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690" windowHeight="6540" activeTab="0"/>
  </bookViews>
  <sheets>
    <sheet name="Table 2.5" sheetId="1" r:id="rId1"/>
  </sheets>
  <definedNames>
    <definedName name="_xlnm.Print_Area" localSheetId="0">'Table 2.5'!$B$1:$P$25</definedName>
  </definedNames>
  <calcPr fullCalcOnLoad="1"/>
</workbook>
</file>

<file path=xl/sharedStrings.xml><?xml version="1.0" encoding="utf-8"?>
<sst xmlns="http://schemas.openxmlformats.org/spreadsheetml/2006/main" count="26" uniqueCount="18">
  <si>
    <t>Population</t>
  </si>
  <si>
    <t>Group</t>
  </si>
  <si>
    <t>Deposits</t>
  </si>
  <si>
    <t>Credit</t>
  </si>
  <si>
    <t>Rural</t>
  </si>
  <si>
    <t>Semi-Urban</t>
  </si>
  <si>
    <t>Urban</t>
  </si>
  <si>
    <t>Metropolitan</t>
  </si>
  <si>
    <t>All India</t>
  </si>
  <si>
    <t>( Amount in Rs. crore )</t>
  </si>
  <si>
    <t xml:space="preserve">           March 2007</t>
  </si>
  <si>
    <t xml:space="preserve">           March 2008</t>
  </si>
  <si>
    <r>
      <t xml:space="preserve">Note </t>
    </r>
    <r>
      <rPr>
        <sz val="11"/>
        <rFont val="Arial"/>
        <family val="2"/>
      </rPr>
      <t xml:space="preserve">: Figures in bracket indicate percent share in All-India total. </t>
    </r>
  </si>
  <si>
    <t xml:space="preserve">           March 2009</t>
  </si>
  <si>
    <t xml:space="preserve">           March 2010</t>
  </si>
  <si>
    <r>
      <t xml:space="preserve">Source </t>
    </r>
    <r>
      <rPr>
        <sz val="11"/>
        <rFont val="Arial"/>
        <family val="2"/>
      </rPr>
      <t>: Quarterly Statistics on Deposits and Credit of Scheduled Commercial Banks, RBI</t>
    </r>
  </si>
  <si>
    <t xml:space="preserve">  TABLE 2.5 : POPULATION GROUP-WISE DISTRIBUTION OF DEPOSITS AND CREDIT OF SCHEDULED COMMERCIAL BANKS - 2007 TO 2011 </t>
  </si>
  <si>
    <t xml:space="preserve">           March 2011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</si>
</sst>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.0_);\(#,##0.0\)"/>
    <numFmt numFmtId="179" formatCode="0_)"/>
    <numFmt numFmtId="180" formatCode="\(0.0\)"/>
    <numFmt numFmtId="181" formatCode="\(0\)"/>
    <numFmt numFmtId="182" formatCode="0.000"/>
    <numFmt numFmtId="183" formatCode="0.0"/>
    <numFmt numFmtId="184" formatCode="0.000000"/>
    <numFmt numFmtId="185" formatCode="0.00000"/>
    <numFmt numFmtId="186" formatCode="0.0000"/>
  </numFmts>
  <fonts count="24">
    <font>
      <sz val="12"/>
      <name val="Arial"/>
      <family val="0"/>
    </font>
    <font>
      <sz val="10"/>
      <name val="Arial"/>
      <family val="0"/>
    </font>
    <font>
      <sz val="10"/>
      <name val="Century Gothic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entury Gothic"/>
      <family val="2"/>
    </font>
    <font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24" borderId="0" xfId="0" applyFont="1" applyFill="1" applyAlignment="1" applyProtection="1">
      <alignment/>
      <protection/>
    </xf>
    <xf numFmtId="0" fontId="2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5" fillId="24" borderId="10" xfId="0" applyFont="1" applyFill="1" applyBorder="1" applyAlignment="1">
      <alignment/>
    </xf>
    <xf numFmtId="0" fontId="4" fillId="24" borderId="11" xfId="0" applyFont="1" applyFill="1" applyBorder="1" applyAlignment="1" applyProtection="1">
      <alignment/>
      <protection/>
    </xf>
    <xf numFmtId="0" fontId="4" fillId="24" borderId="11" xfId="0" applyFont="1" applyFill="1" applyBorder="1" applyAlignment="1" applyProtection="1">
      <alignment horizontal="center"/>
      <protection/>
    </xf>
    <xf numFmtId="0" fontId="5" fillId="24" borderId="11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180" fontId="4" fillId="24" borderId="11" xfId="0" applyNumberFormat="1" applyFont="1" applyFill="1" applyBorder="1" applyAlignment="1" applyProtection="1">
      <alignment/>
      <protection/>
    </xf>
    <xf numFmtId="180" fontId="4" fillId="24" borderId="11" xfId="0" applyNumberFormat="1" applyFont="1" applyFill="1" applyBorder="1" applyAlignment="1">
      <alignment/>
    </xf>
    <xf numFmtId="0" fontId="3" fillId="24" borderId="11" xfId="0" applyFont="1" applyFill="1" applyBorder="1" applyAlignment="1" applyProtection="1">
      <alignment/>
      <protection/>
    </xf>
    <xf numFmtId="179" fontId="3" fillId="24" borderId="11" xfId="0" applyNumberFormat="1" applyFont="1" applyFill="1" applyBorder="1" applyAlignment="1" applyProtection="1">
      <alignment/>
      <protection/>
    </xf>
    <xf numFmtId="0" fontId="3" fillId="24" borderId="11" xfId="0" applyFont="1" applyFill="1" applyBorder="1" applyAlignment="1">
      <alignment/>
    </xf>
    <xf numFmtId="0" fontId="3" fillId="24" borderId="12" xfId="0" applyFont="1" applyFill="1" applyBorder="1" applyAlignment="1" applyProtection="1">
      <alignment/>
      <protection/>
    </xf>
    <xf numFmtId="0" fontId="3" fillId="24" borderId="10" xfId="0" applyFont="1" applyFill="1" applyBorder="1" applyAlignment="1" applyProtection="1">
      <alignment/>
      <protection/>
    </xf>
    <xf numFmtId="0" fontId="4" fillId="24" borderId="10" xfId="0" applyFont="1" applyFill="1" applyBorder="1" applyAlignment="1" applyProtection="1">
      <alignment/>
      <protection/>
    </xf>
    <xf numFmtId="0" fontId="4" fillId="24" borderId="10" xfId="0" applyFont="1" applyFill="1" applyBorder="1" applyAlignment="1">
      <alignment/>
    </xf>
    <xf numFmtId="0" fontId="5" fillId="24" borderId="13" xfId="0" applyFont="1" applyFill="1" applyBorder="1" applyAlignment="1">
      <alignment/>
    </xf>
    <xf numFmtId="0" fontId="4" fillId="24" borderId="14" xfId="0" applyFont="1" applyFill="1" applyBorder="1" applyAlignment="1" applyProtection="1">
      <alignment/>
      <protection/>
    </xf>
    <xf numFmtId="0" fontId="4" fillId="24" borderId="15" xfId="0" applyFont="1" applyFill="1" applyBorder="1" applyAlignment="1" applyProtection="1">
      <alignment/>
      <protection/>
    </xf>
    <xf numFmtId="0" fontId="4" fillId="24" borderId="15" xfId="0" applyFont="1" applyFill="1" applyBorder="1" applyAlignment="1">
      <alignment/>
    </xf>
    <xf numFmtId="0" fontId="4" fillId="24" borderId="15" xfId="0" applyFont="1" applyFill="1" applyBorder="1" applyAlignment="1" applyProtection="1">
      <alignment horizontal="center"/>
      <protection/>
    </xf>
    <xf numFmtId="0" fontId="2" fillId="24" borderId="15" xfId="0" applyFont="1" applyFill="1" applyBorder="1" applyAlignment="1">
      <alignment/>
    </xf>
    <xf numFmtId="0" fontId="5" fillId="24" borderId="15" xfId="0" applyFont="1" applyFill="1" applyBorder="1" applyAlignment="1" applyProtection="1">
      <alignment horizontal="center"/>
      <protection/>
    </xf>
    <xf numFmtId="0" fontId="4" fillId="24" borderId="15" xfId="0" applyFont="1" applyFill="1" applyBorder="1" applyAlignment="1">
      <alignment/>
    </xf>
    <xf numFmtId="0" fontId="5" fillId="24" borderId="16" xfId="0" applyFont="1" applyFill="1" applyBorder="1" applyAlignment="1">
      <alignment/>
    </xf>
    <xf numFmtId="0" fontId="4" fillId="24" borderId="17" xfId="0" applyFont="1" applyFill="1" applyBorder="1" applyAlignment="1" applyProtection="1">
      <alignment horizontal="center"/>
      <protection/>
    </xf>
    <xf numFmtId="180" fontId="4" fillId="24" borderId="18" xfId="0" applyNumberFormat="1" applyFont="1" applyFill="1" applyBorder="1" applyAlignment="1" applyProtection="1">
      <alignment/>
      <protection/>
    </xf>
    <xf numFmtId="0" fontId="5" fillId="24" borderId="18" xfId="0" applyFont="1" applyFill="1" applyBorder="1" applyAlignment="1">
      <alignment/>
    </xf>
    <xf numFmtId="180" fontId="4" fillId="24" borderId="18" xfId="0" applyNumberFormat="1" applyFont="1" applyFill="1" applyBorder="1" applyAlignment="1">
      <alignment/>
    </xf>
    <xf numFmtId="0" fontId="6" fillId="24" borderId="14" xfId="0" applyFont="1" applyFill="1" applyBorder="1" applyAlignment="1" applyProtection="1">
      <alignment/>
      <protection/>
    </xf>
    <xf numFmtId="0" fontId="5" fillId="24" borderId="15" xfId="0" applyFont="1" applyFill="1" applyBorder="1" applyAlignment="1">
      <alignment/>
    </xf>
    <xf numFmtId="0" fontId="3" fillId="24" borderId="14" xfId="0" applyFont="1" applyFill="1" applyBorder="1" applyAlignment="1" applyProtection="1">
      <alignment/>
      <protection/>
    </xf>
    <xf numFmtId="180" fontId="4" fillId="24" borderId="15" xfId="0" applyNumberFormat="1" applyFont="1" applyFill="1" applyBorder="1" applyAlignment="1" applyProtection="1">
      <alignment/>
      <protection/>
    </xf>
    <xf numFmtId="180" fontId="5" fillId="24" borderId="15" xfId="0" applyNumberFormat="1" applyFont="1" applyFill="1" applyBorder="1" applyAlignment="1" applyProtection="1">
      <alignment/>
      <protection/>
    </xf>
    <xf numFmtId="0" fontId="4" fillId="24" borderId="17" xfId="0" applyFont="1" applyFill="1" applyBorder="1" applyAlignment="1" applyProtection="1">
      <alignment horizontal="center"/>
      <protection/>
    </xf>
    <xf numFmtId="0" fontId="5" fillId="24" borderId="17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181" fontId="4" fillId="24" borderId="11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AC28"/>
  <sheetViews>
    <sheetView tabSelected="1" defaultGridColor="0" zoomScale="87" zoomScaleNormal="87" zoomScalePageLayoutView="0" colorId="22" workbookViewId="0" topLeftCell="A1">
      <selection activeCell="A1" sqref="A1"/>
    </sheetView>
  </sheetViews>
  <sheetFormatPr defaultColWidth="9.77734375" defaultRowHeight="15"/>
  <cols>
    <col min="1" max="1" width="2.6640625" style="2" customWidth="1"/>
    <col min="2" max="2" width="14.5546875" style="2" customWidth="1"/>
    <col min="3" max="3" width="9.10546875" style="2" customWidth="1"/>
    <col min="4" max="4" width="8.77734375" style="2" customWidth="1"/>
    <col min="5" max="5" width="1.5625" style="2" customWidth="1"/>
    <col min="6" max="7" width="8.77734375" style="2" customWidth="1"/>
    <col min="8" max="8" width="1.2265625" style="2" customWidth="1"/>
    <col min="9" max="10" width="8.77734375" style="2" customWidth="1"/>
    <col min="11" max="11" width="1.77734375" style="2" customWidth="1"/>
    <col min="12" max="13" width="8.77734375" style="2" customWidth="1"/>
    <col min="14" max="14" width="1.5625" style="2" customWidth="1"/>
    <col min="15" max="15" width="9.77734375" style="2" customWidth="1"/>
    <col min="16" max="16" width="11.21484375" style="2" customWidth="1"/>
    <col min="17" max="16384" width="9.77734375" style="2" customWidth="1"/>
  </cols>
  <sheetData>
    <row r="1" spans="2:11" ht="13.5">
      <c r="B1" s="1"/>
      <c r="C1" s="1"/>
      <c r="D1" s="1"/>
      <c r="E1" s="1"/>
      <c r="F1" s="1"/>
      <c r="G1" s="1"/>
      <c r="H1" s="1"/>
      <c r="I1" s="1"/>
      <c r="J1" s="1"/>
      <c r="K1" s="1"/>
    </row>
    <row r="2" spans="2:29" ht="16.5">
      <c r="B2" s="14" t="s">
        <v>16</v>
      </c>
      <c r="C2" s="15"/>
      <c r="D2" s="15"/>
      <c r="E2" s="15"/>
      <c r="F2" s="15"/>
      <c r="G2" s="15"/>
      <c r="H2" s="15"/>
      <c r="I2" s="16"/>
      <c r="J2" s="16"/>
      <c r="K2" s="16"/>
      <c r="L2" s="17"/>
      <c r="M2" s="17"/>
      <c r="N2" s="4"/>
      <c r="O2" s="4"/>
      <c r="P2" s="18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2:29" ht="16.5">
      <c r="B3" s="19"/>
      <c r="C3" s="20"/>
      <c r="D3" s="20"/>
      <c r="E3" s="20"/>
      <c r="F3" s="21"/>
      <c r="G3" s="20"/>
      <c r="H3" s="20"/>
      <c r="I3" s="22"/>
      <c r="J3" s="21"/>
      <c r="K3" s="22"/>
      <c r="L3" s="23"/>
      <c r="M3" s="22"/>
      <c r="N3" s="24"/>
      <c r="O3" s="25" t="s">
        <v>9</v>
      </c>
      <c r="P3" s="26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2:29" ht="16.5">
      <c r="B4" s="27" t="s">
        <v>0</v>
      </c>
      <c r="C4" s="27" t="s">
        <v>10</v>
      </c>
      <c r="D4" s="27"/>
      <c r="E4" s="27"/>
      <c r="F4" s="27" t="s">
        <v>11</v>
      </c>
      <c r="G4" s="27"/>
      <c r="H4" s="27"/>
      <c r="I4" s="27" t="s">
        <v>13</v>
      </c>
      <c r="J4" s="27"/>
      <c r="K4" s="37"/>
      <c r="L4" s="36" t="s">
        <v>14</v>
      </c>
      <c r="M4" s="36"/>
      <c r="N4" s="37"/>
      <c r="O4" s="36" t="s">
        <v>17</v>
      </c>
      <c r="P4" s="36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2:29" ht="16.5">
      <c r="B5" s="6" t="s">
        <v>1</v>
      </c>
      <c r="C5" s="6" t="s">
        <v>2</v>
      </c>
      <c r="D5" s="6" t="s">
        <v>3</v>
      </c>
      <c r="E5" s="6"/>
      <c r="F5" s="6" t="s">
        <v>2</v>
      </c>
      <c r="G5" s="6" t="s">
        <v>3</v>
      </c>
      <c r="H5" s="6"/>
      <c r="I5" s="6" t="s">
        <v>2</v>
      </c>
      <c r="J5" s="6" t="s">
        <v>3</v>
      </c>
      <c r="K5" s="38"/>
      <c r="L5" s="6" t="s">
        <v>2</v>
      </c>
      <c r="M5" s="6" t="s">
        <v>3</v>
      </c>
      <c r="N5" s="38"/>
      <c r="O5" s="6" t="s">
        <v>2</v>
      </c>
      <c r="P5" s="6" t="s">
        <v>3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2:29" ht="16.5">
      <c r="B6" s="6"/>
      <c r="C6" s="39">
        <v>1</v>
      </c>
      <c r="D6" s="39">
        <v>2</v>
      </c>
      <c r="E6" s="39"/>
      <c r="F6" s="39">
        <v>3</v>
      </c>
      <c r="G6" s="39">
        <v>4</v>
      </c>
      <c r="H6" s="39"/>
      <c r="I6" s="39">
        <v>5</v>
      </c>
      <c r="J6" s="39">
        <v>6</v>
      </c>
      <c r="K6" s="38"/>
      <c r="L6" s="39">
        <v>7</v>
      </c>
      <c r="M6" s="39">
        <v>8</v>
      </c>
      <c r="N6" s="38"/>
      <c r="O6" s="39">
        <v>9</v>
      </c>
      <c r="P6" s="39">
        <v>10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2:29" ht="16.5">
      <c r="B7" s="5"/>
      <c r="C7" s="8"/>
      <c r="D7" s="8"/>
      <c r="E7" s="8"/>
      <c r="F7" s="8"/>
      <c r="G7" s="8"/>
      <c r="H7" s="8"/>
      <c r="I7" s="8"/>
      <c r="J7" s="8"/>
      <c r="K7" s="7"/>
      <c r="L7" s="7"/>
      <c r="M7" s="7"/>
      <c r="N7" s="7"/>
      <c r="O7" s="7"/>
      <c r="P7" s="7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2:29" ht="16.5">
      <c r="B8" s="5" t="s">
        <v>4</v>
      </c>
      <c r="C8" s="8">
        <v>258128</v>
      </c>
      <c r="D8" s="8">
        <v>154785</v>
      </c>
      <c r="E8" s="8"/>
      <c r="F8" s="8">
        <v>303025</v>
      </c>
      <c r="G8" s="8">
        <v>183097</v>
      </c>
      <c r="H8" s="7"/>
      <c r="I8" s="8">
        <v>365491</v>
      </c>
      <c r="J8" s="8">
        <v>208694</v>
      </c>
      <c r="K8" s="7"/>
      <c r="L8" s="8">
        <v>423502</v>
      </c>
      <c r="M8" s="8">
        <v>249804</v>
      </c>
      <c r="N8" s="7"/>
      <c r="O8" s="8">
        <v>496857</v>
      </c>
      <c r="P8" s="8">
        <v>294104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2:29" ht="16.5">
      <c r="B9" s="5"/>
      <c r="C9" s="9">
        <v>9.932496364700482</v>
      </c>
      <c r="D9" s="9">
        <v>7.939455273914669</v>
      </c>
      <c r="E9" s="8"/>
      <c r="F9" s="9">
        <v>9.385013339246747</v>
      </c>
      <c r="G9" s="9">
        <v>7.64635748037744</v>
      </c>
      <c r="H9" s="7"/>
      <c r="I9" s="10">
        <f>(I8/I20)*100</f>
        <v>9.282700100448654</v>
      </c>
      <c r="J9" s="10">
        <f>(J8/J20)*100</f>
        <v>7.303313181861926</v>
      </c>
      <c r="K9" s="7"/>
      <c r="L9" s="10">
        <f>(L8/L20)*100</f>
        <v>9.202712081854424</v>
      </c>
      <c r="M9" s="10">
        <f>(M8/M20)*100</f>
        <v>7.466600351086003</v>
      </c>
      <c r="N9" s="7"/>
      <c r="O9" s="10">
        <f>O8/$O$20*100</f>
        <v>9.156105858092953</v>
      </c>
      <c r="P9" s="10">
        <f>P8/$P$20*100</f>
        <v>7.2139691547531095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2:29" ht="16.5">
      <c r="B10" s="5"/>
      <c r="C10" s="9"/>
      <c r="D10" s="9"/>
      <c r="E10" s="8"/>
      <c r="F10" s="8"/>
      <c r="G10" s="8"/>
      <c r="H10" s="7"/>
      <c r="I10" s="8"/>
      <c r="J10" s="8"/>
      <c r="K10" s="7"/>
      <c r="L10" s="8"/>
      <c r="M10" s="8"/>
      <c r="N10" s="7"/>
      <c r="O10" s="8"/>
      <c r="P10" s="8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2:29" ht="16.5">
      <c r="B11" s="5" t="s">
        <v>5</v>
      </c>
      <c r="C11" s="8">
        <v>356827</v>
      </c>
      <c r="D11" s="8">
        <v>189783</v>
      </c>
      <c r="E11" s="8"/>
      <c r="F11" s="8">
        <v>429377</v>
      </c>
      <c r="G11" s="8">
        <v>230629</v>
      </c>
      <c r="H11" s="7"/>
      <c r="I11" s="8">
        <v>531944</v>
      </c>
      <c r="J11" s="8">
        <v>266736</v>
      </c>
      <c r="K11" s="7"/>
      <c r="L11" s="8">
        <v>618207</v>
      </c>
      <c r="M11" s="8">
        <v>320372</v>
      </c>
      <c r="N11" s="7"/>
      <c r="O11" s="8">
        <v>721202</v>
      </c>
      <c r="P11" s="8">
        <v>383072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2:29" ht="16.5">
      <c r="B12" s="5"/>
      <c r="C12" s="9">
        <v>13.730330999841081</v>
      </c>
      <c r="D12" s="9">
        <v>9.734623124006509</v>
      </c>
      <c r="E12" s="8"/>
      <c r="F12" s="9">
        <v>13.298271999226962</v>
      </c>
      <c r="G12" s="9">
        <v>9.631352667394705</v>
      </c>
      <c r="H12" s="7"/>
      <c r="I12" s="10">
        <f>(I11/I20)*100</f>
        <v>13.510255032909315</v>
      </c>
      <c r="J12" s="10">
        <f>(J11/J20)*100</f>
        <v>9.33451150908566</v>
      </c>
      <c r="K12" s="7"/>
      <c r="L12" s="10">
        <f>(L11/L20)*100</f>
        <v>13.433657994500564</v>
      </c>
      <c r="M12" s="10">
        <f>(M11/M20)*100</f>
        <v>9.575866229836691</v>
      </c>
      <c r="N12" s="7"/>
      <c r="O12" s="10">
        <f>O11/$O$20*100</f>
        <v>13.290346834337354</v>
      </c>
      <c r="P12" s="10">
        <f>P11/$P$20*100</f>
        <v>9.396232598161138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2:29" ht="16.5">
      <c r="B13" s="5"/>
      <c r="C13" s="8"/>
      <c r="D13" s="8"/>
      <c r="E13" s="8"/>
      <c r="F13" s="8"/>
      <c r="G13" s="8"/>
      <c r="H13" s="7"/>
      <c r="I13" s="8"/>
      <c r="J13" s="8"/>
      <c r="K13" s="7"/>
      <c r="L13" s="8"/>
      <c r="M13" s="8"/>
      <c r="N13" s="7"/>
      <c r="O13" s="8"/>
      <c r="P13" s="8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2:29" ht="16.5">
      <c r="B14" s="5" t="s">
        <v>6</v>
      </c>
      <c r="C14" s="8">
        <v>531269</v>
      </c>
      <c r="D14" s="8">
        <v>316166</v>
      </c>
      <c r="E14" s="8"/>
      <c r="F14" s="5">
        <v>657624</v>
      </c>
      <c r="G14" s="5">
        <v>383576</v>
      </c>
      <c r="H14" s="7"/>
      <c r="I14" s="8">
        <v>824463</v>
      </c>
      <c r="J14" s="8">
        <v>461870</v>
      </c>
      <c r="K14" s="7"/>
      <c r="L14" s="8">
        <f>3560217-L17</f>
        <v>951116</v>
      </c>
      <c r="M14" s="8">
        <f>2775443-M17</f>
        <v>559330</v>
      </c>
      <c r="N14" s="7"/>
      <c r="O14" s="8">
        <v>1116380</v>
      </c>
      <c r="P14" s="8">
        <v>684980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2:29" ht="16.5">
      <c r="B15" s="5"/>
      <c r="C15" s="9">
        <v>20.44267731969434</v>
      </c>
      <c r="D15" s="9">
        <v>16.217242085037345</v>
      </c>
      <c r="E15" s="8"/>
      <c r="F15" s="9">
        <v>20.367329468554747</v>
      </c>
      <c r="G15" s="9">
        <v>16.018608807862805</v>
      </c>
      <c r="H15" s="7"/>
      <c r="I15" s="10">
        <f>(I14/I20)*100</f>
        <v>20.939620326947033</v>
      </c>
      <c r="J15" s="10">
        <f>(J14/J20)*100</f>
        <v>16.163288160208573</v>
      </c>
      <c r="K15" s="7"/>
      <c r="L15" s="10">
        <f>(L14/L20)*100</f>
        <v>20.66778127244984</v>
      </c>
      <c r="M15" s="10">
        <f>(M14/M20)*100</f>
        <v>16.718281430132958</v>
      </c>
      <c r="N15" s="7"/>
      <c r="O15" s="10">
        <f>O14/$O$20*100</f>
        <v>20.57270695161347</v>
      </c>
      <c r="P15" s="10">
        <f>P14/$P$20*100</f>
        <v>16.801623206834265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2:29" ht="16.5">
      <c r="B16" s="5"/>
      <c r="C16" s="8"/>
      <c r="D16" s="8"/>
      <c r="E16" s="8"/>
      <c r="F16" s="8"/>
      <c r="G16" s="8"/>
      <c r="H16" s="7"/>
      <c r="I16" s="8"/>
      <c r="J16" s="8"/>
      <c r="K16" s="7"/>
      <c r="L16" s="8"/>
      <c r="M16" s="8"/>
      <c r="N16" s="7"/>
      <c r="O16" s="8"/>
      <c r="P16" s="8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2:29" ht="16.5">
      <c r="B17" s="5" t="s">
        <v>7</v>
      </c>
      <c r="C17" s="8">
        <v>1452599</v>
      </c>
      <c r="D17" s="8">
        <v>1288833</v>
      </c>
      <c r="E17" s="8"/>
      <c r="F17" s="8">
        <v>1838792</v>
      </c>
      <c r="G17" s="8">
        <v>1597263</v>
      </c>
      <c r="H17" s="7"/>
      <c r="I17" s="8">
        <v>2215437</v>
      </c>
      <c r="J17" s="8">
        <v>1920225</v>
      </c>
      <c r="K17" s="7"/>
      <c r="L17" s="8">
        <v>2609101</v>
      </c>
      <c r="M17" s="8">
        <v>2216113</v>
      </c>
      <c r="N17" s="7"/>
      <c r="O17" s="8">
        <v>3092071</v>
      </c>
      <c r="P17" s="8">
        <v>2714712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2:29" ht="16.5">
      <c r="B18" s="5"/>
      <c r="C18" s="9">
        <v>55.894495315764104</v>
      </c>
      <c r="D18" s="9">
        <v>66.10867951704148</v>
      </c>
      <c r="E18" s="8"/>
      <c r="F18" s="9">
        <v>56.94938519297155</v>
      </c>
      <c r="G18" s="9">
        <v>66.70368104436506</v>
      </c>
      <c r="H18" s="7"/>
      <c r="I18" s="10">
        <f>(I17/I20)*100</f>
        <v>56.267424539695</v>
      </c>
      <c r="J18" s="10">
        <f>(J17/J20)*100</f>
        <v>67.19888714884384</v>
      </c>
      <c r="K18" s="7"/>
      <c r="L18" s="10">
        <f>(L17/L20)*100</f>
        <v>56.69584865119517</v>
      </c>
      <c r="M18" s="10">
        <f>(M17/M20)*100</f>
        <v>66.23925198894435</v>
      </c>
      <c r="N18" s="7"/>
      <c r="O18" s="10">
        <f>O17/$O$20*100</f>
        <v>56.98084035595622</v>
      </c>
      <c r="P18" s="10">
        <f>P17/$P$20*100</f>
        <v>66.58817504025149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2:29" ht="16.5">
      <c r="B19" s="5"/>
      <c r="C19" s="8"/>
      <c r="D19" s="8"/>
      <c r="E19" s="8"/>
      <c r="F19" s="8"/>
      <c r="G19" s="8"/>
      <c r="H19" s="7"/>
      <c r="I19" s="8"/>
      <c r="J19" s="8"/>
      <c r="K19" s="7"/>
      <c r="L19" s="8"/>
      <c r="M19" s="8"/>
      <c r="N19" s="7"/>
      <c r="O19" s="8"/>
      <c r="P19" s="8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2:29" ht="16.5">
      <c r="B20" s="11" t="s">
        <v>8</v>
      </c>
      <c r="C20" s="12">
        <v>2598823</v>
      </c>
      <c r="D20" s="12">
        <v>1949567</v>
      </c>
      <c r="E20" s="12"/>
      <c r="F20" s="12">
        <v>3228818</v>
      </c>
      <c r="G20" s="12">
        <v>2394565</v>
      </c>
      <c r="H20" s="7"/>
      <c r="I20" s="13">
        <v>3937335</v>
      </c>
      <c r="J20" s="13">
        <v>2857525</v>
      </c>
      <c r="K20" s="7"/>
      <c r="L20" s="13">
        <f>L8+L11+L14+L17</f>
        <v>4601926</v>
      </c>
      <c r="M20" s="13">
        <f>M8+M11+M14+M17</f>
        <v>3345619</v>
      </c>
      <c r="N20" s="7"/>
      <c r="O20" s="13">
        <f>O8+O11+O14+O17</f>
        <v>5426510</v>
      </c>
      <c r="P20" s="13">
        <f>P8+P11+P14+P17</f>
        <v>4076868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2:29" ht="16.5">
      <c r="B21" s="28"/>
      <c r="C21" s="28">
        <v>100</v>
      </c>
      <c r="D21" s="28">
        <v>100</v>
      </c>
      <c r="E21" s="28"/>
      <c r="F21" s="28">
        <v>100</v>
      </c>
      <c r="G21" s="28">
        <v>100</v>
      </c>
      <c r="H21" s="29"/>
      <c r="I21" s="30">
        <f>(I20/I20)*100</f>
        <v>100</v>
      </c>
      <c r="J21" s="30">
        <f>(J20/J20)*100</f>
        <v>100</v>
      </c>
      <c r="K21" s="29"/>
      <c r="L21" s="30">
        <f>(L20/L20)*100</f>
        <v>100</v>
      </c>
      <c r="M21" s="30">
        <f>(M20/M20)*100</f>
        <v>100</v>
      </c>
      <c r="N21" s="29"/>
      <c r="O21" s="30">
        <f>O20/$O$20*100</f>
        <v>100</v>
      </c>
      <c r="P21" s="30">
        <f>P20/$P$20*100</f>
        <v>100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2:29" ht="16.5">
      <c r="B22" s="33" t="s">
        <v>12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5"/>
      <c r="O22" s="32"/>
      <c r="P22" s="26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2:29" ht="16.5">
      <c r="B23" s="31" t="s">
        <v>15</v>
      </c>
      <c r="C23" s="20"/>
      <c r="D23" s="20"/>
      <c r="E23" s="20"/>
      <c r="F23" s="20"/>
      <c r="G23" s="20"/>
      <c r="H23" s="20"/>
      <c r="I23" s="20"/>
      <c r="J23" s="20"/>
      <c r="K23" s="20"/>
      <c r="L23" s="21"/>
      <c r="M23" s="21"/>
      <c r="N23" s="32"/>
      <c r="O23" s="32"/>
      <c r="P23" s="26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3:11" ht="13.5">
      <c r="C24" s="1"/>
      <c r="D24" s="1"/>
      <c r="E24" s="1"/>
      <c r="F24" s="1"/>
      <c r="G24" s="1"/>
      <c r="H24" s="1"/>
      <c r="I24" s="1"/>
      <c r="J24" s="1"/>
      <c r="K24" s="1"/>
    </row>
    <row r="25" spans="2:11" ht="13.5"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2:11" ht="13.5"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2:11" ht="13.5"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2:11" ht="13.5"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sheetProtection/>
  <mergeCells count="2">
    <mergeCell ref="O4:P4"/>
    <mergeCell ref="L4:M4"/>
  </mergeCells>
  <printOptions/>
  <pageMargins left="0.5" right="0.5" top="0.5" bottom="0.5" header="0.5" footer="0.5"/>
  <pageSetup fitToHeight="1" fitToWidth="1" horizontalDpi="180" verticalDpi="18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ANUPAM PRAKASH</dc:creator>
  <cp:keywords/>
  <dc:description/>
  <cp:lastModifiedBy>Admin</cp:lastModifiedBy>
  <cp:lastPrinted>2011-09-13T05:30:05Z</cp:lastPrinted>
  <dcterms:created xsi:type="dcterms:W3CDTF">2000-08-29T20:58:08Z</dcterms:created>
  <dcterms:modified xsi:type="dcterms:W3CDTF">2011-11-04T09:22:59Z</dcterms:modified>
  <cp:category/>
  <cp:version/>
  <cp:contentType/>
  <cp:contentStatus/>
</cp:coreProperties>
</file>