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120" activeTab="0"/>
  </bookViews>
  <sheets>
    <sheet name="Table 6.2" sheetId="1" r:id="rId1"/>
  </sheets>
  <definedNames/>
  <calcPr fullCalcOnLoad="1"/>
</workbook>
</file>

<file path=xl/sharedStrings.xml><?xml version="1.0" encoding="utf-8"?>
<sst xmlns="http://schemas.openxmlformats.org/spreadsheetml/2006/main" count="415" uniqueCount="88">
  <si>
    <t>Delhi</t>
  </si>
  <si>
    <t>Chandigarh</t>
  </si>
  <si>
    <t>Assam</t>
  </si>
  <si>
    <t>Meghalaya</t>
  </si>
  <si>
    <t>Mizoram</t>
  </si>
  <si>
    <t>Bihar</t>
  </si>
  <si>
    <t>Jharkhand</t>
  </si>
  <si>
    <t>Arunachal Pradesh</t>
  </si>
  <si>
    <t>West Bengal</t>
  </si>
  <si>
    <t>Nagaland</t>
  </si>
  <si>
    <t>Manipur</t>
  </si>
  <si>
    <t>Orissa</t>
  </si>
  <si>
    <t>Sikkim</t>
  </si>
  <si>
    <t>Tripura</t>
  </si>
  <si>
    <t>Uttar Pradesh</t>
  </si>
  <si>
    <t>Uttarakhand</t>
  </si>
  <si>
    <t>Punjab</t>
  </si>
  <si>
    <t>Haryana</t>
  </si>
  <si>
    <t>Jammu &amp; Kashmir</t>
  </si>
  <si>
    <t>Himachal Pradesh</t>
  </si>
  <si>
    <t>Rajasthan</t>
  </si>
  <si>
    <t>Gujarat</t>
  </si>
  <si>
    <t>Maharashtra</t>
  </si>
  <si>
    <t>Daman &amp;Diu</t>
  </si>
  <si>
    <t>Goa</t>
  </si>
  <si>
    <t>Dadra &amp; Nagar Haveli</t>
  </si>
  <si>
    <t>Madhya Pradesh</t>
  </si>
  <si>
    <t>Chattisgarh</t>
  </si>
  <si>
    <t>Andhra Pradesh</t>
  </si>
  <si>
    <t>Karnataka</t>
  </si>
  <si>
    <t>Lakshadweep</t>
  </si>
  <si>
    <t>Tamilnadu</t>
  </si>
  <si>
    <t>Kerala</t>
  </si>
  <si>
    <t>All India</t>
  </si>
  <si>
    <t xml:space="preserve">Total  </t>
  </si>
  <si>
    <t xml:space="preserve">No.of </t>
  </si>
  <si>
    <t>Accounts</t>
  </si>
  <si>
    <t>outstanding</t>
  </si>
  <si>
    <t xml:space="preserve">Balance </t>
  </si>
  <si>
    <t>Northern Region</t>
  </si>
  <si>
    <t>North-Eastern Region</t>
  </si>
  <si>
    <t>Eastern Region</t>
  </si>
  <si>
    <t>Central Region</t>
  </si>
  <si>
    <t>Western Region</t>
  </si>
  <si>
    <t>Southern Region</t>
  </si>
  <si>
    <t>Agriculture and Allied Activities</t>
  </si>
  <si>
    <t>Direct</t>
  </si>
  <si>
    <t>Indirect</t>
  </si>
  <si>
    <t>As on the last reporting Friday of March</t>
  </si>
  <si>
    <t>invest. In P&amp; M upto 10 crs.</t>
  </si>
  <si>
    <t xml:space="preserve"> Loans to Food &amp; agro </t>
  </si>
  <si>
    <t>based processing  units with</t>
  </si>
  <si>
    <t>Loans to</t>
  </si>
  <si>
    <t>individual farmers</t>
  </si>
  <si>
    <t>Loans to corporates,</t>
  </si>
  <si>
    <t>partnership firms, credit</t>
  </si>
  <si>
    <t>limit upto Rs. 1 cr.</t>
  </si>
  <si>
    <t>limit above Rs. 1 cr.</t>
  </si>
  <si>
    <t xml:space="preserve">Loans granted to </t>
  </si>
  <si>
    <t>pre &amp; post</t>
  </si>
  <si>
    <t>harvest activities</t>
  </si>
  <si>
    <t>Agriclinics and</t>
  </si>
  <si>
    <t>Agri-Business</t>
  </si>
  <si>
    <t>centres</t>
  </si>
  <si>
    <t>Loans to farmers</t>
  </si>
  <si>
    <t>thro' PACS/FSS/LAMPS</t>
  </si>
  <si>
    <t>(Amount in Rs. crore)</t>
  </si>
  <si>
    <t xml:space="preserve"> Loans to NGOs/MFIs for </t>
  </si>
  <si>
    <t>onlending to indiv. Farmers</t>
  </si>
  <si>
    <t>or their SHGs/JLGs</t>
  </si>
  <si>
    <t>Other types of indirect</t>
  </si>
  <si>
    <t>finance for agriculture</t>
  </si>
  <si>
    <t>&amp; allied activities</t>
  </si>
  <si>
    <t>As on the last Friday of March</t>
  </si>
  <si>
    <t>TABLE 6.2 : STATE-WISE DISTRIBUTION OF OUTSTANDING ADVANCES OF SCHEDULED</t>
  </si>
  <si>
    <t>Loans to NBFCs for</t>
  </si>
  <si>
    <t>onlending to indiv. farmers</t>
  </si>
  <si>
    <t xml:space="preserve">or their SHGs/JLGs </t>
  </si>
  <si>
    <r>
      <t>Source</t>
    </r>
    <r>
      <rPr>
        <sz val="10"/>
        <rFont val="Arial"/>
        <family val="0"/>
      </rPr>
      <t xml:space="preserve"> : Half yearly returns on advances to priority sectors, Rural Planning and Credit Department, RBI.</t>
    </r>
  </si>
  <si>
    <t>Puducherry</t>
  </si>
  <si>
    <t>Daman &amp; Diu</t>
  </si>
  <si>
    <t>Andaman &amp; Nicobar</t>
  </si>
  <si>
    <t xml:space="preserve">                   COMMERCIAL BANKS TO AGRICULTURE - 2010      </t>
  </si>
  <si>
    <r>
      <t xml:space="preserve">                   COMMERCIAL BANKS TO AGRICULTURE - 2010 </t>
    </r>
    <r>
      <rPr>
        <sz val="10"/>
        <rFont val="Arial"/>
        <family val="0"/>
      </rPr>
      <t>(</t>
    </r>
    <r>
      <rPr>
        <i/>
        <sz val="10"/>
        <rFont val="Arial"/>
        <family val="0"/>
      </rPr>
      <t>Contd.</t>
    </r>
    <r>
      <rPr>
        <sz val="10"/>
        <rFont val="Arial"/>
        <family val="0"/>
      </rPr>
      <t xml:space="preserve">)    </t>
    </r>
    <r>
      <rPr>
        <b/>
        <sz val="10"/>
        <rFont val="Arial"/>
        <family val="0"/>
      </rPr>
      <t xml:space="preserve">  </t>
    </r>
  </si>
  <si>
    <r>
      <t xml:space="preserve">                   COMMERCIAL BANKS TO AGRICULTURE - 2010 </t>
    </r>
    <r>
      <rPr>
        <i/>
        <sz val="10"/>
        <rFont val="Arial"/>
        <family val="0"/>
      </rPr>
      <t>(Concld.)</t>
    </r>
    <r>
      <rPr>
        <b/>
        <sz val="10"/>
        <rFont val="Arial"/>
        <family val="0"/>
      </rPr>
      <t xml:space="preserve">      </t>
    </r>
  </si>
  <si>
    <r>
      <t xml:space="preserve">                   COMMERCIAL BANKS TO AGRICULTURE - 2010 </t>
    </r>
    <r>
      <rPr>
        <i/>
        <sz val="10"/>
        <rFont val="Arial"/>
        <family val="0"/>
      </rPr>
      <t>(Contd.)</t>
    </r>
    <r>
      <rPr>
        <b/>
        <sz val="10"/>
        <rFont val="Arial"/>
        <family val="0"/>
      </rPr>
      <t xml:space="preserve">      </t>
    </r>
  </si>
  <si>
    <t>-</t>
  </si>
  <si>
    <t>Region / State / Union Territory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</si>
</sst>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\(0\)"/>
    <numFmt numFmtId="173" formatCode="0.0"/>
    <numFmt numFmtId="174" formatCode="0.000"/>
  </numFmts>
  <fonts count="23">
    <font>
      <sz val="10"/>
      <name val="Arial"/>
      <family val="0"/>
    </font>
    <font>
      <u val="single"/>
      <sz val="9.35"/>
      <color indexed="36"/>
      <name val="Arial"/>
      <family val="0"/>
    </font>
    <font>
      <u val="single"/>
      <sz val="9.35"/>
      <color indexed="12"/>
      <name val="Arial"/>
      <family val="0"/>
    </font>
    <font>
      <sz val="11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3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24" borderId="0" xfId="0" applyFont="1" applyFill="1" applyAlignment="1">
      <alignment/>
    </xf>
    <xf numFmtId="0" fontId="4" fillId="24" borderId="10" xfId="0" applyFont="1" applyFill="1" applyBorder="1" applyAlignment="1">
      <alignment/>
    </xf>
    <xf numFmtId="0" fontId="0" fillId="24" borderId="11" xfId="0" applyFont="1" applyFill="1" applyBorder="1" applyAlignment="1">
      <alignment/>
    </xf>
    <xf numFmtId="0" fontId="0" fillId="24" borderId="12" xfId="0" applyFont="1" applyFill="1" applyBorder="1" applyAlignment="1">
      <alignment/>
    </xf>
    <xf numFmtId="0" fontId="4" fillId="24" borderId="13" xfId="0" applyFont="1" applyFill="1" applyBorder="1" applyAlignment="1">
      <alignment/>
    </xf>
    <xf numFmtId="0" fontId="0" fillId="24" borderId="14" xfId="0" applyFont="1" applyFill="1" applyBorder="1" applyAlignment="1">
      <alignment/>
    </xf>
    <xf numFmtId="0" fontId="0" fillId="24" borderId="15" xfId="0" applyFont="1" applyFill="1" applyBorder="1" applyAlignment="1">
      <alignment/>
    </xf>
    <xf numFmtId="1" fontId="4" fillId="24" borderId="0" xfId="0" applyNumberFormat="1" applyFont="1" applyFill="1" applyAlignment="1">
      <alignment/>
    </xf>
    <xf numFmtId="0" fontId="4" fillId="24" borderId="0" xfId="0" applyFont="1" applyFill="1" applyAlignment="1">
      <alignment/>
    </xf>
    <xf numFmtId="1" fontId="0" fillId="24" borderId="0" xfId="0" applyNumberFormat="1" applyFont="1" applyFill="1" applyAlignment="1">
      <alignment/>
    </xf>
    <xf numFmtId="0" fontId="0" fillId="24" borderId="0" xfId="57" applyFont="1" applyFill="1" applyBorder="1" applyAlignment="1">
      <alignment horizontal="center"/>
      <protection/>
    </xf>
    <xf numFmtId="0" fontId="0" fillId="24" borderId="0" xfId="0" applyFont="1" applyFill="1" applyBorder="1" applyAlignment="1">
      <alignment/>
    </xf>
    <xf numFmtId="0" fontId="0" fillId="24" borderId="0" xfId="0" applyFont="1" applyFill="1" applyAlignment="1">
      <alignment/>
    </xf>
    <xf numFmtId="0" fontId="5" fillId="24" borderId="0" xfId="0" applyFont="1" applyFill="1" applyAlignment="1">
      <alignment/>
    </xf>
    <xf numFmtId="172" fontId="0" fillId="24" borderId="0" xfId="0" applyNumberFormat="1" applyFont="1" applyFill="1" applyBorder="1" applyAlignment="1">
      <alignment/>
    </xf>
    <xf numFmtId="172" fontId="0" fillId="24" borderId="0" xfId="57" applyNumberFormat="1" applyFont="1" applyFill="1" applyBorder="1" applyAlignment="1">
      <alignment horizontal="center"/>
      <protection/>
    </xf>
    <xf numFmtId="1" fontId="4" fillId="24" borderId="0" xfId="0" applyNumberFormat="1" applyFont="1" applyFill="1" applyBorder="1" applyAlignment="1">
      <alignment/>
    </xf>
    <xf numFmtId="1" fontId="0" fillId="24" borderId="0" xfId="0" applyNumberFormat="1" applyFont="1" applyFill="1" applyBorder="1" applyAlignment="1">
      <alignment/>
    </xf>
    <xf numFmtId="0" fontId="0" fillId="24" borderId="16" xfId="0" applyFont="1" applyFill="1" applyBorder="1" applyAlignment="1">
      <alignment/>
    </xf>
    <xf numFmtId="0" fontId="0" fillId="24" borderId="17" xfId="0" applyFont="1" applyFill="1" applyBorder="1" applyAlignment="1">
      <alignment/>
    </xf>
    <xf numFmtId="0" fontId="0" fillId="24" borderId="18" xfId="0" applyFont="1" applyFill="1" applyBorder="1" applyAlignment="1">
      <alignment/>
    </xf>
    <xf numFmtId="0" fontId="0" fillId="24" borderId="19" xfId="0" applyFont="1" applyFill="1" applyBorder="1" applyAlignment="1">
      <alignment/>
    </xf>
    <xf numFmtId="0" fontId="0" fillId="24" borderId="19" xfId="57" applyFont="1" applyFill="1" applyBorder="1" applyAlignment="1">
      <alignment horizontal="right"/>
      <protection/>
    </xf>
    <xf numFmtId="0" fontId="0" fillId="24" borderId="19" xfId="0" applyFont="1" applyFill="1" applyBorder="1" applyAlignment="1">
      <alignment horizontal="right"/>
    </xf>
    <xf numFmtId="172" fontId="0" fillId="24" borderId="19" xfId="57" applyNumberFormat="1" applyFont="1" applyFill="1" applyBorder="1" applyAlignment="1">
      <alignment horizontal="right"/>
      <protection/>
    </xf>
    <xf numFmtId="172" fontId="0" fillId="24" borderId="19" xfId="0" applyNumberFormat="1" applyFont="1" applyFill="1" applyBorder="1" applyAlignment="1">
      <alignment horizontal="right"/>
    </xf>
    <xf numFmtId="0" fontId="4" fillId="24" borderId="19" xfId="57" applyFont="1" applyFill="1" applyBorder="1">
      <alignment/>
      <protection/>
    </xf>
    <xf numFmtId="1" fontId="4" fillId="24" borderId="19" xfId="0" applyNumberFormat="1" applyFont="1" applyFill="1" applyBorder="1" applyAlignment="1">
      <alignment/>
    </xf>
    <xf numFmtId="0" fontId="4" fillId="24" borderId="19" xfId="0" applyFont="1" applyFill="1" applyBorder="1" applyAlignment="1">
      <alignment/>
    </xf>
    <xf numFmtId="0" fontId="0" fillId="24" borderId="19" xfId="57" applyFont="1" applyFill="1" applyBorder="1">
      <alignment/>
      <protection/>
    </xf>
    <xf numFmtId="0" fontId="0" fillId="24" borderId="19" xfId="0" applyFont="1" applyFill="1" applyBorder="1" applyAlignment="1">
      <alignment/>
    </xf>
    <xf numFmtId="1" fontId="0" fillId="24" borderId="19" xfId="0" applyNumberFormat="1" applyFont="1" applyFill="1" applyBorder="1" applyAlignment="1">
      <alignment/>
    </xf>
    <xf numFmtId="0" fontId="0" fillId="24" borderId="19" xfId="57" applyFont="1" applyFill="1" applyBorder="1" applyAlignment="1">
      <alignment horizontal="center"/>
      <protection/>
    </xf>
    <xf numFmtId="0" fontId="0" fillId="24" borderId="19" xfId="57" applyFont="1" applyFill="1" applyBorder="1" applyAlignment="1">
      <alignment horizontal="center"/>
      <protection/>
    </xf>
    <xf numFmtId="0" fontId="0" fillId="24" borderId="19" xfId="0" applyFont="1" applyFill="1" applyBorder="1" applyAlignment="1">
      <alignment/>
    </xf>
    <xf numFmtId="0" fontId="4" fillId="24" borderId="19" xfId="57" applyFont="1" applyFill="1" applyBorder="1" applyAlignment="1">
      <alignment horizontal="left"/>
      <protection/>
    </xf>
    <xf numFmtId="0" fontId="4" fillId="24" borderId="19" xfId="0" applyFont="1" applyFill="1" applyBorder="1" applyAlignment="1">
      <alignment/>
    </xf>
    <xf numFmtId="0" fontId="0" fillId="24" borderId="19" xfId="0" applyFont="1" applyFill="1" applyBorder="1" applyAlignment="1">
      <alignment horizontal="right"/>
    </xf>
    <xf numFmtId="0" fontId="4" fillId="24" borderId="19" xfId="0" applyFont="1" applyFill="1" applyBorder="1" applyAlignment="1">
      <alignment/>
    </xf>
    <xf numFmtId="0" fontId="0" fillId="24" borderId="19" xfId="0" applyFont="1" applyFill="1" applyBorder="1" applyAlignment="1" quotePrefix="1">
      <alignment horizontal="right"/>
    </xf>
    <xf numFmtId="0" fontId="5" fillId="24" borderId="19" xfId="0" applyFont="1" applyFill="1" applyBorder="1" applyAlignment="1">
      <alignment/>
    </xf>
    <xf numFmtId="0" fontId="0" fillId="24" borderId="19" xfId="0" applyFont="1" applyFill="1" applyBorder="1" applyAlignment="1">
      <alignment/>
    </xf>
    <xf numFmtId="0" fontId="5" fillId="24" borderId="16" xfId="0" applyFont="1" applyFill="1" applyBorder="1" applyAlignment="1">
      <alignment/>
    </xf>
    <xf numFmtId="0" fontId="0" fillId="24" borderId="17" xfId="0" applyFont="1" applyFill="1" applyBorder="1" applyAlignment="1">
      <alignment/>
    </xf>
    <xf numFmtId="0" fontId="0" fillId="24" borderId="18" xfId="0" applyFont="1" applyFill="1" applyBorder="1" applyAlignment="1">
      <alignment/>
    </xf>
    <xf numFmtId="0" fontId="4" fillId="24" borderId="19" xfId="57" applyFont="1" applyFill="1" applyBorder="1">
      <alignment/>
      <protection/>
    </xf>
    <xf numFmtId="1" fontId="0" fillId="24" borderId="19" xfId="0" applyNumberFormat="1" applyFont="1" applyFill="1" applyBorder="1" applyAlignment="1">
      <alignment/>
    </xf>
    <xf numFmtId="1" fontId="0" fillId="24" borderId="19" xfId="0" applyNumberFormat="1" applyFont="1" applyFill="1" applyBorder="1" applyAlignment="1">
      <alignment horizontal="right"/>
    </xf>
    <xf numFmtId="0" fontId="4" fillId="24" borderId="19" xfId="57" applyFont="1" applyFill="1" applyBorder="1" applyAlignment="1">
      <alignment horizontal="left"/>
      <protection/>
    </xf>
    <xf numFmtId="0" fontId="4" fillId="24" borderId="19" xfId="57" applyFont="1" applyFill="1" applyBorder="1" applyAlignment="1">
      <alignment horizontal="right" wrapText="1"/>
      <protection/>
    </xf>
    <xf numFmtId="1" fontId="4" fillId="24" borderId="19" xfId="0" applyNumberFormat="1" applyFont="1" applyFill="1" applyBorder="1" applyAlignment="1">
      <alignment/>
    </xf>
    <xf numFmtId="0" fontId="0" fillId="24" borderId="19" xfId="57" applyFont="1" applyFill="1" applyBorder="1" applyAlignment="1">
      <alignment horizontal="right"/>
      <protection/>
    </xf>
    <xf numFmtId="0" fontId="4" fillId="24" borderId="19" xfId="0" applyFont="1" applyFill="1" applyBorder="1" applyAlignment="1">
      <alignment horizontal="right"/>
    </xf>
    <xf numFmtId="1" fontId="4" fillId="24" borderId="19" xfId="0" applyNumberFormat="1" applyFont="1" applyFill="1" applyBorder="1" applyAlignment="1">
      <alignment horizontal="right"/>
    </xf>
    <xf numFmtId="0" fontId="0" fillId="24" borderId="19" xfId="57" applyFont="1" applyFill="1" applyBorder="1" applyAlignment="1">
      <alignment horizontal="center" vertical="center" wrapText="1"/>
      <protection/>
    </xf>
    <xf numFmtId="0" fontId="0" fillId="24" borderId="19" xfId="0" applyFont="1" applyFill="1" applyBorder="1" applyAlignment="1">
      <alignment horizontal="center" vertical="center" wrapText="1"/>
    </xf>
    <xf numFmtId="0" fontId="0" fillId="24" borderId="19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23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.421875" style="13" customWidth="1"/>
    <col min="2" max="2" width="20.7109375" style="13" customWidth="1"/>
    <col min="3" max="4" width="11.421875" style="13" customWidth="1"/>
    <col min="5" max="5" width="3.28125" style="13" customWidth="1"/>
    <col min="6" max="6" width="9.140625" style="13" customWidth="1"/>
    <col min="7" max="7" width="10.7109375" style="13" customWidth="1"/>
    <col min="8" max="8" width="2.7109375" style="13" customWidth="1"/>
    <col min="9" max="9" width="10.421875" style="13" customWidth="1"/>
    <col min="10" max="10" width="11.28125" style="13" customWidth="1"/>
    <col min="11" max="11" width="2.7109375" style="13" customWidth="1"/>
    <col min="12" max="12" width="11.57421875" style="13" customWidth="1"/>
    <col min="13" max="13" width="12.140625" style="13" customWidth="1"/>
    <col min="14" max="16384" width="9.140625" style="13" customWidth="1"/>
  </cols>
  <sheetData>
    <row r="2" spans="2:10" s="1" customFormat="1" ht="12.75">
      <c r="B2" s="2" t="s">
        <v>74</v>
      </c>
      <c r="C2" s="3"/>
      <c r="D2" s="3"/>
      <c r="E2" s="3"/>
      <c r="F2" s="3"/>
      <c r="G2" s="3"/>
      <c r="H2" s="3"/>
      <c r="I2" s="3"/>
      <c r="J2" s="4"/>
    </row>
    <row r="3" spans="2:10" s="1" customFormat="1" ht="12.75">
      <c r="B3" s="5" t="s">
        <v>82</v>
      </c>
      <c r="C3" s="6"/>
      <c r="D3" s="6"/>
      <c r="E3" s="6"/>
      <c r="F3" s="6"/>
      <c r="G3" s="6"/>
      <c r="H3" s="6"/>
      <c r="I3" s="6"/>
      <c r="J3" s="7"/>
    </row>
    <row r="4" spans="2:10" s="1" customFormat="1" ht="12.75">
      <c r="B4" s="19"/>
      <c r="C4" s="20"/>
      <c r="D4" s="20"/>
      <c r="E4" s="20"/>
      <c r="F4" s="20"/>
      <c r="G4" s="20"/>
      <c r="H4" s="20"/>
      <c r="I4" s="20" t="s">
        <v>66</v>
      </c>
      <c r="J4" s="21"/>
    </row>
    <row r="5" spans="2:10" s="1" customFormat="1" ht="12.75">
      <c r="B5" s="55" t="s">
        <v>87</v>
      </c>
      <c r="C5" s="57" t="s">
        <v>48</v>
      </c>
      <c r="D5" s="57"/>
      <c r="E5" s="57"/>
      <c r="F5" s="57"/>
      <c r="G5" s="57"/>
      <c r="H5" s="57"/>
      <c r="I5" s="57"/>
      <c r="J5" s="57"/>
    </row>
    <row r="6" spans="2:10" s="1" customFormat="1" ht="12.75">
      <c r="B6" s="56"/>
      <c r="C6" s="57" t="s">
        <v>45</v>
      </c>
      <c r="D6" s="57"/>
      <c r="E6" s="57"/>
      <c r="F6" s="57"/>
      <c r="G6" s="57"/>
      <c r="H6" s="57"/>
      <c r="I6" s="57"/>
      <c r="J6" s="57"/>
    </row>
    <row r="7" spans="2:10" s="1" customFormat="1" ht="12.75">
      <c r="B7" s="56"/>
      <c r="C7" s="57" t="s">
        <v>46</v>
      </c>
      <c r="D7" s="57"/>
      <c r="E7" s="22"/>
      <c r="F7" s="57" t="s">
        <v>47</v>
      </c>
      <c r="G7" s="57"/>
      <c r="H7" s="22"/>
      <c r="I7" s="57" t="s">
        <v>34</v>
      </c>
      <c r="J7" s="57"/>
    </row>
    <row r="8" spans="2:10" s="1" customFormat="1" ht="12.75">
      <c r="B8" s="56"/>
      <c r="C8" s="23" t="s">
        <v>35</v>
      </c>
      <c r="D8" s="23" t="s">
        <v>38</v>
      </c>
      <c r="E8" s="24"/>
      <c r="F8" s="23" t="s">
        <v>35</v>
      </c>
      <c r="G8" s="23" t="s">
        <v>38</v>
      </c>
      <c r="H8" s="24"/>
      <c r="I8" s="23" t="s">
        <v>35</v>
      </c>
      <c r="J8" s="23" t="s">
        <v>38</v>
      </c>
    </row>
    <row r="9" spans="2:10" s="1" customFormat="1" ht="12.75">
      <c r="B9" s="56"/>
      <c r="C9" s="23" t="s">
        <v>36</v>
      </c>
      <c r="D9" s="23" t="s">
        <v>37</v>
      </c>
      <c r="E9" s="24"/>
      <c r="F9" s="23" t="s">
        <v>36</v>
      </c>
      <c r="G9" s="23" t="s">
        <v>37</v>
      </c>
      <c r="H9" s="24"/>
      <c r="I9" s="23" t="s">
        <v>36</v>
      </c>
      <c r="J9" s="23" t="s">
        <v>37</v>
      </c>
    </row>
    <row r="10" spans="2:10" s="1" customFormat="1" ht="12.75">
      <c r="B10" s="56"/>
      <c r="C10" s="25">
        <v>1</v>
      </c>
      <c r="D10" s="25">
        <v>2</v>
      </c>
      <c r="E10" s="26"/>
      <c r="F10" s="25">
        <v>3</v>
      </c>
      <c r="G10" s="25">
        <v>4</v>
      </c>
      <c r="H10" s="26"/>
      <c r="I10" s="25">
        <v>5</v>
      </c>
      <c r="J10" s="25">
        <v>6</v>
      </c>
    </row>
    <row r="11" spans="2:13" s="1" customFormat="1" ht="12.75">
      <c r="B11" s="27" t="s">
        <v>39</v>
      </c>
      <c r="C11" s="28">
        <v>3703773</v>
      </c>
      <c r="D11" s="28">
        <v>61616</v>
      </c>
      <c r="E11" s="29"/>
      <c r="F11" s="28">
        <v>82559</v>
      </c>
      <c r="G11" s="28">
        <v>47826</v>
      </c>
      <c r="H11" s="29"/>
      <c r="I11" s="29">
        <v>3786332</v>
      </c>
      <c r="J11" s="29">
        <v>109442</v>
      </c>
      <c r="L11" s="10"/>
      <c r="M11" s="10"/>
    </row>
    <row r="12" spans="2:12" s="1" customFormat="1" ht="12.75">
      <c r="B12" s="30" t="s">
        <v>0</v>
      </c>
      <c r="C12" s="31">
        <v>67894</v>
      </c>
      <c r="D12" s="32">
        <v>7017</v>
      </c>
      <c r="E12" s="31"/>
      <c r="F12" s="31">
        <v>5625</v>
      </c>
      <c r="G12" s="32">
        <v>23796</v>
      </c>
      <c r="H12" s="31"/>
      <c r="I12" s="31">
        <v>73519</v>
      </c>
      <c r="J12" s="31">
        <v>30813</v>
      </c>
      <c r="L12" s="10"/>
    </row>
    <row r="13" spans="2:13" s="1" customFormat="1" ht="12.75">
      <c r="B13" s="30" t="s">
        <v>16</v>
      </c>
      <c r="C13" s="31">
        <v>945882</v>
      </c>
      <c r="D13" s="32">
        <v>18441</v>
      </c>
      <c r="E13" s="31"/>
      <c r="F13" s="31">
        <v>37569</v>
      </c>
      <c r="G13" s="32">
        <v>8365</v>
      </c>
      <c r="H13" s="31"/>
      <c r="I13" s="31">
        <v>983451</v>
      </c>
      <c r="J13" s="31">
        <v>26806</v>
      </c>
      <c r="L13" s="10"/>
      <c r="M13" s="10"/>
    </row>
    <row r="14" spans="2:12" s="1" customFormat="1" ht="12.75">
      <c r="B14" s="30" t="s">
        <v>17</v>
      </c>
      <c r="C14" s="31">
        <v>657659</v>
      </c>
      <c r="D14" s="32">
        <v>12796</v>
      </c>
      <c r="E14" s="31"/>
      <c r="F14" s="31">
        <v>13672</v>
      </c>
      <c r="G14" s="32">
        <v>6353</v>
      </c>
      <c r="H14" s="31"/>
      <c r="I14" s="31">
        <v>671331</v>
      </c>
      <c r="J14" s="31">
        <v>19149</v>
      </c>
      <c r="L14" s="10"/>
    </row>
    <row r="15" spans="2:12" s="1" customFormat="1" ht="12.75">
      <c r="B15" s="30" t="s">
        <v>1</v>
      </c>
      <c r="C15" s="31">
        <v>13059</v>
      </c>
      <c r="D15" s="32">
        <v>3861</v>
      </c>
      <c r="E15" s="31"/>
      <c r="F15" s="31">
        <v>606</v>
      </c>
      <c r="G15" s="32">
        <v>5689</v>
      </c>
      <c r="H15" s="31"/>
      <c r="I15" s="31">
        <v>13665</v>
      </c>
      <c r="J15" s="31">
        <v>9550</v>
      </c>
      <c r="L15" s="10"/>
    </row>
    <row r="16" spans="2:12" s="1" customFormat="1" ht="12.75">
      <c r="B16" s="30" t="s">
        <v>18</v>
      </c>
      <c r="C16" s="31">
        <v>120407</v>
      </c>
      <c r="D16" s="32">
        <v>1448</v>
      </c>
      <c r="E16" s="31"/>
      <c r="F16" s="31">
        <v>4040</v>
      </c>
      <c r="G16" s="32">
        <v>342</v>
      </c>
      <c r="H16" s="31"/>
      <c r="I16" s="31">
        <v>124447</v>
      </c>
      <c r="J16" s="31">
        <v>1790</v>
      </c>
      <c r="L16" s="10"/>
    </row>
    <row r="17" spans="2:12" s="1" customFormat="1" ht="12.75">
      <c r="B17" s="30" t="s">
        <v>19</v>
      </c>
      <c r="C17" s="31">
        <v>209791</v>
      </c>
      <c r="D17" s="32">
        <v>2060</v>
      </c>
      <c r="E17" s="31"/>
      <c r="F17" s="31">
        <v>6365</v>
      </c>
      <c r="G17" s="32">
        <v>498</v>
      </c>
      <c r="H17" s="31"/>
      <c r="I17" s="31">
        <v>216156</v>
      </c>
      <c r="J17" s="31">
        <v>2558</v>
      </c>
      <c r="L17" s="10"/>
    </row>
    <row r="18" spans="2:12" s="1" customFormat="1" ht="12.75">
      <c r="B18" s="30" t="s">
        <v>20</v>
      </c>
      <c r="C18" s="31">
        <v>1689081</v>
      </c>
      <c r="D18" s="32">
        <v>15993</v>
      </c>
      <c r="E18" s="31"/>
      <c r="F18" s="31">
        <v>14682</v>
      </c>
      <c r="G18" s="32">
        <v>2783</v>
      </c>
      <c r="H18" s="31"/>
      <c r="I18" s="31">
        <v>1703763</v>
      </c>
      <c r="J18" s="31">
        <v>18776</v>
      </c>
      <c r="L18" s="10"/>
    </row>
    <row r="19" spans="2:12" s="1" customFormat="1" ht="12.75">
      <c r="B19" s="33"/>
      <c r="C19" s="34"/>
      <c r="D19" s="31"/>
      <c r="E19" s="35"/>
      <c r="F19" s="34"/>
      <c r="G19" s="31"/>
      <c r="H19" s="35"/>
      <c r="I19" s="31"/>
      <c r="J19" s="31"/>
      <c r="L19" s="10"/>
    </row>
    <row r="20" spans="2:12" s="1" customFormat="1" ht="12.75">
      <c r="B20" s="36" t="s">
        <v>40</v>
      </c>
      <c r="C20" s="28">
        <v>394725</v>
      </c>
      <c r="D20" s="28">
        <v>2467</v>
      </c>
      <c r="E20" s="37"/>
      <c r="F20" s="28">
        <v>9446</v>
      </c>
      <c r="G20" s="28">
        <v>619</v>
      </c>
      <c r="H20" s="37"/>
      <c r="I20" s="29">
        <v>404171</v>
      </c>
      <c r="J20" s="29">
        <v>3086</v>
      </c>
      <c r="L20" s="10"/>
    </row>
    <row r="21" spans="2:12" s="1" customFormat="1" ht="12.75">
      <c r="B21" s="30" t="s">
        <v>2</v>
      </c>
      <c r="C21" s="31">
        <v>256670</v>
      </c>
      <c r="D21" s="32">
        <v>1654</v>
      </c>
      <c r="E21" s="31"/>
      <c r="F21" s="31">
        <v>6320</v>
      </c>
      <c r="G21" s="32">
        <v>454</v>
      </c>
      <c r="H21" s="31"/>
      <c r="I21" s="31">
        <v>262990</v>
      </c>
      <c r="J21" s="31">
        <v>2108</v>
      </c>
      <c r="L21" s="10"/>
    </row>
    <row r="22" spans="2:12" s="1" customFormat="1" ht="12.75">
      <c r="B22" s="30" t="s">
        <v>3</v>
      </c>
      <c r="C22" s="31">
        <v>22866</v>
      </c>
      <c r="D22" s="32">
        <v>98</v>
      </c>
      <c r="E22" s="31"/>
      <c r="F22" s="31">
        <v>645</v>
      </c>
      <c r="G22" s="32">
        <v>68</v>
      </c>
      <c r="H22" s="31"/>
      <c r="I22" s="31">
        <v>23511</v>
      </c>
      <c r="J22" s="31">
        <v>166</v>
      </c>
      <c r="L22" s="10"/>
    </row>
    <row r="23" spans="2:12" s="1" customFormat="1" ht="12.75">
      <c r="B23" s="30" t="s">
        <v>4</v>
      </c>
      <c r="C23" s="31">
        <v>7482</v>
      </c>
      <c r="D23" s="32">
        <v>119</v>
      </c>
      <c r="E23" s="31"/>
      <c r="F23" s="38">
        <v>318</v>
      </c>
      <c r="G23" s="38">
        <v>16</v>
      </c>
      <c r="H23" s="31"/>
      <c r="I23" s="31">
        <v>7800</v>
      </c>
      <c r="J23" s="31">
        <v>135</v>
      </c>
      <c r="L23" s="10"/>
    </row>
    <row r="24" spans="2:12" s="1" customFormat="1" ht="12.75">
      <c r="B24" s="30" t="s">
        <v>7</v>
      </c>
      <c r="C24" s="31">
        <v>13384</v>
      </c>
      <c r="D24" s="32">
        <v>91</v>
      </c>
      <c r="E24" s="31"/>
      <c r="F24" s="31">
        <v>157</v>
      </c>
      <c r="G24" s="32">
        <v>13</v>
      </c>
      <c r="H24" s="31"/>
      <c r="I24" s="31">
        <v>13541</v>
      </c>
      <c r="J24" s="31">
        <v>104</v>
      </c>
      <c r="L24" s="10"/>
    </row>
    <row r="25" spans="2:12" s="1" customFormat="1" ht="12.75">
      <c r="B25" s="30" t="s">
        <v>9</v>
      </c>
      <c r="C25" s="31">
        <v>21858</v>
      </c>
      <c r="D25" s="32">
        <v>96</v>
      </c>
      <c r="E25" s="31"/>
      <c r="F25" s="31">
        <v>733</v>
      </c>
      <c r="G25" s="32">
        <v>28</v>
      </c>
      <c r="H25" s="31"/>
      <c r="I25" s="31">
        <v>22591</v>
      </c>
      <c r="J25" s="31">
        <v>124</v>
      </c>
      <c r="L25" s="10"/>
    </row>
    <row r="26" spans="2:12" s="1" customFormat="1" ht="12.75">
      <c r="B26" s="30" t="s">
        <v>10</v>
      </c>
      <c r="C26" s="31">
        <v>23112</v>
      </c>
      <c r="D26" s="32">
        <v>181</v>
      </c>
      <c r="E26" s="31"/>
      <c r="F26" s="31">
        <v>178</v>
      </c>
      <c r="G26" s="32">
        <v>8</v>
      </c>
      <c r="H26" s="31"/>
      <c r="I26" s="31">
        <v>23290</v>
      </c>
      <c r="J26" s="31">
        <v>189</v>
      </c>
      <c r="L26" s="10"/>
    </row>
    <row r="27" spans="2:12" s="1" customFormat="1" ht="12.75">
      <c r="B27" s="30" t="s">
        <v>13</v>
      </c>
      <c r="C27" s="31">
        <v>49353</v>
      </c>
      <c r="D27" s="32">
        <v>228</v>
      </c>
      <c r="E27" s="31"/>
      <c r="F27" s="31">
        <v>1095</v>
      </c>
      <c r="G27" s="32">
        <v>32</v>
      </c>
      <c r="H27" s="31"/>
      <c r="I27" s="31">
        <v>50448</v>
      </c>
      <c r="J27" s="31">
        <v>260</v>
      </c>
      <c r="L27" s="10"/>
    </row>
    <row r="28" spans="2:12" s="1" customFormat="1" ht="12.75">
      <c r="B28" s="30"/>
      <c r="C28" s="31"/>
      <c r="D28" s="31"/>
      <c r="E28" s="31"/>
      <c r="F28" s="31"/>
      <c r="G28" s="31"/>
      <c r="H28" s="31"/>
      <c r="I28" s="31"/>
      <c r="J28" s="31"/>
      <c r="L28" s="10"/>
    </row>
    <row r="29" spans="2:12" s="1" customFormat="1" ht="12.75">
      <c r="B29" s="36" t="s">
        <v>41</v>
      </c>
      <c r="C29" s="28">
        <v>3782975</v>
      </c>
      <c r="D29" s="28">
        <v>26946</v>
      </c>
      <c r="E29" s="29"/>
      <c r="F29" s="28">
        <v>150278</v>
      </c>
      <c r="G29" s="28">
        <v>13657</v>
      </c>
      <c r="H29" s="29"/>
      <c r="I29" s="28">
        <v>3933253</v>
      </c>
      <c r="J29" s="28">
        <v>40603</v>
      </c>
      <c r="L29" s="10"/>
    </row>
    <row r="30" spans="2:12" s="1" customFormat="1" ht="12.75">
      <c r="B30" s="30" t="s">
        <v>5</v>
      </c>
      <c r="C30" s="31">
        <v>1329628</v>
      </c>
      <c r="D30" s="32">
        <v>7122</v>
      </c>
      <c r="E30" s="31"/>
      <c r="F30" s="31">
        <v>29760</v>
      </c>
      <c r="G30" s="32">
        <v>1197</v>
      </c>
      <c r="H30" s="31"/>
      <c r="I30" s="31">
        <v>1359388</v>
      </c>
      <c r="J30" s="31">
        <v>8319</v>
      </c>
      <c r="L30" s="10"/>
    </row>
    <row r="31" spans="2:12" s="1" customFormat="1" ht="12.75">
      <c r="B31" s="30" t="s">
        <v>6</v>
      </c>
      <c r="C31" s="31">
        <v>413978</v>
      </c>
      <c r="D31" s="32">
        <v>1746</v>
      </c>
      <c r="E31" s="31"/>
      <c r="F31" s="31">
        <v>9274</v>
      </c>
      <c r="G31" s="32">
        <v>407</v>
      </c>
      <c r="H31" s="31"/>
      <c r="I31" s="31">
        <v>423252</v>
      </c>
      <c r="J31" s="31">
        <v>2153</v>
      </c>
      <c r="L31" s="10"/>
    </row>
    <row r="32" spans="2:12" s="1" customFormat="1" ht="12.75">
      <c r="B32" s="30" t="s">
        <v>8</v>
      </c>
      <c r="C32" s="31">
        <v>1139301</v>
      </c>
      <c r="D32" s="32">
        <v>12535</v>
      </c>
      <c r="E32" s="31"/>
      <c r="F32" s="31">
        <v>77353</v>
      </c>
      <c r="G32" s="32">
        <v>8402</v>
      </c>
      <c r="H32" s="31"/>
      <c r="I32" s="31">
        <v>1216654</v>
      </c>
      <c r="J32" s="31">
        <v>20937</v>
      </c>
      <c r="L32" s="10"/>
    </row>
    <row r="33" spans="2:12" s="1" customFormat="1" ht="12.75">
      <c r="B33" s="30" t="s">
        <v>11</v>
      </c>
      <c r="C33" s="31">
        <v>890096</v>
      </c>
      <c r="D33" s="32">
        <v>5477</v>
      </c>
      <c r="E33" s="31"/>
      <c r="F33" s="31">
        <v>33596</v>
      </c>
      <c r="G33" s="32">
        <v>3642</v>
      </c>
      <c r="H33" s="31"/>
      <c r="I33" s="31">
        <v>923692</v>
      </c>
      <c r="J33" s="31">
        <v>9119</v>
      </c>
      <c r="L33" s="10"/>
    </row>
    <row r="34" spans="2:12" s="1" customFormat="1" ht="12.75">
      <c r="B34" s="30" t="s">
        <v>12</v>
      </c>
      <c r="C34" s="31">
        <v>7931</v>
      </c>
      <c r="D34" s="32">
        <v>49</v>
      </c>
      <c r="E34" s="31"/>
      <c r="F34" s="31">
        <v>216</v>
      </c>
      <c r="G34" s="32">
        <v>6</v>
      </c>
      <c r="H34" s="31"/>
      <c r="I34" s="31">
        <v>8147</v>
      </c>
      <c r="J34" s="31">
        <v>55</v>
      </c>
      <c r="L34" s="10"/>
    </row>
    <row r="35" spans="2:12" s="1" customFormat="1" ht="12.75">
      <c r="B35" s="30" t="s">
        <v>81</v>
      </c>
      <c r="C35" s="31">
        <v>2041</v>
      </c>
      <c r="D35" s="32">
        <v>17</v>
      </c>
      <c r="E35" s="31"/>
      <c r="F35" s="31">
        <v>79</v>
      </c>
      <c r="G35" s="38">
        <v>3</v>
      </c>
      <c r="H35" s="31"/>
      <c r="I35" s="31">
        <v>2120</v>
      </c>
      <c r="J35" s="31">
        <v>20</v>
      </c>
      <c r="L35" s="10"/>
    </row>
    <row r="36" spans="2:12" s="1" customFormat="1" ht="12.75">
      <c r="B36" s="30"/>
      <c r="C36" s="31"/>
      <c r="D36" s="31"/>
      <c r="E36" s="31"/>
      <c r="F36" s="31"/>
      <c r="G36" s="31"/>
      <c r="H36" s="31"/>
      <c r="I36" s="31"/>
      <c r="J36" s="31"/>
      <c r="L36" s="10"/>
    </row>
    <row r="37" spans="2:12" s="1" customFormat="1" ht="12.75">
      <c r="B37" s="39" t="s">
        <v>42</v>
      </c>
      <c r="C37" s="28">
        <v>6254768</v>
      </c>
      <c r="D37" s="28">
        <v>54732</v>
      </c>
      <c r="E37" s="29"/>
      <c r="F37" s="28">
        <v>82342</v>
      </c>
      <c r="G37" s="28">
        <v>16380</v>
      </c>
      <c r="H37" s="29"/>
      <c r="I37" s="28">
        <v>6337110</v>
      </c>
      <c r="J37" s="28">
        <v>71112</v>
      </c>
      <c r="L37" s="10"/>
    </row>
    <row r="38" spans="2:12" s="1" customFormat="1" ht="12.75">
      <c r="B38" s="30" t="s">
        <v>14</v>
      </c>
      <c r="C38" s="31">
        <v>3977765</v>
      </c>
      <c r="D38" s="32">
        <v>29736</v>
      </c>
      <c r="E38" s="31"/>
      <c r="F38" s="31">
        <v>54150</v>
      </c>
      <c r="G38" s="32">
        <v>7544</v>
      </c>
      <c r="H38" s="31"/>
      <c r="I38" s="31">
        <v>4031915</v>
      </c>
      <c r="J38" s="31">
        <v>37280</v>
      </c>
      <c r="L38" s="10"/>
    </row>
    <row r="39" spans="2:12" s="1" customFormat="1" ht="12.75">
      <c r="B39" s="30" t="s">
        <v>15</v>
      </c>
      <c r="C39" s="31">
        <v>315780</v>
      </c>
      <c r="D39" s="32">
        <v>2561</v>
      </c>
      <c r="E39" s="31"/>
      <c r="F39" s="31">
        <v>7123</v>
      </c>
      <c r="G39" s="32">
        <v>609</v>
      </c>
      <c r="H39" s="31"/>
      <c r="I39" s="31">
        <v>322903</v>
      </c>
      <c r="J39" s="31">
        <v>3170</v>
      </c>
      <c r="L39" s="10"/>
    </row>
    <row r="40" spans="2:12" s="1" customFormat="1" ht="12.75">
      <c r="B40" s="30" t="s">
        <v>26</v>
      </c>
      <c r="C40" s="31">
        <v>1572690</v>
      </c>
      <c r="D40" s="32">
        <v>18942</v>
      </c>
      <c r="E40" s="31"/>
      <c r="F40" s="31">
        <v>15535</v>
      </c>
      <c r="G40" s="32">
        <v>4694</v>
      </c>
      <c r="H40" s="31"/>
      <c r="I40" s="31">
        <v>1588225</v>
      </c>
      <c r="J40" s="31">
        <v>23636</v>
      </c>
      <c r="L40" s="10"/>
    </row>
    <row r="41" spans="2:12" s="1" customFormat="1" ht="12.75">
      <c r="B41" s="30" t="s">
        <v>27</v>
      </c>
      <c r="C41" s="31">
        <v>388533</v>
      </c>
      <c r="D41" s="32">
        <v>3493</v>
      </c>
      <c r="E41" s="31"/>
      <c r="F41" s="31">
        <v>5534</v>
      </c>
      <c r="G41" s="32">
        <v>3533</v>
      </c>
      <c r="H41" s="31"/>
      <c r="I41" s="31">
        <v>394067</v>
      </c>
      <c r="J41" s="31">
        <v>7026</v>
      </c>
      <c r="L41" s="10"/>
    </row>
    <row r="42" spans="2:12" s="1" customFormat="1" ht="12.75">
      <c r="B42" s="30"/>
      <c r="C42" s="31"/>
      <c r="D42" s="31"/>
      <c r="E42" s="31"/>
      <c r="F42" s="31"/>
      <c r="G42" s="32"/>
      <c r="H42" s="31"/>
      <c r="I42" s="31"/>
      <c r="J42" s="31"/>
      <c r="L42" s="10"/>
    </row>
    <row r="43" spans="2:12" s="1" customFormat="1" ht="12.75">
      <c r="B43" s="27" t="s">
        <v>43</v>
      </c>
      <c r="C43" s="28">
        <v>4499187</v>
      </c>
      <c r="D43" s="28">
        <v>47220</v>
      </c>
      <c r="E43" s="29"/>
      <c r="F43" s="28">
        <v>55818</v>
      </c>
      <c r="G43" s="28">
        <v>26368</v>
      </c>
      <c r="H43" s="29"/>
      <c r="I43" s="28">
        <v>4555005</v>
      </c>
      <c r="J43" s="28">
        <v>73588</v>
      </c>
      <c r="L43" s="10"/>
    </row>
    <row r="44" spans="2:12" s="1" customFormat="1" ht="12.75">
      <c r="B44" s="30" t="s">
        <v>21</v>
      </c>
      <c r="C44" s="31">
        <v>1630765</v>
      </c>
      <c r="D44" s="32">
        <v>15879</v>
      </c>
      <c r="E44" s="31"/>
      <c r="F44" s="31">
        <v>28551</v>
      </c>
      <c r="G44" s="32">
        <v>6524</v>
      </c>
      <c r="H44" s="31"/>
      <c r="I44" s="31">
        <v>1659316</v>
      </c>
      <c r="J44" s="31">
        <v>22403</v>
      </c>
      <c r="L44" s="10"/>
    </row>
    <row r="45" spans="2:12" s="1" customFormat="1" ht="12.75">
      <c r="B45" s="30" t="s">
        <v>22</v>
      </c>
      <c r="C45" s="31">
        <v>2832522</v>
      </c>
      <c r="D45" s="32">
        <v>31066</v>
      </c>
      <c r="E45" s="31"/>
      <c r="F45" s="31">
        <v>25244</v>
      </c>
      <c r="G45" s="32">
        <v>19411</v>
      </c>
      <c r="H45" s="31"/>
      <c r="I45" s="31">
        <v>2857766</v>
      </c>
      <c r="J45" s="31">
        <v>50477</v>
      </c>
      <c r="L45" s="10"/>
    </row>
    <row r="46" spans="2:12" s="1" customFormat="1" ht="12.75">
      <c r="B46" s="30" t="s">
        <v>23</v>
      </c>
      <c r="C46" s="31">
        <v>115</v>
      </c>
      <c r="D46" s="32">
        <v>3</v>
      </c>
      <c r="E46" s="31"/>
      <c r="F46" s="31">
        <v>7</v>
      </c>
      <c r="G46" s="32">
        <v>1</v>
      </c>
      <c r="H46" s="31"/>
      <c r="I46" s="31">
        <v>122</v>
      </c>
      <c r="J46" s="31">
        <v>4</v>
      </c>
      <c r="L46" s="10"/>
    </row>
    <row r="47" spans="2:12" s="1" customFormat="1" ht="12.75">
      <c r="B47" s="30" t="s">
        <v>24</v>
      </c>
      <c r="C47" s="31">
        <v>34861</v>
      </c>
      <c r="D47" s="32">
        <v>266</v>
      </c>
      <c r="E47" s="31"/>
      <c r="F47" s="31">
        <v>1978</v>
      </c>
      <c r="G47" s="32">
        <v>432</v>
      </c>
      <c r="H47" s="31"/>
      <c r="I47" s="31">
        <v>36839</v>
      </c>
      <c r="J47" s="31">
        <v>698</v>
      </c>
      <c r="L47" s="10"/>
    </row>
    <row r="48" spans="2:12" s="1" customFormat="1" ht="12.75">
      <c r="B48" s="30" t="s">
        <v>25</v>
      </c>
      <c r="C48" s="31">
        <v>924</v>
      </c>
      <c r="D48" s="32">
        <v>6</v>
      </c>
      <c r="E48" s="31"/>
      <c r="F48" s="31">
        <v>38</v>
      </c>
      <c r="G48" s="38" t="s">
        <v>86</v>
      </c>
      <c r="H48" s="31"/>
      <c r="I48" s="31">
        <v>962</v>
      </c>
      <c r="J48" s="31">
        <v>6</v>
      </c>
      <c r="L48" s="10"/>
    </row>
    <row r="49" spans="2:12" s="1" customFormat="1" ht="12.75">
      <c r="B49" s="22"/>
      <c r="C49" s="31"/>
      <c r="D49" s="31"/>
      <c r="E49" s="31"/>
      <c r="F49" s="31"/>
      <c r="G49" s="32"/>
      <c r="H49" s="31"/>
      <c r="I49" s="31"/>
      <c r="J49" s="31"/>
      <c r="L49" s="10"/>
    </row>
    <row r="50" spans="2:12" s="1" customFormat="1" ht="12.75">
      <c r="B50" s="27" t="s">
        <v>44</v>
      </c>
      <c r="C50" s="28">
        <v>19943477</v>
      </c>
      <c r="D50" s="28">
        <v>124788</v>
      </c>
      <c r="E50" s="29"/>
      <c r="F50" s="28">
        <v>266591</v>
      </c>
      <c r="G50" s="28">
        <v>40704</v>
      </c>
      <c r="H50" s="29"/>
      <c r="I50" s="28">
        <v>20210068</v>
      </c>
      <c r="J50" s="28">
        <v>165492</v>
      </c>
      <c r="L50" s="10"/>
    </row>
    <row r="51" spans="2:12" s="1" customFormat="1" ht="12.75">
      <c r="B51" s="30" t="s">
        <v>28</v>
      </c>
      <c r="C51" s="31">
        <v>9447358</v>
      </c>
      <c r="D51" s="32">
        <v>43127</v>
      </c>
      <c r="E51" s="31"/>
      <c r="F51" s="31">
        <v>54306</v>
      </c>
      <c r="G51" s="32">
        <v>15138</v>
      </c>
      <c r="H51" s="31"/>
      <c r="I51" s="31">
        <v>9501664</v>
      </c>
      <c r="J51" s="31">
        <v>58265</v>
      </c>
      <c r="L51" s="10"/>
    </row>
    <row r="52" spans="2:12" s="1" customFormat="1" ht="12.75">
      <c r="B52" s="30" t="s">
        <v>29</v>
      </c>
      <c r="C52" s="31">
        <v>2500870</v>
      </c>
      <c r="D52" s="32">
        <v>25704</v>
      </c>
      <c r="E52" s="31"/>
      <c r="F52" s="31">
        <v>86282</v>
      </c>
      <c r="G52" s="32">
        <v>6690</v>
      </c>
      <c r="H52" s="31"/>
      <c r="I52" s="31">
        <v>2587152</v>
      </c>
      <c r="J52" s="31">
        <v>32394</v>
      </c>
      <c r="L52" s="10"/>
    </row>
    <row r="53" spans="2:12" s="1" customFormat="1" ht="12.75">
      <c r="B53" s="30" t="s">
        <v>30</v>
      </c>
      <c r="C53" s="31">
        <v>1155</v>
      </c>
      <c r="D53" s="32">
        <v>6</v>
      </c>
      <c r="E53" s="31"/>
      <c r="F53" s="40">
        <v>7</v>
      </c>
      <c r="G53" s="38" t="s">
        <v>86</v>
      </c>
      <c r="H53" s="31"/>
      <c r="I53" s="31">
        <v>1162</v>
      </c>
      <c r="J53" s="31">
        <v>6</v>
      </c>
      <c r="L53" s="10"/>
    </row>
    <row r="54" spans="2:12" s="1" customFormat="1" ht="12.75">
      <c r="B54" s="30" t="s">
        <v>31</v>
      </c>
      <c r="C54" s="31">
        <v>5983032</v>
      </c>
      <c r="D54" s="32">
        <v>41052</v>
      </c>
      <c r="E54" s="31"/>
      <c r="F54" s="31">
        <v>53498</v>
      </c>
      <c r="G54" s="32">
        <v>13514</v>
      </c>
      <c r="H54" s="31"/>
      <c r="I54" s="31">
        <v>6036530</v>
      </c>
      <c r="J54" s="31">
        <v>54566</v>
      </c>
      <c r="L54" s="10"/>
    </row>
    <row r="55" spans="2:12" s="1" customFormat="1" ht="12.75">
      <c r="B55" s="30" t="s">
        <v>32</v>
      </c>
      <c r="C55" s="31">
        <v>1921280</v>
      </c>
      <c r="D55" s="32">
        <v>14446</v>
      </c>
      <c r="E55" s="31"/>
      <c r="F55" s="31">
        <v>71790</v>
      </c>
      <c r="G55" s="32">
        <v>5274</v>
      </c>
      <c r="H55" s="31"/>
      <c r="I55" s="31">
        <v>1993070</v>
      </c>
      <c r="J55" s="31">
        <v>19720</v>
      </c>
      <c r="L55" s="10"/>
    </row>
    <row r="56" spans="2:12" s="1" customFormat="1" ht="12.75">
      <c r="B56" s="30" t="s">
        <v>79</v>
      </c>
      <c r="C56" s="31">
        <v>89782</v>
      </c>
      <c r="D56" s="32">
        <v>453</v>
      </c>
      <c r="E56" s="31"/>
      <c r="F56" s="31">
        <v>708</v>
      </c>
      <c r="G56" s="32">
        <v>88</v>
      </c>
      <c r="H56" s="31"/>
      <c r="I56" s="31">
        <v>90490</v>
      </c>
      <c r="J56" s="31">
        <v>541</v>
      </c>
      <c r="L56" s="10"/>
    </row>
    <row r="57" spans="2:12" s="1" customFormat="1" ht="12.75">
      <c r="B57" s="27" t="s">
        <v>33</v>
      </c>
      <c r="C57" s="28">
        <v>38578905</v>
      </c>
      <c r="D57" s="28">
        <v>317769</v>
      </c>
      <c r="E57" s="29"/>
      <c r="F57" s="28">
        <v>647034</v>
      </c>
      <c r="G57" s="28">
        <v>145554</v>
      </c>
      <c r="H57" s="29"/>
      <c r="I57" s="28">
        <v>39225939</v>
      </c>
      <c r="J57" s="28">
        <v>463323</v>
      </c>
      <c r="L57" s="10"/>
    </row>
    <row r="58" spans="2:10" ht="12.75">
      <c r="B58" s="41" t="s">
        <v>78</v>
      </c>
      <c r="C58" s="42"/>
      <c r="D58" s="42"/>
      <c r="E58" s="42"/>
      <c r="F58" s="42"/>
      <c r="G58" s="42"/>
      <c r="H58" s="42"/>
      <c r="I58" s="42"/>
      <c r="J58" s="42"/>
    </row>
    <row r="59" ht="12.75">
      <c r="B59" s="14"/>
    </row>
    <row r="60" ht="12.75">
      <c r="B60" s="14"/>
    </row>
    <row r="61" spans="2:13" s="1" customFormat="1" ht="12.75">
      <c r="B61" s="2" t="s">
        <v>74</v>
      </c>
      <c r="C61" s="3"/>
      <c r="D61" s="3"/>
      <c r="E61" s="3"/>
      <c r="F61" s="3"/>
      <c r="G61" s="3"/>
      <c r="H61" s="3"/>
      <c r="I61" s="3"/>
      <c r="J61" s="3"/>
      <c r="K61" s="3"/>
      <c r="L61" s="3"/>
      <c r="M61" s="4"/>
    </row>
    <row r="62" spans="2:13" s="1" customFormat="1" ht="12.75">
      <c r="B62" s="5" t="s">
        <v>83</v>
      </c>
      <c r="C62" s="6"/>
      <c r="D62" s="6"/>
      <c r="E62" s="6"/>
      <c r="F62" s="6"/>
      <c r="G62" s="6"/>
      <c r="H62" s="6"/>
      <c r="I62" s="6"/>
      <c r="J62" s="6"/>
      <c r="K62" s="6"/>
      <c r="L62" s="6"/>
      <c r="M62" s="7"/>
    </row>
    <row r="63" spans="2:13" s="1" customFormat="1" ht="12.75">
      <c r="B63" s="19"/>
      <c r="C63" s="20"/>
      <c r="D63" s="20"/>
      <c r="E63" s="20"/>
      <c r="F63" s="20"/>
      <c r="G63" s="20"/>
      <c r="H63" s="20"/>
      <c r="I63" s="20"/>
      <c r="J63" s="20"/>
      <c r="K63" s="20"/>
      <c r="L63" s="20" t="s">
        <v>66</v>
      </c>
      <c r="M63" s="21"/>
    </row>
    <row r="64" spans="2:13" s="1" customFormat="1" ht="12.75">
      <c r="B64" s="55" t="s">
        <v>87</v>
      </c>
      <c r="C64" s="57" t="s">
        <v>48</v>
      </c>
      <c r="D64" s="57"/>
      <c r="E64" s="57"/>
      <c r="F64" s="57"/>
      <c r="G64" s="57"/>
      <c r="H64" s="57"/>
      <c r="I64" s="57"/>
      <c r="J64" s="57"/>
      <c r="K64" s="57"/>
      <c r="L64" s="57"/>
      <c r="M64" s="57"/>
    </row>
    <row r="65" spans="2:13" s="1" customFormat="1" ht="12.75">
      <c r="B65" s="56"/>
      <c r="C65" s="57" t="s">
        <v>52</v>
      </c>
      <c r="D65" s="57"/>
      <c r="E65" s="22"/>
      <c r="F65" s="22" t="s">
        <v>54</v>
      </c>
      <c r="G65" s="22"/>
      <c r="H65" s="22"/>
      <c r="I65" s="22" t="s">
        <v>54</v>
      </c>
      <c r="J65" s="22"/>
      <c r="K65" s="22"/>
      <c r="L65" s="22" t="s">
        <v>58</v>
      </c>
      <c r="M65" s="22"/>
    </row>
    <row r="66" spans="2:13" s="1" customFormat="1" ht="12.75">
      <c r="B66" s="56"/>
      <c r="C66" s="57" t="s">
        <v>53</v>
      </c>
      <c r="D66" s="57"/>
      <c r="E66" s="22"/>
      <c r="F66" s="22" t="s">
        <v>55</v>
      </c>
      <c r="G66" s="22"/>
      <c r="H66" s="22"/>
      <c r="I66" s="22" t="s">
        <v>55</v>
      </c>
      <c r="J66" s="22"/>
      <c r="K66" s="22"/>
      <c r="L66" s="22" t="s">
        <v>59</v>
      </c>
      <c r="M66" s="22"/>
    </row>
    <row r="67" spans="2:13" s="1" customFormat="1" ht="12.75">
      <c r="B67" s="56"/>
      <c r="C67" s="22"/>
      <c r="D67" s="22"/>
      <c r="E67" s="22"/>
      <c r="F67" s="22" t="s">
        <v>56</v>
      </c>
      <c r="G67" s="22"/>
      <c r="H67" s="22"/>
      <c r="I67" s="22" t="s">
        <v>57</v>
      </c>
      <c r="J67" s="22"/>
      <c r="K67" s="22"/>
      <c r="L67" s="22" t="s">
        <v>60</v>
      </c>
      <c r="M67" s="22"/>
    </row>
    <row r="68" spans="2:13" s="1" customFormat="1" ht="12.75">
      <c r="B68" s="56"/>
      <c r="C68" s="23" t="s">
        <v>35</v>
      </c>
      <c r="D68" s="23" t="s">
        <v>38</v>
      </c>
      <c r="E68" s="24"/>
      <c r="F68" s="23" t="s">
        <v>35</v>
      </c>
      <c r="G68" s="23" t="s">
        <v>38</v>
      </c>
      <c r="H68" s="24"/>
      <c r="I68" s="23" t="s">
        <v>35</v>
      </c>
      <c r="J68" s="23" t="s">
        <v>38</v>
      </c>
      <c r="K68" s="24"/>
      <c r="L68" s="23" t="s">
        <v>35</v>
      </c>
      <c r="M68" s="23" t="s">
        <v>38</v>
      </c>
    </row>
    <row r="69" spans="2:13" s="1" customFormat="1" ht="12.75">
      <c r="B69" s="56"/>
      <c r="C69" s="23" t="s">
        <v>36</v>
      </c>
      <c r="D69" s="23" t="s">
        <v>37</v>
      </c>
      <c r="E69" s="24"/>
      <c r="F69" s="23" t="s">
        <v>36</v>
      </c>
      <c r="G69" s="23" t="s">
        <v>37</v>
      </c>
      <c r="H69" s="24"/>
      <c r="I69" s="23" t="s">
        <v>36</v>
      </c>
      <c r="J69" s="23" t="s">
        <v>37</v>
      </c>
      <c r="K69" s="24"/>
      <c r="L69" s="23" t="s">
        <v>36</v>
      </c>
      <c r="M69" s="23" t="s">
        <v>37</v>
      </c>
    </row>
    <row r="70" spans="2:13" s="1" customFormat="1" ht="12.75">
      <c r="B70" s="56"/>
      <c r="C70" s="25">
        <v>7</v>
      </c>
      <c r="D70" s="25">
        <v>8</v>
      </c>
      <c r="E70" s="26"/>
      <c r="F70" s="25">
        <v>9</v>
      </c>
      <c r="G70" s="25">
        <v>10</v>
      </c>
      <c r="H70" s="26"/>
      <c r="I70" s="25">
        <v>11</v>
      </c>
      <c r="J70" s="25">
        <v>12</v>
      </c>
      <c r="K70" s="26"/>
      <c r="L70" s="25">
        <v>13</v>
      </c>
      <c r="M70" s="25">
        <v>14</v>
      </c>
    </row>
    <row r="71" spans="2:15" s="9" customFormat="1" ht="12.75">
      <c r="B71" s="46" t="s">
        <v>39</v>
      </c>
      <c r="C71" s="29">
        <f>SUM(C72:C78)</f>
        <v>3518195</v>
      </c>
      <c r="D71" s="28">
        <v>47673.9067</v>
      </c>
      <c r="E71" s="29"/>
      <c r="F71" s="29">
        <f>SUM(F72:F78)</f>
        <v>66860</v>
      </c>
      <c r="G71" s="28">
        <v>3633.7376</v>
      </c>
      <c r="H71" s="29"/>
      <c r="I71" s="29">
        <f>SUM(I72:I78)</f>
        <v>2584</v>
      </c>
      <c r="J71" s="28">
        <v>12730.8522</v>
      </c>
      <c r="K71" s="29"/>
      <c r="L71" s="29">
        <f>SUM(L72:L78)</f>
        <v>93391</v>
      </c>
      <c r="M71" s="28">
        <v>2394.3044</v>
      </c>
      <c r="N71" s="8"/>
      <c r="O71" s="8"/>
    </row>
    <row r="72" spans="2:15" s="1" customFormat="1" ht="12.75">
      <c r="B72" s="30" t="s">
        <v>0</v>
      </c>
      <c r="C72" s="22">
        <v>52737</v>
      </c>
      <c r="D72" s="47">
        <v>2024.0432</v>
      </c>
      <c r="E72" s="22"/>
      <c r="F72" s="22">
        <v>5469</v>
      </c>
      <c r="G72" s="47">
        <v>532.0679</v>
      </c>
      <c r="H72" s="22"/>
      <c r="I72" s="22">
        <v>538</v>
      </c>
      <c r="J72" s="47">
        <v>7077.6485</v>
      </c>
      <c r="K72" s="22"/>
      <c r="L72" s="22">
        <v>179</v>
      </c>
      <c r="M72" s="47">
        <v>550.6133</v>
      </c>
      <c r="N72" s="10"/>
      <c r="O72" s="10"/>
    </row>
    <row r="73" spans="2:15" s="1" customFormat="1" ht="12.75">
      <c r="B73" s="30" t="s">
        <v>16</v>
      </c>
      <c r="C73" s="22">
        <v>923756</v>
      </c>
      <c r="D73" s="47">
        <v>16643.876</v>
      </c>
      <c r="E73" s="22"/>
      <c r="F73" s="22">
        <v>21491</v>
      </c>
      <c r="G73" s="47">
        <v>1282.721</v>
      </c>
      <c r="H73" s="22"/>
      <c r="I73" s="22">
        <v>1196</v>
      </c>
      <c r="J73" s="47">
        <v>1356.2821</v>
      </c>
      <c r="K73" s="22"/>
      <c r="L73" s="22">
        <v>3057</v>
      </c>
      <c r="M73" s="47">
        <v>98.2982</v>
      </c>
      <c r="N73" s="10"/>
      <c r="O73" s="10"/>
    </row>
    <row r="74" spans="2:15" s="1" customFormat="1" ht="12.75">
      <c r="B74" s="30" t="s">
        <v>17</v>
      </c>
      <c r="C74" s="22">
        <v>649754</v>
      </c>
      <c r="D74" s="47">
        <v>10938.3079</v>
      </c>
      <c r="E74" s="22"/>
      <c r="F74" s="22">
        <v>13393</v>
      </c>
      <c r="G74" s="47">
        <v>680.0714</v>
      </c>
      <c r="H74" s="22"/>
      <c r="I74" s="22">
        <v>539</v>
      </c>
      <c r="J74" s="47">
        <v>1097.5955</v>
      </c>
      <c r="K74" s="22"/>
      <c r="L74" s="22">
        <v>3838</v>
      </c>
      <c r="M74" s="47">
        <v>132.3292</v>
      </c>
      <c r="N74" s="10"/>
      <c r="O74" s="10"/>
    </row>
    <row r="75" spans="2:15" s="1" customFormat="1" ht="12.75">
      <c r="B75" s="30" t="s">
        <v>1</v>
      </c>
      <c r="C75" s="22">
        <v>19201</v>
      </c>
      <c r="D75" s="47">
        <v>757.8678</v>
      </c>
      <c r="E75" s="22"/>
      <c r="F75" s="22">
        <v>1329</v>
      </c>
      <c r="G75" s="47">
        <v>128.2558</v>
      </c>
      <c r="H75" s="22"/>
      <c r="I75" s="22">
        <v>134</v>
      </c>
      <c r="J75" s="47">
        <v>2520.4761</v>
      </c>
      <c r="K75" s="22"/>
      <c r="L75" s="22">
        <v>2</v>
      </c>
      <c r="M75" s="47">
        <v>600</v>
      </c>
      <c r="N75" s="10"/>
      <c r="O75" s="10"/>
    </row>
    <row r="76" spans="2:15" s="1" customFormat="1" ht="12.75">
      <c r="B76" s="30" t="s">
        <v>18</v>
      </c>
      <c r="C76" s="22">
        <v>115210</v>
      </c>
      <c r="D76" s="47">
        <v>1499.6849</v>
      </c>
      <c r="E76" s="22"/>
      <c r="F76" s="22">
        <v>946</v>
      </c>
      <c r="G76" s="47">
        <v>73.4077</v>
      </c>
      <c r="H76" s="22"/>
      <c r="I76" s="22">
        <v>8</v>
      </c>
      <c r="J76" s="47">
        <v>21.667</v>
      </c>
      <c r="K76" s="22"/>
      <c r="L76" s="22">
        <v>8341</v>
      </c>
      <c r="M76" s="47">
        <v>49.2332</v>
      </c>
      <c r="N76" s="10"/>
      <c r="O76" s="10"/>
    </row>
    <row r="77" spans="2:15" s="1" customFormat="1" ht="12.75">
      <c r="B77" s="30" t="s">
        <v>19</v>
      </c>
      <c r="C77" s="22">
        <v>201719</v>
      </c>
      <c r="D77" s="47">
        <v>2222.9292</v>
      </c>
      <c r="E77" s="22"/>
      <c r="F77" s="22">
        <v>1100</v>
      </c>
      <c r="G77" s="47">
        <v>72.7247</v>
      </c>
      <c r="H77" s="22"/>
      <c r="I77" s="22">
        <v>19</v>
      </c>
      <c r="J77" s="47">
        <v>128.1656</v>
      </c>
      <c r="K77" s="22"/>
      <c r="L77" s="22">
        <v>7245</v>
      </c>
      <c r="M77" s="47">
        <v>12.1744</v>
      </c>
      <c r="N77" s="10"/>
      <c r="O77" s="10"/>
    </row>
    <row r="78" spans="2:15" s="1" customFormat="1" ht="12.75">
      <c r="B78" s="30" t="s">
        <v>20</v>
      </c>
      <c r="C78" s="22">
        <v>1555818</v>
      </c>
      <c r="D78" s="47">
        <v>13587.1977</v>
      </c>
      <c r="E78" s="22"/>
      <c r="F78" s="22">
        <v>23132</v>
      </c>
      <c r="G78" s="47">
        <v>864.4891</v>
      </c>
      <c r="H78" s="22"/>
      <c r="I78" s="22">
        <v>150</v>
      </c>
      <c r="J78" s="47">
        <v>529.0174</v>
      </c>
      <c r="K78" s="22"/>
      <c r="L78" s="22">
        <v>70729</v>
      </c>
      <c r="M78" s="47">
        <v>951.6561</v>
      </c>
      <c r="N78" s="10"/>
      <c r="O78" s="10"/>
    </row>
    <row r="79" spans="2:15" s="1" customFormat="1" ht="12.75">
      <c r="B79" s="33"/>
      <c r="C79" s="33"/>
      <c r="D79" s="47"/>
      <c r="E79" s="22"/>
      <c r="F79" s="33"/>
      <c r="G79" s="47"/>
      <c r="H79" s="22"/>
      <c r="I79" s="33"/>
      <c r="J79" s="47"/>
      <c r="K79" s="22"/>
      <c r="L79" s="33"/>
      <c r="M79" s="47"/>
      <c r="N79" s="10"/>
      <c r="O79" s="10"/>
    </row>
    <row r="80" spans="2:15" s="9" customFormat="1" ht="12.75">
      <c r="B80" s="49" t="s">
        <v>40</v>
      </c>
      <c r="C80" s="50">
        <f>SUM(C81:C87)</f>
        <v>352988</v>
      </c>
      <c r="D80" s="28">
        <v>1989</v>
      </c>
      <c r="E80" s="29"/>
      <c r="F80" s="50">
        <f>SUM(F81:F87)</f>
        <v>7418</v>
      </c>
      <c r="G80" s="28">
        <v>278.2393</v>
      </c>
      <c r="H80" s="29"/>
      <c r="I80" s="50">
        <f>SUM(I81:I87)</f>
        <v>286</v>
      </c>
      <c r="J80" s="28">
        <v>259.1314</v>
      </c>
      <c r="K80" s="29"/>
      <c r="L80" s="50">
        <f>SUM(L81:L87)</f>
        <v>15806</v>
      </c>
      <c r="M80" s="28">
        <v>34.3815</v>
      </c>
      <c r="N80" s="8"/>
      <c r="O80" s="8"/>
    </row>
    <row r="81" spans="2:15" s="1" customFormat="1" ht="12.75">
      <c r="B81" s="30" t="s">
        <v>2</v>
      </c>
      <c r="C81" s="22">
        <v>231637</v>
      </c>
      <c r="D81" s="47">
        <v>1208.4931</v>
      </c>
      <c r="E81" s="22"/>
      <c r="F81" s="22">
        <v>5114</v>
      </c>
      <c r="G81" s="47">
        <v>219.9811</v>
      </c>
      <c r="H81" s="22"/>
      <c r="I81" s="22">
        <v>235</v>
      </c>
      <c r="J81" s="47">
        <v>231.1088</v>
      </c>
      <c r="K81" s="22"/>
      <c r="L81" s="22">
        <v>15239</v>
      </c>
      <c r="M81" s="47">
        <v>32.086</v>
      </c>
      <c r="N81" s="10"/>
      <c r="O81" s="10"/>
    </row>
    <row r="82" spans="2:15" s="1" customFormat="1" ht="12.75">
      <c r="B82" s="30" t="s">
        <v>3</v>
      </c>
      <c r="C82" s="22">
        <v>24837</v>
      </c>
      <c r="D82" s="47">
        <v>139.6912</v>
      </c>
      <c r="E82" s="22"/>
      <c r="F82" s="22">
        <v>219</v>
      </c>
      <c r="G82" s="47">
        <v>15.0903</v>
      </c>
      <c r="H82" s="22"/>
      <c r="I82" s="24">
        <v>17</v>
      </c>
      <c r="J82" s="47">
        <v>2.8585</v>
      </c>
      <c r="K82" s="22"/>
      <c r="L82" s="22">
        <v>61</v>
      </c>
      <c r="M82" s="38" t="s">
        <v>86</v>
      </c>
      <c r="N82" s="10"/>
      <c r="O82" s="10"/>
    </row>
    <row r="83" spans="2:15" s="1" customFormat="1" ht="12.75">
      <c r="B83" s="30" t="s">
        <v>4</v>
      </c>
      <c r="C83" s="22">
        <v>12780</v>
      </c>
      <c r="D83" s="47">
        <v>175</v>
      </c>
      <c r="E83" s="22"/>
      <c r="F83" s="22">
        <v>106</v>
      </c>
      <c r="G83" s="47">
        <v>6.6718</v>
      </c>
      <c r="H83" s="22"/>
      <c r="I83" s="24">
        <v>1</v>
      </c>
      <c r="J83" s="47">
        <v>2.2619</v>
      </c>
      <c r="K83" s="22"/>
      <c r="L83" s="40">
        <v>12</v>
      </c>
      <c r="M83" s="38" t="s">
        <v>86</v>
      </c>
      <c r="N83" s="10"/>
      <c r="O83" s="10"/>
    </row>
    <row r="84" spans="2:15" s="1" customFormat="1" ht="12.75">
      <c r="B84" s="30" t="s">
        <v>7</v>
      </c>
      <c r="C84" s="22">
        <v>10262</v>
      </c>
      <c r="D84" s="47">
        <v>79.0632</v>
      </c>
      <c r="E84" s="22"/>
      <c r="F84" s="22">
        <v>66</v>
      </c>
      <c r="G84" s="47">
        <v>0.6182</v>
      </c>
      <c r="H84" s="22"/>
      <c r="I84" s="22">
        <v>7</v>
      </c>
      <c r="J84" s="47">
        <v>0.5437</v>
      </c>
      <c r="K84" s="22"/>
      <c r="L84" s="38" t="s">
        <v>86</v>
      </c>
      <c r="M84" s="48" t="s">
        <v>86</v>
      </c>
      <c r="N84" s="10"/>
      <c r="O84" s="10"/>
    </row>
    <row r="85" spans="2:15" s="1" customFormat="1" ht="12.75">
      <c r="B85" s="30" t="s">
        <v>9</v>
      </c>
      <c r="C85" s="22">
        <v>13369</v>
      </c>
      <c r="D85" s="47">
        <v>89.5908</v>
      </c>
      <c r="E85" s="22"/>
      <c r="F85" s="22">
        <v>278</v>
      </c>
      <c r="G85" s="47">
        <v>14.2348</v>
      </c>
      <c r="H85" s="22"/>
      <c r="I85" s="24">
        <v>3</v>
      </c>
      <c r="J85" s="38" t="s">
        <v>86</v>
      </c>
      <c r="K85" s="22"/>
      <c r="L85" s="38" t="s">
        <v>86</v>
      </c>
      <c r="M85" s="48" t="s">
        <v>86</v>
      </c>
      <c r="N85" s="10"/>
      <c r="O85" s="10"/>
    </row>
    <row r="86" spans="2:15" s="1" customFormat="1" ht="12.75">
      <c r="B86" s="30" t="s">
        <v>10</v>
      </c>
      <c r="C86" s="22">
        <v>16066</v>
      </c>
      <c r="D86" s="47">
        <v>109.5057</v>
      </c>
      <c r="E86" s="22"/>
      <c r="F86" s="22">
        <v>406</v>
      </c>
      <c r="G86" s="47">
        <v>3.1348</v>
      </c>
      <c r="H86" s="22"/>
      <c r="I86" s="24">
        <v>3</v>
      </c>
      <c r="J86" s="38" t="s">
        <v>86</v>
      </c>
      <c r="K86" s="22"/>
      <c r="L86" s="38">
        <v>196</v>
      </c>
      <c r="M86" s="47">
        <v>1.3156</v>
      </c>
      <c r="N86" s="10"/>
      <c r="O86" s="10"/>
    </row>
    <row r="87" spans="2:15" s="1" customFormat="1" ht="12.75">
      <c r="B87" s="30" t="s">
        <v>13</v>
      </c>
      <c r="C87" s="22">
        <v>44037</v>
      </c>
      <c r="D87" s="47">
        <v>187.5446</v>
      </c>
      <c r="E87" s="22"/>
      <c r="F87" s="22">
        <v>1229</v>
      </c>
      <c r="G87" s="47">
        <v>18.5083</v>
      </c>
      <c r="H87" s="22"/>
      <c r="I87" s="24">
        <v>20</v>
      </c>
      <c r="J87" s="47">
        <v>21.4396</v>
      </c>
      <c r="K87" s="22"/>
      <c r="L87" s="24">
        <v>298</v>
      </c>
      <c r="M87" s="47">
        <v>0.6745</v>
      </c>
      <c r="N87" s="10"/>
      <c r="O87" s="10"/>
    </row>
    <row r="88" spans="2:15" s="1" customFormat="1" ht="12.75">
      <c r="B88" s="30"/>
      <c r="C88" s="22"/>
      <c r="D88" s="47"/>
      <c r="E88" s="22"/>
      <c r="F88" s="22"/>
      <c r="G88" s="47"/>
      <c r="H88" s="22"/>
      <c r="I88" s="22"/>
      <c r="J88" s="47"/>
      <c r="K88" s="22"/>
      <c r="L88" s="22"/>
      <c r="M88" s="47"/>
      <c r="N88" s="10"/>
      <c r="O88" s="10"/>
    </row>
    <row r="89" spans="2:15" s="9" customFormat="1" ht="12.75">
      <c r="B89" s="49" t="s">
        <v>41</v>
      </c>
      <c r="C89" s="29">
        <f>SUM(C90:C95)</f>
        <v>4042189</v>
      </c>
      <c r="D89" s="28">
        <v>23627.9432</v>
      </c>
      <c r="E89" s="29"/>
      <c r="F89" s="29">
        <f>SUM(F90:F95)</f>
        <v>57012</v>
      </c>
      <c r="G89" s="28">
        <v>4096.9074</v>
      </c>
      <c r="H89" s="29"/>
      <c r="I89" s="29">
        <f>SUM(I90:I95)</f>
        <v>14879</v>
      </c>
      <c r="J89" s="28">
        <v>4169.1012</v>
      </c>
      <c r="K89" s="29"/>
      <c r="L89" s="29">
        <f>SUM(L90:L95)</f>
        <v>143880</v>
      </c>
      <c r="M89" s="28">
        <v>944.2865</v>
      </c>
      <c r="N89" s="8"/>
      <c r="O89" s="8"/>
    </row>
    <row r="90" spans="2:15" s="1" customFormat="1" ht="12.75">
      <c r="B90" s="30" t="s">
        <v>5</v>
      </c>
      <c r="C90" s="22">
        <v>1307284</v>
      </c>
      <c r="D90" s="47">
        <v>6294.296</v>
      </c>
      <c r="E90" s="22"/>
      <c r="F90" s="22">
        <v>6033</v>
      </c>
      <c r="G90" s="47">
        <v>285.7707</v>
      </c>
      <c r="H90" s="22"/>
      <c r="I90" s="24">
        <v>348</v>
      </c>
      <c r="J90" s="47">
        <v>288.5945</v>
      </c>
      <c r="K90" s="22"/>
      <c r="L90" s="22">
        <v>109848</v>
      </c>
      <c r="M90" s="47">
        <v>640.5309</v>
      </c>
      <c r="N90" s="10"/>
      <c r="O90" s="10"/>
    </row>
    <row r="91" spans="2:15" s="1" customFormat="1" ht="12.75">
      <c r="B91" s="30" t="s">
        <v>6</v>
      </c>
      <c r="C91" s="22">
        <v>388571</v>
      </c>
      <c r="D91" s="47">
        <v>1810.8751</v>
      </c>
      <c r="E91" s="22"/>
      <c r="F91" s="22">
        <v>7978</v>
      </c>
      <c r="G91" s="47">
        <v>139.1151</v>
      </c>
      <c r="H91" s="22"/>
      <c r="I91" s="24">
        <v>38</v>
      </c>
      <c r="J91" s="47">
        <v>193.0176</v>
      </c>
      <c r="K91" s="22"/>
      <c r="L91" s="22">
        <v>9561</v>
      </c>
      <c r="M91" s="47">
        <v>48.8736</v>
      </c>
      <c r="N91" s="10"/>
      <c r="O91" s="10"/>
    </row>
    <row r="92" spans="2:15" s="1" customFormat="1" ht="12.75">
      <c r="B92" s="30" t="s">
        <v>8</v>
      </c>
      <c r="C92" s="22">
        <v>1437646</v>
      </c>
      <c r="D92" s="47">
        <v>10749.4956</v>
      </c>
      <c r="E92" s="22"/>
      <c r="F92" s="22">
        <v>28180</v>
      </c>
      <c r="G92" s="47">
        <v>2938.9574</v>
      </c>
      <c r="H92" s="22"/>
      <c r="I92" s="24">
        <v>14267</v>
      </c>
      <c r="J92" s="47">
        <v>2882.3319</v>
      </c>
      <c r="K92" s="22"/>
      <c r="L92" s="22">
        <v>20000</v>
      </c>
      <c r="M92" s="47">
        <v>203.7263</v>
      </c>
      <c r="N92" s="10"/>
      <c r="O92" s="10"/>
    </row>
    <row r="93" spans="2:15" s="1" customFormat="1" ht="12.75">
      <c r="B93" s="30" t="s">
        <v>11</v>
      </c>
      <c r="C93" s="22">
        <v>901511</v>
      </c>
      <c r="D93" s="47">
        <v>4670.3459</v>
      </c>
      <c r="E93" s="22"/>
      <c r="F93" s="22">
        <v>14450</v>
      </c>
      <c r="G93" s="47">
        <v>725.3837</v>
      </c>
      <c r="H93" s="22"/>
      <c r="I93" s="24">
        <v>217</v>
      </c>
      <c r="J93" s="47">
        <v>804.7452</v>
      </c>
      <c r="K93" s="22"/>
      <c r="L93" s="22">
        <v>4445</v>
      </c>
      <c r="M93" s="47">
        <v>50.8924</v>
      </c>
      <c r="N93" s="10"/>
      <c r="O93" s="10"/>
    </row>
    <row r="94" spans="2:15" s="1" customFormat="1" ht="12.75">
      <c r="B94" s="30" t="s">
        <v>12</v>
      </c>
      <c r="C94" s="22">
        <v>4880</v>
      </c>
      <c r="D94" s="47">
        <v>71.2859</v>
      </c>
      <c r="E94" s="22"/>
      <c r="F94" s="22">
        <v>284</v>
      </c>
      <c r="G94" s="47">
        <v>5.147</v>
      </c>
      <c r="H94" s="22"/>
      <c r="I94" s="24">
        <v>3</v>
      </c>
      <c r="J94" s="38" t="s">
        <v>86</v>
      </c>
      <c r="K94" s="22"/>
      <c r="L94" s="24">
        <v>6</v>
      </c>
      <c r="M94" s="38" t="s">
        <v>86</v>
      </c>
      <c r="N94" s="10"/>
      <c r="O94" s="10"/>
    </row>
    <row r="95" spans="2:15" s="1" customFormat="1" ht="12.75">
      <c r="B95" s="30" t="s">
        <v>81</v>
      </c>
      <c r="C95" s="22">
        <v>2297</v>
      </c>
      <c r="D95" s="47">
        <v>31.6447</v>
      </c>
      <c r="E95" s="22"/>
      <c r="F95" s="22">
        <v>87</v>
      </c>
      <c r="G95" s="47">
        <v>2.5335</v>
      </c>
      <c r="H95" s="22"/>
      <c r="I95" s="40">
        <v>6</v>
      </c>
      <c r="J95" s="38" t="s">
        <v>86</v>
      </c>
      <c r="K95" s="22"/>
      <c r="L95" s="24">
        <v>20</v>
      </c>
      <c r="M95" s="38" t="s">
        <v>86</v>
      </c>
      <c r="N95" s="10"/>
      <c r="O95" s="10"/>
    </row>
    <row r="96" spans="2:15" s="1" customFormat="1" ht="12.75">
      <c r="B96" s="30"/>
      <c r="C96" s="22"/>
      <c r="D96" s="47"/>
      <c r="E96" s="22"/>
      <c r="F96" s="22"/>
      <c r="G96" s="47"/>
      <c r="H96" s="22"/>
      <c r="I96" s="22"/>
      <c r="J96" s="47"/>
      <c r="K96" s="22"/>
      <c r="L96" s="22"/>
      <c r="M96" s="47"/>
      <c r="N96" s="10"/>
      <c r="O96" s="10"/>
    </row>
    <row r="97" spans="2:15" s="9" customFormat="1" ht="12.75">
      <c r="B97" s="29" t="s">
        <v>42</v>
      </c>
      <c r="C97" s="29">
        <f>SUM(C98:C101)</f>
        <v>5931386</v>
      </c>
      <c r="D97" s="28">
        <v>49404.8237</v>
      </c>
      <c r="E97" s="29"/>
      <c r="F97" s="29">
        <f>SUM(F98:F101)</f>
        <v>63599</v>
      </c>
      <c r="G97" s="28">
        <v>4746.9999</v>
      </c>
      <c r="H97" s="29"/>
      <c r="I97" s="29">
        <f>SUM(I98:I101)</f>
        <v>1052</v>
      </c>
      <c r="J97" s="28">
        <v>2973.1286</v>
      </c>
      <c r="K97" s="29"/>
      <c r="L97" s="29">
        <f>SUM(L98:L101)</f>
        <v>153119</v>
      </c>
      <c r="M97" s="28">
        <v>1456.2059</v>
      </c>
      <c r="N97" s="8"/>
      <c r="O97" s="8"/>
    </row>
    <row r="98" spans="2:15" s="1" customFormat="1" ht="12.75">
      <c r="B98" s="30" t="s">
        <v>14</v>
      </c>
      <c r="C98" s="22">
        <v>3881388</v>
      </c>
      <c r="D98" s="47">
        <v>28148.9043</v>
      </c>
      <c r="E98" s="22"/>
      <c r="F98" s="22">
        <v>24724</v>
      </c>
      <c r="G98" s="47">
        <v>2310.8376</v>
      </c>
      <c r="H98" s="22"/>
      <c r="I98" s="24">
        <v>537</v>
      </c>
      <c r="J98" s="47">
        <v>1193.43</v>
      </c>
      <c r="K98" s="22"/>
      <c r="L98" s="22">
        <v>120373</v>
      </c>
      <c r="M98" s="47">
        <v>820.0524</v>
      </c>
      <c r="N98" s="10"/>
      <c r="O98" s="10"/>
    </row>
    <row r="99" spans="2:15" s="1" customFormat="1" ht="12.75">
      <c r="B99" s="30" t="s">
        <v>15</v>
      </c>
      <c r="C99" s="22">
        <v>276400</v>
      </c>
      <c r="D99" s="47">
        <v>2269.764</v>
      </c>
      <c r="E99" s="22"/>
      <c r="F99" s="22">
        <v>1482</v>
      </c>
      <c r="G99" s="47">
        <v>300.6996</v>
      </c>
      <c r="H99" s="22"/>
      <c r="I99" s="24">
        <v>22</v>
      </c>
      <c r="J99" s="47">
        <v>82.832</v>
      </c>
      <c r="K99" s="22"/>
      <c r="L99" s="22">
        <v>5263</v>
      </c>
      <c r="M99" s="47">
        <v>141.8377</v>
      </c>
      <c r="N99" s="10"/>
      <c r="O99" s="10"/>
    </row>
    <row r="100" spans="2:15" s="1" customFormat="1" ht="12.75">
      <c r="B100" s="30" t="s">
        <v>26</v>
      </c>
      <c r="C100" s="22">
        <v>1519123</v>
      </c>
      <c r="D100" s="47">
        <v>15384.0622</v>
      </c>
      <c r="E100" s="22"/>
      <c r="F100" s="22">
        <v>33659</v>
      </c>
      <c r="G100" s="47">
        <v>1776.2997</v>
      </c>
      <c r="H100" s="22"/>
      <c r="I100" s="24">
        <v>414</v>
      </c>
      <c r="J100" s="47">
        <v>1206.7837</v>
      </c>
      <c r="K100" s="22"/>
      <c r="L100" s="22">
        <v>10995</v>
      </c>
      <c r="M100" s="47">
        <v>346.4721</v>
      </c>
      <c r="N100" s="10"/>
      <c r="O100" s="10"/>
    </row>
    <row r="101" spans="2:15" s="1" customFormat="1" ht="12.75">
      <c r="B101" s="30" t="s">
        <v>27</v>
      </c>
      <c r="C101" s="22">
        <v>254475</v>
      </c>
      <c r="D101" s="47">
        <v>3602.0932</v>
      </c>
      <c r="E101" s="22"/>
      <c r="F101" s="22">
        <v>3734</v>
      </c>
      <c r="G101" s="47">
        <v>359.163</v>
      </c>
      <c r="H101" s="22"/>
      <c r="I101" s="24">
        <v>79</v>
      </c>
      <c r="J101" s="47">
        <v>490.0829</v>
      </c>
      <c r="K101" s="22"/>
      <c r="L101" s="22">
        <v>16488</v>
      </c>
      <c r="M101" s="47">
        <v>147.8437</v>
      </c>
      <c r="N101" s="10"/>
      <c r="O101" s="10"/>
    </row>
    <row r="102" spans="2:15" s="1" customFormat="1" ht="12.75">
      <c r="B102" s="30"/>
      <c r="C102" s="22"/>
      <c r="D102" s="47"/>
      <c r="E102" s="22"/>
      <c r="F102" s="22"/>
      <c r="G102" s="47"/>
      <c r="H102" s="22"/>
      <c r="I102" s="22"/>
      <c r="J102" s="47"/>
      <c r="K102" s="22"/>
      <c r="L102" s="22"/>
      <c r="M102" s="47"/>
      <c r="N102" s="10"/>
      <c r="O102" s="10"/>
    </row>
    <row r="103" spans="2:15" s="9" customFormat="1" ht="12.75">
      <c r="B103" s="46" t="s">
        <v>43</v>
      </c>
      <c r="C103" s="29">
        <f>SUM(C104:C108)</f>
        <v>3905462</v>
      </c>
      <c r="D103" s="28">
        <v>34850.0013</v>
      </c>
      <c r="E103" s="29"/>
      <c r="F103" s="29">
        <f>SUM(F104:F108)</f>
        <v>53134</v>
      </c>
      <c r="G103" s="28">
        <v>3918.8282</v>
      </c>
      <c r="H103" s="29"/>
      <c r="I103" s="29">
        <f>SUM(I104:I108)</f>
        <v>2356</v>
      </c>
      <c r="J103" s="28">
        <v>9136.1839</v>
      </c>
      <c r="K103" s="29"/>
      <c r="L103" s="29">
        <f>SUM(L104:L108)</f>
        <v>70999</v>
      </c>
      <c r="M103" s="28">
        <v>1990.0276</v>
      </c>
      <c r="N103" s="8"/>
      <c r="O103" s="8"/>
    </row>
    <row r="104" spans="2:15" s="1" customFormat="1" ht="12.75">
      <c r="B104" s="30" t="s">
        <v>21</v>
      </c>
      <c r="C104" s="22">
        <v>1055134</v>
      </c>
      <c r="D104" s="47">
        <v>9953.7411</v>
      </c>
      <c r="E104" s="22"/>
      <c r="F104" s="22">
        <v>15847</v>
      </c>
      <c r="G104" s="47">
        <v>1238.8453</v>
      </c>
      <c r="H104" s="22"/>
      <c r="I104" s="24">
        <v>845</v>
      </c>
      <c r="J104" s="47">
        <v>4274.4023</v>
      </c>
      <c r="K104" s="22"/>
      <c r="L104" s="22">
        <v>93</v>
      </c>
      <c r="M104" s="47">
        <v>795.1369</v>
      </c>
      <c r="N104" s="10"/>
      <c r="O104" s="10"/>
    </row>
    <row r="105" spans="2:15" s="1" customFormat="1" ht="12.75">
      <c r="B105" s="30" t="s">
        <v>22</v>
      </c>
      <c r="C105" s="22">
        <v>2814411</v>
      </c>
      <c r="D105" s="47">
        <v>24587.8432</v>
      </c>
      <c r="E105" s="22"/>
      <c r="F105" s="22">
        <v>35903</v>
      </c>
      <c r="G105" s="47">
        <v>2647.8981</v>
      </c>
      <c r="H105" s="22"/>
      <c r="I105" s="24">
        <v>1498</v>
      </c>
      <c r="J105" s="47">
        <v>4849.193</v>
      </c>
      <c r="K105" s="22"/>
      <c r="L105" s="22">
        <v>70522</v>
      </c>
      <c r="M105" s="47">
        <v>1169.5971</v>
      </c>
      <c r="N105" s="10"/>
      <c r="O105" s="10"/>
    </row>
    <row r="106" spans="2:15" s="1" customFormat="1" ht="12.75">
      <c r="B106" s="30" t="s">
        <v>80</v>
      </c>
      <c r="C106" s="22">
        <v>162</v>
      </c>
      <c r="D106" s="47">
        <v>3.6031</v>
      </c>
      <c r="E106" s="22"/>
      <c r="F106" s="22">
        <v>2</v>
      </c>
      <c r="G106" s="38" t="s">
        <v>86</v>
      </c>
      <c r="H106" s="22"/>
      <c r="I106" s="38" t="s">
        <v>86</v>
      </c>
      <c r="J106" s="48" t="s">
        <v>86</v>
      </c>
      <c r="K106" s="22"/>
      <c r="L106" s="38" t="s">
        <v>86</v>
      </c>
      <c r="M106" s="48" t="s">
        <v>86</v>
      </c>
      <c r="N106" s="10"/>
      <c r="O106" s="10"/>
    </row>
    <row r="107" spans="2:15" s="1" customFormat="1" ht="12.75">
      <c r="B107" s="30" t="s">
        <v>24</v>
      </c>
      <c r="C107" s="22">
        <v>34420</v>
      </c>
      <c r="D107" s="47">
        <v>291.6976</v>
      </c>
      <c r="E107" s="22"/>
      <c r="F107" s="22">
        <v>1367</v>
      </c>
      <c r="G107" s="47">
        <v>31.8743</v>
      </c>
      <c r="H107" s="22"/>
      <c r="I107" s="24">
        <v>13</v>
      </c>
      <c r="J107" s="47">
        <v>12.5886</v>
      </c>
      <c r="K107" s="22"/>
      <c r="L107" s="22">
        <v>352</v>
      </c>
      <c r="M107" s="47">
        <v>24.4706</v>
      </c>
      <c r="N107" s="10"/>
      <c r="O107" s="10"/>
    </row>
    <row r="108" spans="2:15" s="1" customFormat="1" ht="12.75">
      <c r="B108" s="30" t="s">
        <v>25</v>
      </c>
      <c r="C108" s="22">
        <v>1335</v>
      </c>
      <c r="D108" s="47">
        <v>13.1163</v>
      </c>
      <c r="E108" s="22"/>
      <c r="F108" s="22">
        <v>15</v>
      </c>
      <c r="G108" s="38" t="s">
        <v>86</v>
      </c>
      <c r="H108" s="22"/>
      <c r="I108" s="38" t="s">
        <v>86</v>
      </c>
      <c r="J108" s="48" t="s">
        <v>86</v>
      </c>
      <c r="K108" s="22"/>
      <c r="L108" s="38">
        <v>32</v>
      </c>
      <c r="M108" s="47">
        <v>0.823</v>
      </c>
      <c r="N108" s="10"/>
      <c r="O108" s="10"/>
    </row>
    <row r="109" spans="2:15" s="1" customFormat="1" ht="12.75">
      <c r="B109" s="22"/>
      <c r="C109" s="22"/>
      <c r="D109" s="47"/>
      <c r="E109" s="22"/>
      <c r="F109" s="22"/>
      <c r="G109" s="47"/>
      <c r="H109" s="22"/>
      <c r="I109" s="22"/>
      <c r="J109" s="47"/>
      <c r="K109" s="22"/>
      <c r="L109" s="22"/>
      <c r="M109" s="47"/>
      <c r="N109" s="10"/>
      <c r="O109" s="10"/>
    </row>
    <row r="110" spans="2:15" s="9" customFormat="1" ht="12.75">
      <c r="B110" s="46" t="s">
        <v>44</v>
      </c>
      <c r="C110" s="28">
        <f>SUM(C111:C116)</f>
        <v>19291128</v>
      </c>
      <c r="D110" s="28">
        <v>106947.7223</v>
      </c>
      <c r="E110" s="29"/>
      <c r="F110" s="28">
        <f>SUM(F111:F116)</f>
        <v>388055</v>
      </c>
      <c r="G110" s="28">
        <v>9037.0995</v>
      </c>
      <c r="H110" s="29"/>
      <c r="I110" s="28">
        <f>SUM(I111:I116)</f>
        <v>6336</v>
      </c>
      <c r="J110" s="28">
        <v>10222.6906</v>
      </c>
      <c r="K110" s="29"/>
      <c r="L110" s="28">
        <f>SUM(L111:L116)</f>
        <v>93009</v>
      </c>
      <c r="M110" s="28">
        <v>1760.1165</v>
      </c>
      <c r="N110" s="8"/>
      <c r="O110" s="8"/>
    </row>
    <row r="111" spans="2:15" s="1" customFormat="1" ht="12.75">
      <c r="B111" s="30" t="s">
        <v>28</v>
      </c>
      <c r="C111" s="22">
        <v>9116695</v>
      </c>
      <c r="D111" s="47">
        <v>38597.6203</v>
      </c>
      <c r="E111" s="22"/>
      <c r="F111" s="22">
        <v>70458</v>
      </c>
      <c r="G111" s="47">
        <v>2196.7277</v>
      </c>
      <c r="H111" s="22"/>
      <c r="I111" s="24">
        <v>2083</v>
      </c>
      <c r="J111" s="47">
        <v>3373.6673</v>
      </c>
      <c r="K111" s="22"/>
      <c r="L111" s="22">
        <v>30387</v>
      </c>
      <c r="M111" s="47">
        <v>292.1668</v>
      </c>
      <c r="N111" s="10"/>
      <c r="O111" s="10"/>
    </row>
    <row r="112" spans="2:15" s="1" customFormat="1" ht="12.75">
      <c r="B112" s="30" t="s">
        <v>29</v>
      </c>
      <c r="C112" s="22">
        <v>2430024</v>
      </c>
      <c r="D112" s="47">
        <v>21327.0693</v>
      </c>
      <c r="E112" s="22"/>
      <c r="F112" s="22">
        <v>18124</v>
      </c>
      <c r="G112" s="47">
        <v>1221.5659</v>
      </c>
      <c r="H112" s="22"/>
      <c r="I112" s="24">
        <v>1474</v>
      </c>
      <c r="J112" s="47">
        <v>2738.1655</v>
      </c>
      <c r="K112" s="22"/>
      <c r="L112" s="22">
        <v>21066</v>
      </c>
      <c r="M112" s="47">
        <v>596.4966</v>
      </c>
      <c r="N112" s="10"/>
      <c r="O112" s="10"/>
    </row>
    <row r="113" spans="2:15" s="1" customFormat="1" ht="12.75">
      <c r="B113" s="30" t="s">
        <v>30</v>
      </c>
      <c r="C113" s="22">
        <v>1133</v>
      </c>
      <c r="D113" s="47">
        <v>6.4194</v>
      </c>
      <c r="E113" s="22"/>
      <c r="F113" s="38" t="s">
        <v>86</v>
      </c>
      <c r="G113" s="48" t="s">
        <v>86</v>
      </c>
      <c r="H113" s="24"/>
      <c r="I113" s="38" t="s">
        <v>86</v>
      </c>
      <c r="J113" s="48" t="s">
        <v>86</v>
      </c>
      <c r="K113" s="24"/>
      <c r="L113" s="38" t="s">
        <v>86</v>
      </c>
      <c r="M113" s="38" t="s">
        <v>86</v>
      </c>
      <c r="N113" s="10"/>
      <c r="O113" s="10"/>
    </row>
    <row r="114" spans="2:15" s="1" customFormat="1" ht="12.75">
      <c r="B114" s="30" t="s">
        <v>31</v>
      </c>
      <c r="C114" s="22">
        <v>5977036</v>
      </c>
      <c r="D114" s="47">
        <v>33768.9773</v>
      </c>
      <c r="E114" s="22"/>
      <c r="F114" s="22">
        <v>66449</v>
      </c>
      <c r="G114" s="47">
        <v>2785.0994</v>
      </c>
      <c r="H114" s="22"/>
      <c r="I114" s="24">
        <v>1965</v>
      </c>
      <c r="J114" s="47">
        <v>3418.9605</v>
      </c>
      <c r="K114" s="22"/>
      <c r="L114" s="22">
        <v>20372</v>
      </c>
      <c r="M114" s="47">
        <v>658.9897</v>
      </c>
      <c r="N114" s="10"/>
      <c r="O114" s="10"/>
    </row>
    <row r="115" spans="2:15" s="1" customFormat="1" ht="12.75">
      <c r="B115" s="30" t="s">
        <v>32</v>
      </c>
      <c r="C115" s="22">
        <v>1683057</v>
      </c>
      <c r="D115" s="47">
        <v>12834.19</v>
      </c>
      <c r="E115" s="22"/>
      <c r="F115" s="22">
        <v>229902</v>
      </c>
      <c r="G115" s="47">
        <v>2795.8461</v>
      </c>
      <c r="H115" s="22"/>
      <c r="I115" s="24">
        <v>808</v>
      </c>
      <c r="J115" s="47">
        <v>679.9398</v>
      </c>
      <c r="K115" s="22"/>
      <c r="L115" s="22">
        <v>20942</v>
      </c>
      <c r="M115" s="47">
        <v>207.3438</v>
      </c>
      <c r="N115" s="10"/>
      <c r="O115" s="10"/>
    </row>
    <row r="116" spans="2:15" s="1" customFormat="1" ht="12.75">
      <c r="B116" s="30" t="s">
        <v>79</v>
      </c>
      <c r="C116" s="22">
        <v>83183</v>
      </c>
      <c r="D116" s="47">
        <v>413.446</v>
      </c>
      <c r="E116" s="22"/>
      <c r="F116" s="22">
        <v>3122</v>
      </c>
      <c r="G116" s="47">
        <v>37.8604</v>
      </c>
      <c r="H116" s="22"/>
      <c r="I116" s="24">
        <v>6</v>
      </c>
      <c r="J116" s="47">
        <v>11.9575</v>
      </c>
      <c r="K116" s="22"/>
      <c r="L116" s="22">
        <v>242</v>
      </c>
      <c r="M116" s="47">
        <v>5.1196</v>
      </c>
      <c r="N116" s="10"/>
      <c r="O116" s="10"/>
    </row>
    <row r="117" spans="2:15" s="9" customFormat="1" ht="12.75">
      <c r="B117" s="46" t="s">
        <v>33</v>
      </c>
      <c r="C117" s="29">
        <f>C71+C80+C89+C97+C103+C110</f>
        <v>37041348</v>
      </c>
      <c r="D117" s="28">
        <v>264493</v>
      </c>
      <c r="E117" s="29"/>
      <c r="F117" s="29">
        <f>F71+F80+F89+F97+F103+F110</f>
        <v>636078</v>
      </c>
      <c r="G117" s="28">
        <v>25711.8119</v>
      </c>
      <c r="H117" s="29"/>
      <c r="I117" s="29">
        <f>I71+I80+I89+I97+I103+I110</f>
        <v>27493</v>
      </c>
      <c r="J117" s="28">
        <v>39491.0879</v>
      </c>
      <c r="K117" s="29"/>
      <c r="L117" s="29">
        <f>L71+L80+L89+L97+L103+L110</f>
        <v>570204</v>
      </c>
      <c r="M117" s="28">
        <v>8579.3224</v>
      </c>
      <c r="N117" s="8"/>
      <c r="O117" s="8"/>
    </row>
    <row r="118" spans="2:13" ht="12.75">
      <c r="B118" s="43" t="s">
        <v>78</v>
      </c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45"/>
    </row>
    <row r="119" ht="12.75">
      <c r="B119" s="14"/>
    </row>
    <row r="120" ht="12.75">
      <c r="B120" s="14"/>
    </row>
    <row r="121" spans="2:13" s="1" customFormat="1" ht="12.75">
      <c r="B121" s="2" t="s">
        <v>74</v>
      </c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4"/>
    </row>
    <row r="122" spans="2:13" s="1" customFormat="1" ht="12.75">
      <c r="B122" s="5" t="s">
        <v>85</v>
      </c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7"/>
    </row>
    <row r="123" spans="2:13" s="1" customFormat="1" ht="12.75">
      <c r="B123" s="19"/>
      <c r="C123" s="20"/>
      <c r="D123" s="20"/>
      <c r="E123" s="20"/>
      <c r="F123" s="20"/>
      <c r="G123" s="20"/>
      <c r="H123" s="20"/>
      <c r="I123" s="20"/>
      <c r="J123" s="20"/>
      <c r="K123" s="20"/>
      <c r="L123" s="20" t="s">
        <v>66</v>
      </c>
      <c r="M123" s="21"/>
    </row>
    <row r="124" spans="2:13" s="1" customFormat="1" ht="12.75">
      <c r="B124" s="55" t="s">
        <v>87</v>
      </c>
      <c r="C124" s="57" t="s">
        <v>48</v>
      </c>
      <c r="D124" s="57"/>
      <c r="E124" s="57"/>
      <c r="F124" s="57"/>
      <c r="G124" s="57"/>
      <c r="H124" s="57"/>
      <c r="I124" s="57"/>
      <c r="J124" s="57"/>
      <c r="K124" s="57"/>
      <c r="L124" s="57"/>
      <c r="M124" s="57"/>
    </row>
    <row r="125" spans="2:13" s="1" customFormat="1" ht="12.75">
      <c r="B125" s="56"/>
      <c r="C125" s="57" t="s">
        <v>50</v>
      </c>
      <c r="D125" s="57"/>
      <c r="E125" s="22"/>
      <c r="F125" s="22" t="s">
        <v>61</v>
      </c>
      <c r="G125" s="22"/>
      <c r="H125" s="22"/>
      <c r="I125" s="22" t="s">
        <v>64</v>
      </c>
      <c r="J125" s="22"/>
      <c r="K125" s="22"/>
      <c r="L125" s="22" t="s">
        <v>75</v>
      </c>
      <c r="M125" s="22"/>
    </row>
    <row r="126" spans="2:13" s="1" customFormat="1" ht="12.75">
      <c r="B126" s="56"/>
      <c r="C126" s="57" t="s">
        <v>51</v>
      </c>
      <c r="D126" s="57"/>
      <c r="E126" s="22"/>
      <c r="F126" s="22" t="s">
        <v>62</v>
      </c>
      <c r="G126" s="22"/>
      <c r="H126" s="22"/>
      <c r="I126" s="22" t="s">
        <v>65</v>
      </c>
      <c r="J126" s="22"/>
      <c r="K126" s="22"/>
      <c r="L126" s="22" t="s">
        <v>76</v>
      </c>
      <c r="M126" s="22"/>
    </row>
    <row r="127" spans="2:13" s="1" customFormat="1" ht="12.75">
      <c r="B127" s="56"/>
      <c r="C127" s="57" t="s">
        <v>49</v>
      </c>
      <c r="D127" s="57"/>
      <c r="E127" s="22"/>
      <c r="F127" s="22" t="s">
        <v>63</v>
      </c>
      <c r="G127" s="22"/>
      <c r="H127" s="22"/>
      <c r="I127" s="22"/>
      <c r="J127" s="22"/>
      <c r="K127" s="22"/>
      <c r="L127" s="22" t="s">
        <v>77</v>
      </c>
      <c r="M127" s="22"/>
    </row>
    <row r="128" spans="2:13" s="1" customFormat="1" ht="12.75">
      <c r="B128" s="56"/>
      <c r="C128" s="23" t="s">
        <v>35</v>
      </c>
      <c r="D128" s="23" t="s">
        <v>38</v>
      </c>
      <c r="E128" s="24"/>
      <c r="F128" s="23" t="s">
        <v>35</v>
      </c>
      <c r="G128" s="23" t="s">
        <v>38</v>
      </c>
      <c r="H128" s="24"/>
      <c r="I128" s="23" t="s">
        <v>35</v>
      </c>
      <c r="J128" s="23" t="s">
        <v>38</v>
      </c>
      <c r="K128" s="24"/>
      <c r="L128" s="23" t="s">
        <v>35</v>
      </c>
      <c r="M128" s="23" t="s">
        <v>38</v>
      </c>
    </row>
    <row r="129" spans="2:13" s="1" customFormat="1" ht="12.75">
      <c r="B129" s="56"/>
      <c r="C129" s="23" t="s">
        <v>36</v>
      </c>
      <c r="D129" s="23" t="s">
        <v>37</v>
      </c>
      <c r="E129" s="24"/>
      <c r="F129" s="23" t="s">
        <v>36</v>
      </c>
      <c r="G129" s="23" t="s">
        <v>37</v>
      </c>
      <c r="H129" s="24"/>
      <c r="I129" s="23" t="s">
        <v>36</v>
      </c>
      <c r="J129" s="23" t="s">
        <v>37</v>
      </c>
      <c r="K129" s="24"/>
      <c r="L129" s="23" t="s">
        <v>36</v>
      </c>
      <c r="M129" s="23" t="s">
        <v>37</v>
      </c>
    </row>
    <row r="130" spans="2:15" s="1" customFormat="1" ht="12.75">
      <c r="B130" s="56"/>
      <c r="C130" s="25">
        <v>15</v>
      </c>
      <c r="D130" s="25">
        <v>16</v>
      </c>
      <c r="E130" s="26"/>
      <c r="F130" s="25">
        <v>17</v>
      </c>
      <c r="G130" s="25">
        <v>18</v>
      </c>
      <c r="H130" s="26"/>
      <c r="I130" s="25">
        <v>19</v>
      </c>
      <c r="J130" s="25">
        <v>20</v>
      </c>
      <c r="K130" s="26"/>
      <c r="L130" s="25">
        <v>21</v>
      </c>
      <c r="M130" s="25">
        <v>22</v>
      </c>
      <c r="O130" s="10"/>
    </row>
    <row r="131" spans="2:15" s="9" customFormat="1" ht="12.75">
      <c r="B131" s="46" t="s">
        <v>39</v>
      </c>
      <c r="C131" s="29">
        <f>SUM(C132:C138)</f>
        <v>15106</v>
      </c>
      <c r="D131" s="28">
        <v>6843.6816</v>
      </c>
      <c r="E131" s="29"/>
      <c r="F131" s="29">
        <f>SUM(F132:F138)</f>
        <v>275</v>
      </c>
      <c r="G131" s="28">
        <v>10.0878</v>
      </c>
      <c r="H131" s="29"/>
      <c r="I131" s="29">
        <f>SUM(I132:I138)</f>
        <v>311</v>
      </c>
      <c r="J131" s="28">
        <v>765.6624</v>
      </c>
      <c r="K131" s="29"/>
      <c r="L131" s="29">
        <f>SUM(L132:L138)</f>
        <v>42</v>
      </c>
      <c r="M131" s="28">
        <v>40.2033</v>
      </c>
      <c r="N131" s="8"/>
      <c r="O131" s="8"/>
    </row>
    <row r="132" spans="2:15" s="1" customFormat="1" ht="12.75">
      <c r="B132" s="30" t="s">
        <v>0</v>
      </c>
      <c r="C132" s="38">
        <v>882</v>
      </c>
      <c r="D132" s="47">
        <v>1146.6365</v>
      </c>
      <c r="E132" s="22"/>
      <c r="F132" s="22">
        <v>3</v>
      </c>
      <c r="G132" s="38" t="s">
        <v>86</v>
      </c>
      <c r="H132" s="22"/>
      <c r="I132" s="24">
        <v>1</v>
      </c>
      <c r="J132" s="47">
        <v>148.9993</v>
      </c>
      <c r="K132" s="22"/>
      <c r="L132" s="24">
        <v>7</v>
      </c>
      <c r="M132" s="47">
        <v>2.2653</v>
      </c>
      <c r="N132" s="10"/>
      <c r="O132" s="10"/>
    </row>
    <row r="133" spans="2:15" s="1" customFormat="1" ht="12.75">
      <c r="B133" s="30" t="s">
        <v>16</v>
      </c>
      <c r="C133" s="38">
        <v>5652</v>
      </c>
      <c r="D133" s="47">
        <v>2382.1499</v>
      </c>
      <c r="E133" s="22"/>
      <c r="F133" s="22">
        <v>52</v>
      </c>
      <c r="G133" s="47">
        <v>1.9294</v>
      </c>
      <c r="H133" s="22"/>
      <c r="I133" s="24" t="s">
        <v>86</v>
      </c>
      <c r="J133" s="47" t="s">
        <v>86</v>
      </c>
      <c r="K133" s="22"/>
      <c r="L133" s="24">
        <v>19</v>
      </c>
      <c r="M133" s="47">
        <v>34.2465</v>
      </c>
      <c r="N133" s="10"/>
      <c r="O133" s="10"/>
    </row>
    <row r="134" spans="2:15" s="1" customFormat="1" ht="12.75">
      <c r="B134" s="30" t="s">
        <v>17</v>
      </c>
      <c r="C134" s="38">
        <v>3350</v>
      </c>
      <c r="D134" s="47">
        <v>2522.3058</v>
      </c>
      <c r="E134" s="22"/>
      <c r="F134" s="22">
        <v>46</v>
      </c>
      <c r="G134" s="47">
        <v>2.4305</v>
      </c>
      <c r="H134" s="22"/>
      <c r="I134" s="24">
        <v>30</v>
      </c>
      <c r="J134" s="47">
        <v>4.8416</v>
      </c>
      <c r="K134" s="22"/>
      <c r="L134" s="24">
        <v>9</v>
      </c>
      <c r="M134" s="47">
        <v>1.9973</v>
      </c>
      <c r="N134" s="10"/>
      <c r="O134" s="10"/>
    </row>
    <row r="135" spans="2:15" s="1" customFormat="1" ht="12.75">
      <c r="B135" s="30" t="s">
        <v>1</v>
      </c>
      <c r="C135" s="38">
        <v>118</v>
      </c>
      <c r="D135" s="47">
        <v>126.3794</v>
      </c>
      <c r="E135" s="22"/>
      <c r="F135" s="22">
        <v>1</v>
      </c>
      <c r="G135" s="38" t="s">
        <v>86</v>
      </c>
      <c r="H135" s="22"/>
      <c r="I135" s="24">
        <v>50</v>
      </c>
      <c r="J135" s="47">
        <v>609.3116</v>
      </c>
      <c r="K135" s="22"/>
      <c r="L135" s="38" t="s">
        <v>86</v>
      </c>
      <c r="M135" s="48" t="s">
        <v>86</v>
      </c>
      <c r="N135" s="10"/>
      <c r="O135" s="10"/>
    </row>
    <row r="136" spans="2:15" s="1" customFormat="1" ht="12.75">
      <c r="B136" s="30" t="s">
        <v>18</v>
      </c>
      <c r="C136" s="38">
        <v>532</v>
      </c>
      <c r="D136" s="47">
        <v>177.012</v>
      </c>
      <c r="E136" s="22"/>
      <c r="F136" s="22">
        <v>27</v>
      </c>
      <c r="G136" s="47">
        <v>1.8936</v>
      </c>
      <c r="H136" s="22"/>
      <c r="I136" s="24">
        <v>1</v>
      </c>
      <c r="J136" s="47">
        <v>0.0039</v>
      </c>
      <c r="K136" s="22"/>
      <c r="L136" s="24" t="s">
        <v>86</v>
      </c>
      <c r="M136" s="48" t="s">
        <v>86</v>
      </c>
      <c r="N136" s="10"/>
      <c r="O136" s="10"/>
    </row>
    <row r="137" spans="2:15" s="1" customFormat="1" ht="12.75">
      <c r="B137" s="30" t="s">
        <v>19</v>
      </c>
      <c r="C137" s="38">
        <v>178</v>
      </c>
      <c r="D137" s="47">
        <v>56.4931</v>
      </c>
      <c r="E137" s="22"/>
      <c r="F137" s="22">
        <v>27</v>
      </c>
      <c r="G137" s="47">
        <v>1.2372</v>
      </c>
      <c r="H137" s="22"/>
      <c r="I137" s="40">
        <v>1</v>
      </c>
      <c r="J137" s="47">
        <v>0.0865</v>
      </c>
      <c r="K137" s="22"/>
      <c r="L137" s="38" t="s">
        <v>86</v>
      </c>
      <c r="M137" s="48" t="s">
        <v>86</v>
      </c>
      <c r="N137" s="10"/>
      <c r="O137" s="10"/>
    </row>
    <row r="138" spans="2:15" s="1" customFormat="1" ht="12.75">
      <c r="B138" s="30" t="s">
        <v>20</v>
      </c>
      <c r="C138" s="38">
        <v>4394</v>
      </c>
      <c r="D138" s="47">
        <v>432.7049</v>
      </c>
      <c r="E138" s="22"/>
      <c r="F138" s="22">
        <v>119</v>
      </c>
      <c r="G138" s="47">
        <v>2.2598</v>
      </c>
      <c r="H138" s="22"/>
      <c r="I138" s="24">
        <v>228</v>
      </c>
      <c r="J138" s="47">
        <v>2.4195</v>
      </c>
      <c r="K138" s="22"/>
      <c r="L138" s="24">
        <v>7</v>
      </c>
      <c r="M138" s="47">
        <v>1.6942</v>
      </c>
      <c r="N138" s="10"/>
      <c r="O138" s="10"/>
    </row>
    <row r="139" spans="2:15" s="1" customFormat="1" ht="12.75">
      <c r="B139" s="33"/>
      <c r="C139" s="52"/>
      <c r="D139" s="47"/>
      <c r="E139" s="22"/>
      <c r="F139" s="33"/>
      <c r="G139" s="47"/>
      <c r="H139" s="22"/>
      <c r="I139" s="33"/>
      <c r="J139" s="47"/>
      <c r="K139" s="22"/>
      <c r="L139" s="33"/>
      <c r="M139" s="47"/>
      <c r="N139" s="10"/>
      <c r="O139" s="10"/>
    </row>
    <row r="140" spans="2:15" s="9" customFormat="1" ht="12.75">
      <c r="B140" s="49" t="s">
        <v>40</v>
      </c>
      <c r="C140" s="50">
        <f>SUM(C141:C147)</f>
        <v>1581</v>
      </c>
      <c r="D140" s="28">
        <v>151.0571</v>
      </c>
      <c r="E140" s="29"/>
      <c r="F140" s="50">
        <f>SUM(F141:F147)</f>
        <v>83</v>
      </c>
      <c r="G140" s="28">
        <v>4.1911</v>
      </c>
      <c r="H140" s="29"/>
      <c r="I140" s="50">
        <f>SUM(I141:I147)</f>
        <v>33</v>
      </c>
      <c r="J140" s="28">
        <v>1.8183</v>
      </c>
      <c r="K140" s="29"/>
      <c r="L140" s="50">
        <f>SUM(L141:L147)</f>
        <v>47</v>
      </c>
      <c r="M140" s="28">
        <v>1.9195</v>
      </c>
      <c r="N140" s="8"/>
      <c r="O140" s="8"/>
    </row>
    <row r="141" spans="2:15" s="1" customFormat="1" ht="12.75">
      <c r="B141" s="30" t="s">
        <v>2</v>
      </c>
      <c r="C141" s="38">
        <v>1159</v>
      </c>
      <c r="D141" s="47">
        <v>138.239</v>
      </c>
      <c r="E141" s="22"/>
      <c r="F141" s="22">
        <v>73</v>
      </c>
      <c r="G141" s="47">
        <v>3.6032</v>
      </c>
      <c r="H141" s="22"/>
      <c r="I141" s="22">
        <v>16</v>
      </c>
      <c r="J141" s="47">
        <v>0.8737</v>
      </c>
      <c r="K141" s="22"/>
      <c r="L141" s="24">
        <v>26</v>
      </c>
      <c r="M141" s="47">
        <v>1.0467</v>
      </c>
      <c r="N141" s="10"/>
      <c r="O141" s="10"/>
    </row>
    <row r="142" spans="2:15" s="1" customFormat="1" ht="12.75">
      <c r="B142" s="30" t="s">
        <v>3</v>
      </c>
      <c r="C142" s="38">
        <v>24</v>
      </c>
      <c r="D142" s="47">
        <v>1.5688</v>
      </c>
      <c r="E142" s="22"/>
      <c r="F142" s="22">
        <v>1</v>
      </c>
      <c r="G142" s="48" t="s">
        <v>86</v>
      </c>
      <c r="H142" s="22"/>
      <c r="I142" s="38" t="s">
        <v>86</v>
      </c>
      <c r="J142" s="48" t="s">
        <v>86</v>
      </c>
      <c r="K142" s="22"/>
      <c r="L142" s="38" t="s">
        <v>86</v>
      </c>
      <c r="M142" s="48" t="s">
        <v>86</v>
      </c>
      <c r="N142" s="10"/>
      <c r="O142" s="10"/>
    </row>
    <row r="143" spans="2:15" s="1" customFormat="1" ht="12.75">
      <c r="B143" s="30" t="s">
        <v>4</v>
      </c>
      <c r="C143" s="38">
        <v>2</v>
      </c>
      <c r="D143" s="48" t="s">
        <v>86</v>
      </c>
      <c r="E143" s="22"/>
      <c r="F143" s="38" t="s">
        <v>86</v>
      </c>
      <c r="G143" s="48" t="s">
        <v>86</v>
      </c>
      <c r="H143" s="24"/>
      <c r="I143" s="38" t="s">
        <v>86</v>
      </c>
      <c r="J143" s="48" t="s">
        <v>86</v>
      </c>
      <c r="K143" s="24"/>
      <c r="L143" s="38" t="s">
        <v>86</v>
      </c>
      <c r="M143" s="48" t="s">
        <v>86</v>
      </c>
      <c r="N143" s="10"/>
      <c r="O143" s="10"/>
    </row>
    <row r="144" spans="2:15" s="1" customFormat="1" ht="12.75">
      <c r="B144" s="30" t="s">
        <v>7</v>
      </c>
      <c r="C144" s="38">
        <v>4</v>
      </c>
      <c r="D144" s="48" t="s">
        <v>86</v>
      </c>
      <c r="E144" s="22"/>
      <c r="F144" s="22">
        <v>5</v>
      </c>
      <c r="G144" s="48" t="s">
        <v>86</v>
      </c>
      <c r="H144" s="22"/>
      <c r="I144" s="24">
        <v>15</v>
      </c>
      <c r="J144" s="47">
        <v>0.9006</v>
      </c>
      <c r="K144" s="22"/>
      <c r="L144" s="24">
        <v>21</v>
      </c>
      <c r="M144" s="47">
        <v>0.8728</v>
      </c>
      <c r="N144" s="10"/>
      <c r="O144" s="10"/>
    </row>
    <row r="145" spans="2:15" s="1" customFormat="1" ht="12.75">
      <c r="B145" s="30" t="s">
        <v>9</v>
      </c>
      <c r="C145" s="38">
        <v>36</v>
      </c>
      <c r="D145" s="47">
        <v>4.0205</v>
      </c>
      <c r="E145" s="22"/>
      <c r="F145" s="22">
        <v>4</v>
      </c>
      <c r="G145" s="48" t="s">
        <v>86</v>
      </c>
      <c r="H145" s="22"/>
      <c r="I145" s="38" t="s">
        <v>86</v>
      </c>
      <c r="J145" s="48" t="s">
        <v>86</v>
      </c>
      <c r="K145" s="22"/>
      <c r="L145" s="38" t="s">
        <v>86</v>
      </c>
      <c r="M145" s="48" t="s">
        <v>86</v>
      </c>
      <c r="N145" s="10"/>
      <c r="O145" s="10"/>
    </row>
    <row r="146" spans="2:15" s="1" customFormat="1" ht="12.75">
      <c r="B146" s="30" t="s">
        <v>10</v>
      </c>
      <c r="C146" s="38">
        <v>28</v>
      </c>
      <c r="D146" s="47">
        <v>0.5411</v>
      </c>
      <c r="E146" s="22"/>
      <c r="F146" s="38" t="s">
        <v>86</v>
      </c>
      <c r="G146" s="48" t="s">
        <v>86</v>
      </c>
      <c r="H146" s="22"/>
      <c r="I146" s="38" t="s">
        <v>86</v>
      </c>
      <c r="J146" s="48" t="s">
        <v>86</v>
      </c>
      <c r="K146" s="22"/>
      <c r="L146" s="38" t="s">
        <v>86</v>
      </c>
      <c r="M146" s="48" t="s">
        <v>86</v>
      </c>
      <c r="N146" s="10"/>
      <c r="O146" s="10"/>
    </row>
    <row r="147" spans="2:15" s="1" customFormat="1" ht="12.75">
      <c r="B147" s="30" t="s">
        <v>13</v>
      </c>
      <c r="C147" s="38">
        <v>328</v>
      </c>
      <c r="D147" s="47">
        <v>6.2839</v>
      </c>
      <c r="E147" s="22"/>
      <c r="F147" s="38" t="s">
        <v>86</v>
      </c>
      <c r="G147" s="48" t="s">
        <v>86</v>
      </c>
      <c r="H147" s="22"/>
      <c r="I147" s="38">
        <v>2</v>
      </c>
      <c r="J147" s="48" t="s">
        <v>86</v>
      </c>
      <c r="K147" s="22"/>
      <c r="L147" s="38" t="s">
        <v>86</v>
      </c>
      <c r="M147" s="48" t="s">
        <v>86</v>
      </c>
      <c r="N147" s="10"/>
      <c r="O147" s="10"/>
    </row>
    <row r="148" spans="2:15" s="1" customFormat="1" ht="12.75">
      <c r="B148" s="30"/>
      <c r="C148" s="38"/>
      <c r="D148" s="47"/>
      <c r="E148" s="22"/>
      <c r="F148" s="22"/>
      <c r="G148" s="47"/>
      <c r="H148" s="22"/>
      <c r="I148" s="22"/>
      <c r="J148" s="47"/>
      <c r="K148" s="22"/>
      <c r="L148" s="22"/>
      <c r="M148" s="47"/>
      <c r="N148" s="10"/>
      <c r="O148" s="10"/>
    </row>
    <row r="149" spans="2:15" s="9" customFormat="1" ht="12.75">
      <c r="B149" s="49" t="s">
        <v>41</v>
      </c>
      <c r="C149" s="29">
        <f>SUM(C150:C155)</f>
        <v>19180</v>
      </c>
      <c r="D149" s="28">
        <v>3098.3925</v>
      </c>
      <c r="E149" s="29"/>
      <c r="F149" s="29">
        <f>SUM(F150:F155)</f>
        <v>1553</v>
      </c>
      <c r="G149" s="28">
        <v>44.1091</v>
      </c>
      <c r="H149" s="29"/>
      <c r="I149" s="29">
        <f>SUM(I150:I155)</f>
        <v>747</v>
      </c>
      <c r="J149" s="28">
        <v>74.9246</v>
      </c>
      <c r="K149" s="29"/>
      <c r="L149" s="29">
        <f>SUM(L150:L155)</f>
        <v>31</v>
      </c>
      <c r="M149" s="28">
        <v>605.6986</v>
      </c>
      <c r="N149" s="8"/>
      <c r="O149" s="8"/>
    </row>
    <row r="150" spans="2:15" s="1" customFormat="1" ht="12.75">
      <c r="B150" s="30" t="s">
        <v>5</v>
      </c>
      <c r="C150" s="38">
        <v>649</v>
      </c>
      <c r="D150" s="47">
        <v>207.6958</v>
      </c>
      <c r="E150" s="22"/>
      <c r="F150" s="22">
        <v>13</v>
      </c>
      <c r="G150" s="47">
        <v>0.5301</v>
      </c>
      <c r="H150" s="22"/>
      <c r="I150" s="22">
        <v>110</v>
      </c>
      <c r="J150" s="47">
        <v>1.2128</v>
      </c>
      <c r="K150" s="22"/>
      <c r="L150" s="40">
        <v>1</v>
      </c>
      <c r="M150" s="48" t="s">
        <v>86</v>
      </c>
      <c r="N150" s="10"/>
      <c r="O150" s="10"/>
    </row>
    <row r="151" spans="2:15" s="1" customFormat="1" ht="12.75">
      <c r="B151" s="30" t="s">
        <v>6</v>
      </c>
      <c r="C151" s="38">
        <v>310</v>
      </c>
      <c r="D151" s="47">
        <v>83.5223</v>
      </c>
      <c r="E151" s="22"/>
      <c r="F151" s="22">
        <v>25</v>
      </c>
      <c r="G151" s="47">
        <v>1.0492</v>
      </c>
      <c r="H151" s="22"/>
      <c r="I151" s="22">
        <v>3</v>
      </c>
      <c r="J151" s="48" t="s">
        <v>86</v>
      </c>
      <c r="K151" s="22"/>
      <c r="L151" s="48" t="s">
        <v>86</v>
      </c>
      <c r="M151" s="48" t="s">
        <v>86</v>
      </c>
      <c r="N151" s="10"/>
      <c r="O151" s="10"/>
    </row>
    <row r="152" spans="2:15" s="1" customFormat="1" ht="12.75">
      <c r="B152" s="30" t="s">
        <v>8</v>
      </c>
      <c r="C152" s="38">
        <v>16781</v>
      </c>
      <c r="D152" s="47">
        <v>2414.1416</v>
      </c>
      <c r="E152" s="22"/>
      <c r="F152" s="22">
        <v>1456</v>
      </c>
      <c r="G152" s="47">
        <v>40.5158</v>
      </c>
      <c r="H152" s="22"/>
      <c r="I152" s="22">
        <v>602</v>
      </c>
      <c r="J152" s="47">
        <v>65.7874</v>
      </c>
      <c r="K152" s="22"/>
      <c r="L152" s="24">
        <v>21</v>
      </c>
      <c r="M152" s="47">
        <v>574.5423</v>
      </c>
      <c r="N152" s="10"/>
      <c r="O152" s="10"/>
    </row>
    <row r="153" spans="2:15" s="1" customFormat="1" ht="12.75">
      <c r="B153" s="30" t="s">
        <v>11</v>
      </c>
      <c r="C153" s="38">
        <v>1429</v>
      </c>
      <c r="D153" s="47">
        <v>392.0814</v>
      </c>
      <c r="E153" s="22"/>
      <c r="F153" s="22">
        <v>52</v>
      </c>
      <c r="G153" s="47">
        <v>1.1247</v>
      </c>
      <c r="H153" s="22"/>
      <c r="I153" s="22">
        <v>32</v>
      </c>
      <c r="J153" s="47">
        <v>7.8753</v>
      </c>
      <c r="K153" s="22"/>
      <c r="L153" s="40">
        <v>9</v>
      </c>
      <c r="M153" s="47">
        <v>31.1548</v>
      </c>
      <c r="N153" s="10"/>
      <c r="O153" s="10"/>
    </row>
    <row r="154" spans="2:15" s="1" customFormat="1" ht="12.75">
      <c r="B154" s="30" t="s">
        <v>12</v>
      </c>
      <c r="C154" s="38">
        <v>4</v>
      </c>
      <c r="D154" s="47">
        <v>0.6958</v>
      </c>
      <c r="E154" s="22"/>
      <c r="F154" s="22">
        <v>7</v>
      </c>
      <c r="G154" s="47">
        <v>0.8893</v>
      </c>
      <c r="H154" s="22"/>
      <c r="I154" s="38" t="s">
        <v>86</v>
      </c>
      <c r="J154" s="48" t="s">
        <v>86</v>
      </c>
      <c r="K154" s="22"/>
      <c r="L154" s="38" t="s">
        <v>86</v>
      </c>
      <c r="M154" s="48" t="s">
        <v>86</v>
      </c>
      <c r="N154" s="10"/>
      <c r="O154" s="10"/>
    </row>
    <row r="155" spans="2:15" s="1" customFormat="1" ht="12.75">
      <c r="B155" s="30" t="s">
        <v>81</v>
      </c>
      <c r="C155" s="38">
        <v>7</v>
      </c>
      <c r="D155" s="38" t="s">
        <v>86</v>
      </c>
      <c r="E155" s="22"/>
      <c r="F155" s="38" t="s">
        <v>86</v>
      </c>
      <c r="G155" s="48" t="s">
        <v>86</v>
      </c>
      <c r="H155" s="22"/>
      <c r="I155" s="38" t="s">
        <v>86</v>
      </c>
      <c r="J155" s="48" t="s">
        <v>86</v>
      </c>
      <c r="K155" s="22"/>
      <c r="L155" s="38" t="s">
        <v>86</v>
      </c>
      <c r="M155" s="48" t="s">
        <v>86</v>
      </c>
      <c r="N155" s="10"/>
      <c r="O155" s="10"/>
    </row>
    <row r="156" spans="2:15" s="1" customFormat="1" ht="12.75">
      <c r="B156" s="30"/>
      <c r="C156" s="38"/>
      <c r="D156" s="47"/>
      <c r="E156" s="22"/>
      <c r="F156" s="22"/>
      <c r="G156" s="47"/>
      <c r="H156" s="22"/>
      <c r="I156" s="22"/>
      <c r="J156" s="47"/>
      <c r="K156" s="22"/>
      <c r="L156" s="22"/>
      <c r="M156" s="47"/>
      <c r="N156" s="10"/>
      <c r="O156" s="10"/>
    </row>
    <row r="157" spans="2:15" s="9" customFormat="1" ht="12.75">
      <c r="B157" s="29" t="s">
        <v>42</v>
      </c>
      <c r="C157" s="29">
        <f>SUM(C158:C161)</f>
        <v>7031</v>
      </c>
      <c r="D157" s="28">
        <v>3721.0488</v>
      </c>
      <c r="E157" s="29"/>
      <c r="F157" s="29">
        <f>SUM(F158:F161)</f>
        <v>275</v>
      </c>
      <c r="G157" s="28">
        <v>19.466</v>
      </c>
      <c r="H157" s="29"/>
      <c r="I157" s="29">
        <f>SUM(I158:I161)</f>
        <v>76</v>
      </c>
      <c r="J157" s="28">
        <v>66.8026</v>
      </c>
      <c r="K157" s="29"/>
      <c r="L157" s="29">
        <f>SUM(L158:L161)</f>
        <v>80</v>
      </c>
      <c r="M157" s="28">
        <v>28.2321</v>
      </c>
      <c r="N157" s="8"/>
      <c r="O157" s="8"/>
    </row>
    <row r="158" spans="2:15" s="1" customFormat="1" ht="12.75">
      <c r="B158" s="30" t="s">
        <v>14</v>
      </c>
      <c r="C158" s="38">
        <v>4199</v>
      </c>
      <c r="D158" s="47">
        <v>2053.0378</v>
      </c>
      <c r="E158" s="22"/>
      <c r="F158" s="22">
        <v>199</v>
      </c>
      <c r="G158" s="47">
        <v>6.0831</v>
      </c>
      <c r="H158" s="22"/>
      <c r="I158" s="22">
        <v>18</v>
      </c>
      <c r="J158" s="47">
        <v>66.0171</v>
      </c>
      <c r="K158" s="22"/>
      <c r="L158" s="24">
        <v>21</v>
      </c>
      <c r="M158" s="47">
        <v>15.4471</v>
      </c>
      <c r="N158" s="10"/>
      <c r="O158" s="10"/>
    </row>
    <row r="159" spans="2:15" s="1" customFormat="1" ht="12.75">
      <c r="B159" s="30" t="s">
        <v>15</v>
      </c>
      <c r="C159" s="38">
        <v>526</v>
      </c>
      <c r="D159" s="47">
        <v>264.0201</v>
      </c>
      <c r="E159" s="22"/>
      <c r="F159" s="22">
        <v>12</v>
      </c>
      <c r="G159" s="47">
        <v>1.062</v>
      </c>
      <c r="H159" s="22"/>
      <c r="I159" s="40">
        <v>38</v>
      </c>
      <c r="J159" s="38" t="s">
        <v>86</v>
      </c>
      <c r="K159" s="22"/>
      <c r="L159" s="24">
        <v>35</v>
      </c>
      <c r="M159" s="47">
        <v>12.6761</v>
      </c>
      <c r="N159" s="10"/>
      <c r="O159" s="10"/>
    </row>
    <row r="160" spans="2:15" s="1" customFormat="1" ht="12.75">
      <c r="B160" s="30" t="s">
        <v>26</v>
      </c>
      <c r="C160" s="38">
        <v>1429</v>
      </c>
      <c r="D160" s="47">
        <v>997.9953</v>
      </c>
      <c r="E160" s="22"/>
      <c r="F160" s="22">
        <v>52</v>
      </c>
      <c r="G160" s="47">
        <v>11.0965</v>
      </c>
      <c r="H160" s="22"/>
      <c r="I160" s="22">
        <v>14</v>
      </c>
      <c r="J160" s="38" t="s">
        <v>86</v>
      </c>
      <c r="K160" s="22"/>
      <c r="L160" s="40">
        <v>3</v>
      </c>
      <c r="M160" s="38" t="s">
        <v>86</v>
      </c>
      <c r="N160" s="10"/>
      <c r="O160" s="10"/>
    </row>
    <row r="161" spans="2:15" s="1" customFormat="1" ht="12.75">
      <c r="B161" s="30" t="s">
        <v>27</v>
      </c>
      <c r="C161" s="38">
        <v>877</v>
      </c>
      <c r="D161" s="47">
        <v>405.9956</v>
      </c>
      <c r="E161" s="22"/>
      <c r="F161" s="22">
        <v>12</v>
      </c>
      <c r="G161" s="47">
        <v>1.2244</v>
      </c>
      <c r="H161" s="22"/>
      <c r="I161" s="40">
        <v>6</v>
      </c>
      <c r="J161" s="38" t="s">
        <v>86</v>
      </c>
      <c r="K161" s="22"/>
      <c r="L161" s="40">
        <v>21</v>
      </c>
      <c r="M161" s="38" t="s">
        <v>86</v>
      </c>
      <c r="N161" s="10"/>
      <c r="O161" s="10"/>
    </row>
    <row r="162" spans="2:15" s="1" customFormat="1" ht="12.75">
      <c r="B162" s="30"/>
      <c r="C162" s="38"/>
      <c r="D162" s="47"/>
      <c r="E162" s="22"/>
      <c r="F162" s="22"/>
      <c r="G162" s="47"/>
      <c r="H162" s="22"/>
      <c r="I162" s="22"/>
      <c r="J162" s="47"/>
      <c r="K162" s="22"/>
      <c r="L162" s="22"/>
      <c r="M162" s="47"/>
      <c r="N162" s="10"/>
      <c r="O162" s="10"/>
    </row>
    <row r="163" spans="2:15" s="9" customFormat="1" ht="12.75">
      <c r="B163" s="46" t="s">
        <v>43</v>
      </c>
      <c r="C163" s="29">
        <f>SUM(C164:C168)</f>
        <v>6326</v>
      </c>
      <c r="D163" s="28">
        <v>7026.4989</v>
      </c>
      <c r="E163" s="29"/>
      <c r="F163" s="29">
        <f>SUM(F164:F168)</f>
        <v>479</v>
      </c>
      <c r="G163" s="28">
        <v>60.492</v>
      </c>
      <c r="H163" s="29"/>
      <c r="I163" s="29">
        <f>SUM(I164:I168)</f>
        <v>600</v>
      </c>
      <c r="J163" s="28">
        <v>178.3312</v>
      </c>
      <c r="K163" s="29"/>
      <c r="L163" s="29">
        <f>SUM(L164:L168)</f>
        <v>4663</v>
      </c>
      <c r="M163" s="28">
        <v>1211.2925</v>
      </c>
      <c r="N163" s="8"/>
      <c r="O163" s="8"/>
    </row>
    <row r="164" spans="2:15" s="1" customFormat="1" ht="12.75">
      <c r="B164" s="30" t="s">
        <v>21</v>
      </c>
      <c r="C164" s="38">
        <v>2545</v>
      </c>
      <c r="D164" s="47">
        <v>2021.5314</v>
      </c>
      <c r="E164" s="22"/>
      <c r="F164" s="22">
        <v>166</v>
      </c>
      <c r="G164" s="47">
        <v>43.6743</v>
      </c>
      <c r="H164" s="22"/>
      <c r="I164" s="22">
        <v>14</v>
      </c>
      <c r="J164" s="47">
        <v>0.6665</v>
      </c>
      <c r="K164" s="22"/>
      <c r="L164" s="24">
        <v>12</v>
      </c>
      <c r="M164" s="47">
        <v>35.2138</v>
      </c>
      <c r="N164" s="10"/>
      <c r="O164" s="10"/>
    </row>
    <row r="165" spans="2:15" s="1" customFormat="1" ht="12.75">
      <c r="B165" s="30" t="s">
        <v>22</v>
      </c>
      <c r="C165" s="38">
        <v>3176</v>
      </c>
      <c r="D165" s="47">
        <v>4971.353</v>
      </c>
      <c r="E165" s="22"/>
      <c r="F165" s="22">
        <v>312</v>
      </c>
      <c r="G165" s="47">
        <v>16.8074</v>
      </c>
      <c r="H165" s="22"/>
      <c r="I165" s="22">
        <v>579</v>
      </c>
      <c r="J165" s="47">
        <v>177.6546</v>
      </c>
      <c r="K165" s="22"/>
      <c r="L165" s="24">
        <v>4651</v>
      </c>
      <c r="M165" s="47">
        <v>1176.0787</v>
      </c>
      <c r="N165" s="10"/>
      <c r="O165" s="10"/>
    </row>
    <row r="166" spans="2:15" s="1" customFormat="1" ht="12.75">
      <c r="B166" s="30" t="s">
        <v>80</v>
      </c>
      <c r="C166" s="38">
        <v>3</v>
      </c>
      <c r="D166" s="38" t="s">
        <v>86</v>
      </c>
      <c r="E166" s="24"/>
      <c r="F166" s="38" t="s">
        <v>86</v>
      </c>
      <c r="G166" s="48" t="s">
        <v>86</v>
      </c>
      <c r="H166" s="24"/>
      <c r="I166" s="38" t="s">
        <v>86</v>
      </c>
      <c r="J166" s="48" t="s">
        <v>86</v>
      </c>
      <c r="K166" s="24"/>
      <c r="L166" s="38" t="s">
        <v>86</v>
      </c>
      <c r="M166" s="48" t="s">
        <v>86</v>
      </c>
      <c r="N166" s="10"/>
      <c r="O166" s="10"/>
    </row>
    <row r="167" spans="2:15" s="1" customFormat="1" ht="12.75">
      <c r="B167" s="30" t="s">
        <v>24</v>
      </c>
      <c r="C167" s="38">
        <v>602</v>
      </c>
      <c r="D167" s="48">
        <v>33.4621</v>
      </c>
      <c r="E167" s="24"/>
      <c r="F167" s="24">
        <v>1</v>
      </c>
      <c r="G167" s="38" t="s">
        <v>86</v>
      </c>
      <c r="H167" s="24"/>
      <c r="I167" s="40">
        <v>7</v>
      </c>
      <c r="J167" s="38" t="s">
        <v>86</v>
      </c>
      <c r="K167" s="24"/>
      <c r="L167" s="38" t="s">
        <v>86</v>
      </c>
      <c r="M167" s="48" t="s">
        <v>86</v>
      </c>
      <c r="N167" s="10"/>
      <c r="O167" s="10"/>
    </row>
    <row r="168" spans="2:15" s="1" customFormat="1" ht="12.75">
      <c r="B168" s="30" t="s">
        <v>25</v>
      </c>
      <c r="C168" s="38" t="s">
        <v>86</v>
      </c>
      <c r="D168" s="48" t="s">
        <v>86</v>
      </c>
      <c r="E168" s="24"/>
      <c r="F168" s="38" t="s">
        <v>86</v>
      </c>
      <c r="G168" s="48" t="s">
        <v>86</v>
      </c>
      <c r="H168" s="24"/>
      <c r="I168" s="38" t="s">
        <v>86</v>
      </c>
      <c r="J168" s="48" t="s">
        <v>86</v>
      </c>
      <c r="K168" s="24"/>
      <c r="L168" s="38" t="s">
        <v>86</v>
      </c>
      <c r="M168" s="48" t="s">
        <v>86</v>
      </c>
      <c r="N168" s="10"/>
      <c r="O168" s="10"/>
    </row>
    <row r="169" spans="2:15" s="1" customFormat="1" ht="12.75">
      <c r="B169" s="22"/>
      <c r="C169" s="38"/>
      <c r="D169" s="48"/>
      <c r="E169" s="24"/>
      <c r="F169" s="24"/>
      <c r="G169" s="48"/>
      <c r="H169" s="24"/>
      <c r="I169" s="24"/>
      <c r="J169" s="48"/>
      <c r="K169" s="24"/>
      <c r="L169" s="24"/>
      <c r="M169" s="48"/>
      <c r="N169" s="10"/>
      <c r="O169" s="10"/>
    </row>
    <row r="170" spans="2:15" s="9" customFormat="1" ht="12.75">
      <c r="B170" s="46" t="s">
        <v>44</v>
      </c>
      <c r="C170" s="53">
        <f>SUM(C171:C176)</f>
        <v>37228</v>
      </c>
      <c r="D170" s="54">
        <v>7602.1374</v>
      </c>
      <c r="E170" s="53"/>
      <c r="F170" s="53">
        <f>SUM(F171:F176)</f>
        <v>2257</v>
      </c>
      <c r="G170" s="54">
        <v>60.3138</v>
      </c>
      <c r="H170" s="53"/>
      <c r="I170" s="53">
        <f>SUM(I171:I176)</f>
        <v>2167</v>
      </c>
      <c r="J170" s="54">
        <v>206.171</v>
      </c>
      <c r="K170" s="53"/>
      <c r="L170" s="53">
        <f>SUM(L171:L176)</f>
        <v>1376</v>
      </c>
      <c r="M170" s="54">
        <v>3643.0732</v>
      </c>
      <c r="N170" s="8"/>
      <c r="O170" s="8"/>
    </row>
    <row r="171" spans="2:15" s="1" customFormat="1" ht="12.75">
      <c r="B171" s="30" t="s">
        <v>28</v>
      </c>
      <c r="C171" s="38">
        <v>6408</v>
      </c>
      <c r="D171" s="48">
        <v>3489.5872</v>
      </c>
      <c r="E171" s="24"/>
      <c r="F171" s="24">
        <v>1665</v>
      </c>
      <c r="G171" s="48">
        <v>17.0231</v>
      </c>
      <c r="H171" s="24"/>
      <c r="I171" s="24">
        <v>1767</v>
      </c>
      <c r="J171" s="48">
        <v>171.0668</v>
      </c>
      <c r="K171" s="24"/>
      <c r="L171" s="24">
        <v>297</v>
      </c>
      <c r="M171" s="48">
        <v>2169.2455</v>
      </c>
      <c r="N171" s="10"/>
      <c r="O171" s="10"/>
    </row>
    <row r="172" spans="2:15" s="1" customFormat="1" ht="12.75">
      <c r="B172" s="30" t="s">
        <v>29</v>
      </c>
      <c r="C172" s="38">
        <v>8930</v>
      </c>
      <c r="D172" s="48">
        <v>1638.4344</v>
      </c>
      <c r="E172" s="24"/>
      <c r="F172" s="24">
        <v>257</v>
      </c>
      <c r="G172" s="48">
        <v>28.5886</v>
      </c>
      <c r="H172" s="24"/>
      <c r="I172" s="24">
        <v>56</v>
      </c>
      <c r="J172" s="48">
        <v>11.8052</v>
      </c>
      <c r="K172" s="24"/>
      <c r="L172" s="24">
        <v>31</v>
      </c>
      <c r="M172" s="48">
        <v>221.2459</v>
      </c>
      <c r="N172" s="10"/>
      <c r="O172" s="10"/>
    </row>
    <row r="173" spans="2:15" s="1" customFormat="1" ht="12.75">
      <c r="B173" s="30" t="s">
        <v>30</v>
      </c>
      <c r="C173" s="38" t="s">
        <v>86</v>
      </c>
      <c r="D173" s="48" t="s">
        <v>86</v>
      </c>
      <c r="E173" s="24"/>
      <c r="F173" s="38" t="s">
        <v>86</v>
      </c>
      <c r="G173" s="48" t="s">
        <v>86</v>
      </c>
      <c r="H173" s="24"/>
      <c r="I173" s="38" t="s">
        <v>86</v>
      </c>
      <c r="J173" s="48" t="s">
        <v>86</v>
      </c>
      <c r="K173" s="24"/>
      <c r="L173" s="38" t="s">
        <v>86</v>
      </c>
      <c r="M173" s="48" t="s">
        <v>86</v>
      </c>
      <c r="N173" s="10"/>
      <c r="O173" s="10"/>
    </row>
    <row r="174" spans="2:15" s="1" customFormat="1" ht="12.75">
      <c r="B174" s="30" t="s">
        <v>31</v>
      </c>
      <c r="C174" s="38">
        <v>7599</v>
      </c>
      <c r="D174" s="48">
        <v>1583.3925</v>
      </c>
      <c r="E174" s="24"/>
      <c r="F174" s="24">
        <v>141</v>
      </c>
      <c r="G174" s="48">
        <v>9.0788</v>
      </c>
      <c r="H174" s="24"/>
      <c r="I174" s="24">
        <v>117</v>
      </c>
      <c r="J174" s="48">
        <v>2.1969</v>
      </c>
      <c r="K174" s="24"/>
      <c r="L174" s="24">
        <v>27</v>
      </c>
      <c r="M174" s="48">
        <v>199.6809</v>
      </c>
      <c r="N174" s="10"/>
      <c r="O174" s="10"/>
    </row>
    <row r="175" spans="2:15" s="1" customFormat="1" ht="12.75">
      <c r="B175" s="30" t="s">
        <v>32</v>
      </c>
      <c r="C175" s="38">
        <v>14226</v>
      </c>
      <c r="D175" s="48">
        <v>878.5588</v>
      </c>
      <c r="E175" s="24"/>
      <c r="F175" s="24">
        <v>190</v>
      </c>
      <c r="G175" s="48">
        <v>5.5313</v>
      </c>
      <c r="H175" s="24"/>
      <c r="I175" s="24">
        <v>226</v>
      </c>
      <c r="J175" s="48">
        <v>1.8202</v>
      </c>
      <c r="K175" s="24"/>
      <c r="L175" s="24">
        <v>1021</v>
      </c>
      <c r="M175" s="48">
        <v>1052.9009</v>
      </c>
      <c r="N175" s="10"/>
      <c r="O175" s="10"/>
    </row>
    <row r="176" spans="2:15" s="1" customFormat="1" ht="12.75">
      <c r="B176" s="30" t="s">
        <v>79</v>
      </c>
      <c r="C176" s="38">
        <v>65</v>
      </c>
      <c r="D176" s="48">
        <v>12.1645</v>
      </c>
      <c r="E176" s="24"/>
      <c r="F176" s="24">
        <v>4</v>
      </c>
      <c r="G176" s="48">
        <v>0.092</v>
      </c>
      <c r="H176" s="24"/>
      <c r="I176" s="40">
        <v>1</v>
      </c>
      <c r="J176" s="48">
        <v>19.2819</v>
      </c>
      <c r="K176" s="24"/>
      <c r="L176" s="38" t="s">
        <v>86</v>
      </c>
      <c r="M176" s="48" t="s">
        <v>86</v>
      </c>
      <c r="N176" s="10"/>
      <c r="O176" s="10"/>
    </row>
    <row r="177" spans="2:15" s="1" customFormat="1" ht="12.75">
      <c r="B177" s="46" t="s">
        <v>33</v>
      </c>
      <c r="C177" s="53">
        <v>86452</v>
      </c>
      <c r="D177" s="54">
        <v>28443</v>
      </c>
      <c r="E177" s="53"/>
      <c r="F177" s="53">
        <v>4922</v>
      </c>
      <c r="G177" s="54">
        <v>199</v>
      </c>
      <c r="H177" s="53"/>
      <c r="I177" s="53">
        <v>3934</v>
      </c>
      <c r="J177" s="54">
        <v>1294</v>
      </c>
      <c r="K177" s="53"/>
      <c r="L177" s="53">
        <v>6239</v>
      </c>
      <c r="M177" s="54">
        <v>5530</v>
      </c>
      <c r="N177" s="10"/>
      <c r="O177" s="10"/>
    </row>
    <row r="178" spans="2:13" ht="12.75">
      <c r="B178" s="43" t="s">
        <v>78</v>
      </c>
      <c r="C178" s="44"/>
      <c r="D178" s="44"/>
      <c r="E178" s="44"/>
      <c r="F178" s="44"/>
      <c r="G178" s="44"/>
      <c r="H178" s="44"/>
      <c r="I178" s="44"/>
      <c r="J178" s="44"/>
      <c r="K178" s="44"/>
      <c r="L178" s="44"/>
      <c r="M178" s="45"/>
    </row>
    <row r="181" spans="2:9" s="1" customFormat="1" ht="12.75">
      <c r="B181" s="2" t="s">
        <v>74</v>
      </c>
      <c r="C181" s="3"/>
      <c r="D181" s="3"/>
      <c r="E181" s="3"/>
      <c r="F181" s="3"/>
      <c r="G181" s="3"/>
      <c r="H181" s="3"/>
      <c r="I181" s="4"/>
    </row>
    <row r="182" spans="2:9" s="1" customFormat="1" ht="12.75">
      <c r="B182" s="5" t="s">
        <v>84</v>
      </c>
      <c r="C182" s="6"/>
      <c r="D182" s="6"/>
      <c r="E182" s="6"/>
      <c r="F182" s="6"/>
      <c r="G182" s="6"/>
      <c r="H182" s="6"/>
      <c r="I182" s="7"/>
    </row>
    <row r="183" spans="2:7" s="1" customFormat="1" ht="12.75">
      <c r="B183" s="19"/>
      <c r="C183" s="20"/>
      <c r="D183" s="20"/>
      <c r="E183" s="20"/>
      <c r="F183" s="20" t="s">
        <v>66</v>
      </c>
      <c r="G183" s="21"/>
    </row>
    <row r="184" spans="2:7" s="1" customFormat="1" ht="12.75">
      <c r="B184" s="55" t="s">
        <v>87</v>
      </c>
      <c r="C184" s="57" t="s">
        <v>73</v>
      </c>
      <c r="D184" s="57"/>
      <c r="E184" s="57"/>
      <c r="F184" s="57"/>
      <c r="G184" s="57"/>
    </row>
    <row r="185" spans="2:10" s="1" customFormat="1" ht="12.75">
      <c r="B185" s="56"/>
      <c r="C185" s="57" t="s">
        <v>67</v>
      </c>
      <c r="D185" s="57"/>
      <c r="E185" s="22"/>
      <c r="F185" s="22" t="s">
        <v>70</v>
      </c>
      <c r="G185" s="22"/>
      <c r="H185" s="12"/>
      <c r="I185" s="12"/>
      <c r="J185" s="12"/>
    </row>
    <row r="186" spans="2:10" s="1" customFormat="1" ht="12.75">
      <c r="B186" s="56"/>
      <c r="C186" s="57" t="s">
        <v>68</v>
      </c>
      <c r="D186" s="57"/>
      <c r="E186" s="22"/>
      <c r="F186" s="22" t="s">
        <v>71</v>
      </c>
      <c r="G186" s="22"/>
      <c r="H186" s="12"/>
      <c r="I186" s="12"/>
      <c r="J186" s="12"/>
    </row>
    <row r="187" spans="2:10" s="1" customFormat="1" ht="12.75">
      <c r="B187" s="56"/>
      <c r="C187" s="57" t="s">
        <v>69</v>
      </c>
      <c r="D187" s="57"/>
      <c r="E187" s="22"/>
      <c r="F187" s="22" t="s">
        <v>72</v>
      </c>
      <c r="G187" s="22"/>
      <c r="H187" s="12"/>
      <c r="I187" s="12"/>
      <c r="J187" s="12"/>
    </row>
    <row r="188" spans="2:10" s="1" customFormat="1" ht="12.75">
      <c r="B188" s="56"/>
      <c r="C188" s="23" t="s">
        <v>35</v>
      </c>
      <c r="D188" s="23" t="s">
        <v>38</v>
      </c>
      <c r="E188" s="24"/>
      <c r="F188" s="23" t="s">
        <v>35</v>
      </c>
      <c r="G188" s="23" t="s">
        <v>38</v>
      </c>
      <c r="I188" s="11"/>
      <c r="J188" s="11"/>
    </row>
    <row r="189" spans="2:10" s="1" customFormat="1" ht="12.75">
      <c r="B189" s="56"/>
      <c r="C189" s="23" t="s">
        <v>36</v>
      </c>
      <c r="D189" s="23" t="s">
        <v>37</v>
      </c>
      <c r="E189" s="24"/>
      <c r="F189" s="23" t="s">
        <v>36</v>
      </c>
      <c r="G189" s="23" t="s">
        <v>37</v>
      </c>
      <c r="I189" s="11"/>
      <c r="J189" s="11"/>
    </row>
    <row r="190" spans="2:10" s="1" customFormat="1" ht="12.75">
      <c r="B190" s="56"/>
      <c r="C190" s="25">
        <v>23</v>
      </c>
      <c r="D190" s="25">
        <v>24</v>
      </c>
      <c r="E190" s="26"/>
      <c r="F190" s="25">
        <v>25</v>
      </c>
      <c r="G190" s="25">
        <v>26</v>
      </c>
      <c r="H190" s="15"/>
      <c r="I190" s="16"/>
      <c r="J190" s="16"/>
    </row>
    <row r="191" spans="2:10" s="9" customFormat="1" ht="12.75">
      <c r="B191" s="46" t="s">
        <v>39</v>
      </c>
      <c r="C191" s="29">
        <v>12143</v>
      </c>
      <c r="D191" s="28">
        <v>161.6851</v>
      </c>
      <c r="E191" s="29"/>
      <c r="F191" s="29">
        <v>60532</v>
      </c>
      <c r="G191" s="28">
        <v>31979.8722</v>
      </c>
      <c r="I191" s="17"/>
      <c r="J191" s="17"/>
    </row>
    <row r="192" spans="2:10" s="1" customFormat="1" ht="12.75">
      <c r="B192" s="30" t="s">
        <v>0</v>
      </c>
      <c r="C192" s="22">
        <v>27</v>
      </c>
      <c r="D192" s="47">
        <v>81.6666</v>
      </c>
      <c r="E192" s="22"/>
      <c r="F192" s="22">
        <v>3506</v>
      </c>
      <c r="G192" s="47">
        <v>15029.7941</v>
      </c>
      <c r="I192" s="18"/>
      <c r="J192" s="18"/>
    </row>
    <row r="193" spans="2:10" s="1" customFormat="1" ht="12.75">
      <c r="B193" s="30" t="s">
        <v>16</v>
      </c>
      <c r="C193" s="22">
        <v>73</v>
      </c>
      <c r="D193" s="47">
        <v>10.2644</v>
      </c>
      <c r="E193" s="22"/>
      <c r="F193" s="22">
        <v>30938</v>
      </c>
      <c r="G193" s="47">
        <v>7003.1242</v>
      </c>
      <c r="I193" s="18"/>
      <c r="J193" s="18"/>
    </row>
    <row r="194" spans="2:10" s="1" customFormat="1" ht="12.75">
      <c r="B194" s="30" t="s">
        <v>17</v>
      </c>
      <c r="C194" s="22">
        <v>176</v>
      </c>
      <c r="D194" s="47">
        <v>25.4749</v>
      </c>
      <c r="E194" s="22"/>
      <c r="F194" s="22">
        <v>9283</v>
      </c>
      <c r="G194" s="47">
        <v>2963.042</v>
      </c>
      <c r="I194" s="18"/>
      <c r="J194" s="18"/>
    </row>
    <row r="195" spans="2:10" s="1" customFormat="1" ht="12.75">
      <c r="B195" s="30" t="s">
        <v>1</v>
      </c>
      <c r="C195" s="40">
        <v>3</v>
      </c>
      <c r="D195" s="47">
        <v>1.891</v>
      </c>
      <c r="E195" s="22"/>
      <c r="F195" s="22">
        <v>378</v>
      </c>
      <c r="G195" s="47">
        <v>4472.8777</v>
      </c>
      <c r="I195" s="18"/>
      <c r="J195" s="18"/>
    </row>
    <row r="196" spans="2:10" s="1" customFormat="1" ht="12.75">
      <c r="B196" s="30" t="s">
        <v>18</v>
      </c>
      <c r="C196" s="24">
        <v>68</v>
      </c>
      <c r="D196" s="48" t="s">
        <v>86</v>
      </c>
      <c r="E196" s="22"/>
      <c r="F196" s="22">
        <v>2864</v>
      </c>
      <c r="G196" s="47">
        <v>107.2709</v>
      </c>
      <c r="I196" s="18"/>
      <c r="J196" s="18"/>
    </row>
    <row r="197" spans="2:10" s="1" customFormat="1" ht="12.75">
      <c r="B197" s="30" t="s">
        <v>19</v>
      </c>
      <c r="C197" s="40">
        <v>2</v>
      </c>
      <c r="D197" s="48" t="s">
        <v>86</v>
      </c>
      <c r="E197" s="22"/>
      <c r="F197" s="22">
        <v>5284</v>
      </c>
      <c r="G197" s="47">
        <v>268.4653</v>
      </c>
      <c r="I197" s="18"/>
      <c r="J197" s="18"/>
    </row>
    <row r="198" spans="2:10" s="1" customFormat="1" ht="12.75">
      <c r="B198" s="30" t="s">
        <v>20</v>
      </c>
      <c r="C198" s="24">
        <v>11794</v>
      </c>
      <c r="D198" s="47">
        <v>42.119</v>
      </c>
      <c r="E198" s="22"/>
      <c r="F198" s="22">
        <v>8279</v>
      </c>
      <c r="G198" s="47">
        <v>2135.298</v>
      </c>
      <c r="I198" s="18"/>
      <c r="J198" s="18"/>
    </row>
    <row r="199" spans="2:10" s="1" customFormat="1" ht="12.75">
      <c r="B199" s="33"/>
      <c r="C199" s="33"/>
      <c r="D199" s="47"/>
      <c r="E199" s="22"/>
      <c r="F199" s="33"/>
      <c r="G199" s="47"/>
      <c r="I199" s="18"/>
      <c r="J199" s="18"/>
    </row>
    <row r="200" spans="2:10" s="9" customFormat="1" ht="12.75">
      <c r="B200" s="49" t="s">
        <v>40</v>
      </c>
      <c r="C200" s="50">
        <v>43216</v>
      </c>
      <c r="D200" s="28">
        <v>69.584</v>
      </c>
      <c r="E200" s="29"/>
      <c r="F200" s="50">
        <v>3464</v>
      </c>
      <c r="G200" s="28">
        <v>217.5465</v>
      </c>
      <c r="I200" s="17"/>
      <c r="J200" s="17"/>
    </row>
    <row r="201" spans="2:10" s="1" customFormat="1" ht="12.75">
      <c r="B201" s="30" t="s">
        <v>2</v>
      </c>
      <c r="C201" s="24">
        <v>21449</v>
      </c>
      <c r="D201" s="47">
        <v>48.8478</v>
      </c>
      <c r="E201" s="22"/>
      <c r="F201" s="22">
        <v>3223</v>
      </c>
      <c r="G201" s="47">
        <v>192.699</v>
      </c>
      <c r="I201" s="18"/>
      <c r="J201" s="18"/>
    </row>
    <row r="202" spans="2:10" s="1" customFormat="1" ht="12.75">
      <c r="B202" s="30" t="s">
        <v>3</v>
      </c>
      <c r="C202" s="24">
        <v>163</v>
      </c>
      <c r="D202" s="48" t="s">
        <v>86</v>
      </c>
      <c r="E202" s="22"/>
      <c r="F202" s="22">
        <v>66</v>
      </c>
      <c r="G202" s="47">
        <v>14.0356</v>
      </c>
      <c r="I202" s="18"/>
      <c r="J202" s="18"/>
    </row>
    <row r="203" spans="2:10" s="1" customFormat="1" ht="12.75">
      <c r="B203" s="30" t="s">
        <v>4</v>
      </c>
      <c r="C203" s="24">
        <v>4</v>
      </c>
      <c r="D203" s="47">
        <v>0.7562</v>
      </c>
      <c r="E203" s="22"/>
      <c r="F203" s="24" t="s">
        <v>86</v>
      </c>
      <c r="G203" s="48" t="s">
        <v>86</v>
      </c>
      <c r="I203" s="18"/>
      <c r="J203" s="18"/>
    </row>
    <row r="204" spans="2:10" s="1" customFormat="1" ht="12.75">
      <c r="B204" s="30" t="s">
        <v>7</v>
      </c>
      <c r="C204" s="24">
        <v>11</v>
      </c>
      <c r="D204" s="48" t="s">
        <v>86</v>
      </c>
      <c r="E204" s="22"/>
      <c r="F204" s="22">
        <v>1</v>
      </c>
      <c r="G204" s="48" t="s">
        <v>86</v>
      </c>
      <c r="I204" s="18"/>
      <c r="J204" s="18"/>
    </row>
    <row r="205" spans="2:10" s="1" customFormat="1" ht="12.75">
      <c r="B205" s="30" t="s">
        <v>9</v>
      </c>
      <c r="C205" s="24">
        <v>1</v>
      </c>
      <c r="D205" s="48" t="s">
        <v>86</v>
      </c>
      <c r="E205" s="22"/>
      <c r="F205" s="22">
        <v>66</v>
      </c>
      <c r="G205" s="47">
        <v>1.7919</v>
      </c>
      <c r="I205" s="18"/>
      <c r="J205" s="18"/>
    </row>
    <row r="206" spans="2:10" s="1" customFormat="1" ht="12.75">
      <c r="B206" s="30" t="s">
        <v>10</v>
      </c>
      <c r="C206" s="24">
        <v>1</v>
      </c>
      <c r="D206" s="47">
        <v>0.5295</v>
      </c>
      <c r="E206" s="22"/>
      <c r="F206" s="22">
        <v>28</v>
      </c>
      <c r="G206" s="47">
        <v>0.7601</v>
      </c>
      <c r="I206" s="18"/>
      <c r="J206" s="18"/>
    </row>
    <row r="207" spans="2:10" s="1" customFormat="1" ht="12.75">
      <c r="B207" s="30" t="s">
        <v>13</v>
      </c>
      <c r="C207" s="24">
        <v>21587</v>
      </c>
      <c r="D207" s="47">
        <v>18.8106</v>
      </c>
      <c r="E207" s="22"/>
      <c r="F207" s="22">
        <v>80</v>
      </c>
      <c r="G207" s="47">
        <v>8.1379</v>
      </c>
      <c r="I207" s="18"/>
      <c r="J207" s="18"/>
    </row>
    <row r="208" spans="2:10" s="1" customFormat="1" ht="12.75">
      <c r="B208" s="30"/>
      <c r="C208" s="22"/>
      <c r="D208" s="47"/>
      <c r="E208" s="22"/>
      <c r="F208" s="22"/>
      <c r="G208" s="47"/>
      <c r="I208" s="18"/>
      <c r="J208" s="18"/>
    </row>
    <row r="209" spans="2:10" s="9" customFormat="1" ht="12.75">
      <c r="B209" s="49" t="s">
        <v>41</v>
      </c>
      <c r="C209" s="29">
        <v>208109</v>
      </c>
      <c r="D209" s="28">
        <v>583.4693</v>
      </c>
      <c r="E209" s="29"/>
      <c r="F209" s="29">
        <v>65187</v>
      </c>
      <c r="G209" s="28">
        <v>6341.1905</v>
      </c>
      <c r="I209" s="17"/>
      <c r="J209" s="17"/>
    </row>
    <row r="210" spans="2:10" s="1" customFormat="1" ht="12.75">
      <c r="B210" s="30" t="s">
        <v>5</v>
      </c>
      <c r="C210" s="24">
        <v>34877</v>
      </c>
      <c r="D210" s="47">
        <v>34.0249</v>
      </c>
      <c r="E210" s="22"/>
      <c r="F210" s="22">
        <v>20260</v>
      </c>
      <c r="G210" s="47">
        <v>688.3839</v>
      </c>
      <c r="I210" s="18"/>
      <c r="J210" s="18"/>
    </row>
    <row r="211" spans="2:10" s="1" customFormat="1" ht="12.75">
      <c r="B211" s="30" t="s">
        <v>6</v>
      </c>
      <c r="C211" s="24">
        <v>5308</v>
      </c>
      <c r="D211" s="47">
        <v>3.8402</v>
      </c>
      <c r="E211" s="22"/>
      <c r="F211" s="22">
        <v>5100</v>
      </c>
      <c r="G211" s="47">
        <v>137.7221</v>
      </c>
      <c r="I211" s="18"/>
      <c r="J211" s="18"/>
    </row>
    <row r="212" spans="2:10" s="1" customFormat="1" ht="12.75">
      <c r="B212" s="30" t="s">
        <v>8</v>
      </c>
      <c r="C212" s="24">
        <v>133819</v>
      </c>
      <c r="D212" s="47">
        <v>466.8745</v>
      </c>
      <c r="E212" s="22"/>
      <c r="F212" s="22">
        <v>30364</v>
      </c>
      <c r="G212" s="47">
        <v>3347.6343</v>
      </c>
      <c r="I212" s="18"/>
      <c r="J212" s="18"/>
    </row>
    <row r="213" spans="2:10" s="1" customFormat="1" ht="12.75">
      <c r="B213" s="30" t="s">
        <v>11</v>
      </c>
      <c r="C213" s="24">
        <v>34104</v>
      </c>
      <c r="D213" s="47">
        <v>78.6946</v>
      </c>
      <c r="E213" s="22"/>
      <c r="F213" s="22">
        <v>9436</v>
      </c>
      <c r="G213" s="47">
        <v>2166.3868</v>
      </c>
      <c r="I213" s="18"/>
      <c r="J213" s="18"/>
    </row>
    <row r="214" spans="2:10" s="1" customFormat="1" ht="12.75">
      <c r="B214" s="30" t="s">
        <v>12</v>
      </c>
      <c r="C214" s="38" t="s">
        <v>86</v>
      </c>
      <c r="D214" s="48" t="s">
        <v>86</v>
      </c>
      <c r="E214" s="22"/>
      <c r="F214" s="22">
        <v>5</v>
      </c>
      <c r="G214" s="47">
        <v>0.5103</v>
      </c>
      <c r="I214" s="18"/>
      <c r="J214" s="18"/>
    </row>
    <row r="215" spans="2:10" s="1" customFormat="1" ht="12.75">
      <c r="B215" s="30" t="s">
        <v>81</v>
      </c>
      <c r="C215" s="24">
        <v>1</v>
      </c>
      <c r="D215" s="48" t="s">
        <v>86</v>
      </c>
      <c r="E215" s="22"/>
      <c r="F215" s="22">
        <v>22</v>
      </c>
      <c r="G215" s="47">
        <v>0.5531</v>
      </c>
      <c r="I215" s="18"/>
      <c r="J215" s="18"/>
    </row>
    <row r="216" spans="2:10" s="1" customFormat="1" ht="12.75">
      <c r="B216" s="30"/>
      <c r="C216" s="22"/>
      <c r="D216" s="47"/>
      <c r="E216" s="22"/>
      <c r="F216" s="22"/>
      <c r="G216" s="47"/>
      <c r="I216" s="18"/>
      <c r="J216" s="18"/>
    </row>
    <row r="217" spans="2:10" s="9" customFormat="1" ht="12.75">
      <c r="B217" s="29" t="s">
        <v>42</v>
      </c>
      <c r="C217" s="29">
        <v>12075</v>
      </c>
      <c r="D217" s="28">
        <v>138.1454</v>
      </c>
      <c r="E217" s="29"/>
      <c r="F217" s="29">
        <v>45808</v>
      </c>
      <c r="G217" s="28">
        <v>8360.8819</v>
      </c>
      <c r="I217" s="17"/>
      <c r="J217" s="17"/>
    </row>
    <row r="218" spans="2:10" s="1" customFormat="1" ht="12.75">
      <c r="B218" s="30" t="s">
        <v>14</v>
      </c>
      <c r="C218" s="24">
        <v>820</v>
      </c>
      <c r="D218" s="47">
        <v>87.2585</v>
      </c>
      <c r="E218" s="22"/>
      <c r="F218" s="22">
        <v>31905</v>
      </c>
      <c r="G218" s="47">
        <v>3143.6459</v>
      </c>
      <c r="I218" s="18"/>
      <c r="J218" s="18"/>
    </row>
    <row r="219" spans="2:10" s="1" customFormat="1" ht="12.75">
      <c r="B219" s="30" t="s">
        <v>15</v>
      </c>
      <c r="C219" s="24" t="s">
        <v>86</v>
      </c>
      <c r="D219" s="48" t="s">
        <v>86</v>
      </c>
      <c r="E219" s="22"/>
      <c r="F219" s="22">
        <v>4507</v>
      </c>
      <c r="G219" s="47">
        <v>168.2008</v>
      </c>
      <c r="I219" s="18"/>
      <c r="J219" s="18"/>
    </row>
    <row r="220" spans="2:10" s="1" customFormat="1" ht="12.75">
      <c r="B220" s="30" t="s">
        <v>26</v>
      </c>
      <c r="C220" s="40">
        <v>11238</v>
      </c>
      <c r="D220" s="47">
        <v>46.5814</v>
      </c>
      <c r="E220" s="22"/>
      <c r="F220" s="22">
        <v>6794</v>
      </c>
      <c r="G220" s="47">
        <v>2512.8945</v>
      </c>
      <c r="I220" s="18"/>
      <c r="J220" s="18"/>
    </row>
    <row r="221" spans="2:10" s="1" customFormat="1" ht="12.75">
      <c r="B221" s="30" t="s">
        <v>27</v>
      </c>
      <c r="C221" s="24">
        <v>17</v>
      </c>
      <c r="D221" s="47">
        <v>4.3055</v>
      </c>
      <c r="E221" s="22"/>
      <c r="F221" s="22">
        <v>2602</v>
      </c>
      <c r="G221" s="47">
        <v>2536.1407</v>
      </c>
      <c r="I221" s="18"/>
      <c r="J221" s="18"/>
    </row>
    <row r="222" spans="2:10" s="1" customFormat="1" ht="12.75">
      <c r="B222" s="30"/>
      <c r="C222" s="22"/>
      <c r="D222" s="47"/>
      <c r="E222" s="22"/>
      <c r="F222" s="22"/>
      <c r="G222" s="47"/>
      <c r="I222" s="18"/>
      <c r="J222" s="18"/>
    </row>
    <row r="223" spans="2:10" s="9" customFormat="1" ht="12.75">
      <c r="B223" s="46" t="s">
        <v>43</v>
      </c>
      <c r="C223" s="29">
        <v>20940</v>
      </c>
      <c r="D223" s="28">
        <v>349.6286</v>
      </c>
      <c r="E223" s="29"/>
      <c r="F223" s="29">
        <v>30151</v>
      </c>
      <c r="G223" s="28">
        <v>12020.5206</v>
      </c>
      <c r="I223" s="17"/>
      <c r="J223" s="17"/>
    </row>
    <row r="224" spans="2:10" s="1" customFormat="1" ht="12.75">
      <c r="B224" s="30" t="s">
        <v>21</v>
      </c>
      <c r="C224" s="24">
        <v>26</v>
      </c>
      <c r="D224" s="47">
        <v>101.8787</v>
      </c>
      <c r="E224" s="22"/>
      <c r="F224" s="22">
        <v>10867</v>
      </c>
      <c r="G224" s="47">
        <v>3451.6804</v>
      </c>
      <c r="I224" s="18"/>
      <c r="J224" s="18"/>
    </row>
    <row r="225" spans="2:10" s="1" customFormat="1" ht="12.75">
      <c r="B225" s="30" t="s">
        <v>22</v>
      </c>
      <c r="C225" s="24">
        <v>20904</v>
      </c>
      <c r="D225" s="47">
        <v>241.2917</v>
      </c>
      <c r="E225" s="22"/>
      <c r="F225" s="22">
        <v>17937</v>
      </c>
      <c r="G225" s="47">
        <v>8253.6035</v>
      </c>
      <c r="I225" s="18"/>
      <c r="J225" s="18"/>
    </row>
    <row r="226" spans="2:10" s="1" customFormat="1" ht="12.75">
      <c r="B226" s="30" t="s">
        <v>80</v>
      </c>
      <c r="C226" s="38" t="s">
        <v>86</v>
      </c>
      <c r="D226" s="48" t="s">
        <v>86</v>
      </c>
      <c r="E226" s="22"/>
      <c r="F226" s="22">
        <v>1</v>
      </c>
      <c r="G226" s="48" t="s">
        <v>86</v>
      </c>
      <c r="I226" s="18"/>
      <c r="J226" s="18"/>
    </row>
    <row r="227" spans="2:10" s="1" customFormat="1" ht="12.75">
      <c r="B227" s="30" t="s">
        <v>24</v>
      </c>
      <c r="C227" s="24">
        <v>10</v>
      </c>
      <c r="D227" s="47">
        <v>6.4582</v>
      </c>
      <c r="E227" s="22"/>
      <c r="F227" s="22">
        <v>1312</v>
      </c>
      <c r="G227" s="47">
        <v>314.8305</v>
      </c>
      <c r="I227" s="18"/>
      <c r="J227" s="18"/>
    </row>
    <row r="228" spans="2:10" s="1" customFormat="1" ht="12.75">
      <c r="B228" s="30" t="s">
        <v>25</v>
      </c>
      <c r="C228" s="38" t="s">
        <v>86</v>
      </c>
      <c r="D228" s="48" t="s">
        <v>86</v>
      </c>
      <c r="E228" s="22"/>
      <c r="F228" s="22">
        <v>34</v>
      </c>
      <c r="G228" s="48" t="s">
        <v>86</v>
      </c>
      <c r="I228" s="18"/>
      <c r="J228" s="18"/>
    </row>
    <row r="229" spans="2:10" s="1" customFormat="1" ht="12.75">
      <c r="B229" s="22"/>
      <c r="C229" s="22"/>
      <c r="D229" s="47"/>
      <c r="E229" s="22"/>
      <c r="F229" s="22"/>
      <c r="G229" s="47"/>
      <c r="I229" s="18"/>
      <c r="J229" s="18"/>
    </row>
    <row r="230" spans="2:10" s="9" customFormat="1" ht="12.75">
      <c r="B230" s="46" t="s">
        <v>44</v>
      </c>
      <c r="C230" s="29">
        <v>80493</v>
      </c>
      <c r="D230" s="28">
        <v>1654.2378</v>
      </c>
      <c r="E230" s="29"/>
      <c r="F230" s="29">
        <v>183868</v>
      </c>
      <c r="G230" s="28">
        <f>SUM(G231:G236)</f>
        <v>19584.2392</v>
      </c>
      <c r="I230" s="17"/>
      <c r="J230" s="17"/>
    </row>
    <row r="231" spans="2:10" s="1" customFormat="1" ht="12.75">
      <c r="B231" s="30" t="s">
        <v>28</v>
      </c>
      <c r="C231" s="24">
        <v>32362</v>
      </c>
      <c r="D231" s="47">
        <v>364.3577</v>
      </c>
      <c r="E231" s="22"/>
      <c r="F231" s="22">
        <v>35677</v>
      </c>
      <c r="G231" s="47">
        <v>6094</v>
      </c>
      <c r="I231" s="18"/>
      <c r="J231" s="18"/>
    </row>
    <row r="232" spans="2:10" s="1" customFormat="1" ht="12.75">
      <c r="B232" s="30" t="s">
        <v>29</v>
      </c>
      <c r="C232" s="24">
        <v>15885</v>
      </c>
      <c r="D232" s="47">
        <v>257.6983</v>
      </c>
      <c r="E232" s="22"/>
      <c r="F232" s="22">
        <v>54535</v>
      </c>
      <c r="G232" s="47">
        <v>2815</v>
      </c>
      <c r="I232" s="18"/>
      <c r="J232" s="18"/>
    </row>
    <row r="233" spans="2:10" s="1" customFormat="1" ht="12.75">
      <c r="B233" s="30" t="s">
        <v>30</v>
      </c>
      <c r="C233" s="38" t="s">
        <v>86</v>
      </c>
      <c r="D233" s="48" t="s">
        <v>86</v>
      </c>
      <c r="E233" s="22"/>
      <c r="F233" s="40">
        <v>6</v>
      </c>
      <c r="G233" s="48" t="s">
        <v>86</v>
      </c>
      <c r="I233" s="18"/>
      <c r="J233" s="18"/>
    </row>
    <row r="234" spans="2:10" s="1" customFormat="1" ht="12.75">
      <c r="B234" s="30" t="s">
        <v>31</v>
      </c>
      <c r="C234" s="24">
        <v>25967</v>
      </c>
      <c r="D234" s="47">
        <v>611.4737</v>
      </c>
      <c r="E234" s="22"/>
      <c r="F234" s="22">
        <v>38914</v>
      </c>
      <c r="G234" s="47">
        <v>8387.0062</v>
      </c>
      <c r="I234" s="18"/>
      <c r="J234" s="18"/>
    </row>
    <row r="235" spans="2:10" s="1" customFormat="1" ht="12.75">
      <c r="B235" s="30" t="s">
        <v>32</v>
      </c>
      <c r="C235" s="24">
        <v>6272</v>
      </c>
      <c r="D235" s="47">
        <v>418.0946</v>
      </c>
      <c r="E235" s="22"/>
      <c r="F235" s="22">
        <v>54423</v>
      </c>
      <c r="G235" s="47">
        <v>2264.083</v>
      </c>
      <c r="I235" s="18"/>
      <c r="J235" s="18"/>
    </row>
    <row r="236" spans="2:10" s="1" customFormat="1" ht="12.75">
      <c r="B236" s="30" t="s">
        <v>79</v>
      </c>
      <c r="C236" s="24">
        <v>7</v>
      </c>
      <c r="D236" s="47">
        <v>2.6135</v>
      </c>
      <c r="E236" s="22"/>
      <c r="F236" s="22">
        <v>313</v>
      </c>
      <c r="G236" s="47">
        <v>24.15</v>
      </c>
      <c r="I236" s="18"/>
      <c r="J236" s="18"/>
    </row>
    <row r="237" spans="2:10" s="1" customFormat="1" ht="12.75">
      <c r="B237" s="27" t="s">
        <v>33</v>
      </c>
      <c r="C237" s="39">
        <f>SUM(C191+C200+C209+C217+C223+C230)</f>
        <v>376976</v>
      </c>
      <c r="D237" s="51">
        <f>SUM(D191+D200+D209+D217+D223+D230)</f>
        <v>2956.7502000000004</v>
      </c>
      <c r="E237" s="39"/>
      <c r="F237" s="39">
        <f>SUM(F191+F200+F209+F217+F223+F230)</f>
        <v>389010</v>
      </c>
      <c r="G237" s="51">
        <f>SUM(G191+G200+G209+G217+G223+G230)</f>
        <v>78504.2509</v>
      </c>
      <c r="H237" s="12"/>
      <c r="I237" s="18"/>
      <c r="J237" s="12"/>
    </row>
    <row r="238" spans="2:7" ht="12.75">
      <c r="B238" s="41" t="s">
        <v>78</v>
      </c>
      <c r="C238" s="42"/>
      <c r="D238" s="42"/>
      <c r="E238" s="42"/>
      <c r="F238" s="42"/>
      <c r="G238" s="42"/>
    </row>
  </sheetData>
  <sheetProtection/>
  <mergeCells count="20">
    <mergeCell ref="B64:B70"/>
    <mergeCell ref="B5:B10"/>
    <mergeCell ref="C5:J5"/>
    <mergeCell ref="C6:J6"/>
    <mergeCell ref="C7:D7"/>
    <mergeCell ref="F7:G7"/>
    <mergeCell ref="I7:J7"/>
    <mergeCell ref="C65:D65"/>
    <mergeCell ref="C66:D66"/>
    <mergeCell ref="C64:M64"/>
    <mergeCell ref="B184:B190"/>
    <mergeCell ref="B124:B130"/>
    <mergeCell ref="C185:D185"/>
    <mergeCell ref="C186:D186"/>
    <mergeCell ref="C187:D187"/>
    <mergeCell ref="C125:D125"/>
    <mergeCell ref="C126:D126"/>
    <mergeCell ref="C127:D127"/>
    <mergeCell ref="C124:M124"/>
    <mergeCell ref="C184:G184"/>
  </mergeCells>
  <printOptions/>
  <pageMargins left="0.75" right="0.75" top="1" bottom="1" header="0.5" footer="0.5"/>
  <pageSetup fitToHeight="1" fitToWidth="1" horizontalDpi="600" verticalDpi="600" orientation="portrait" paperSize="9" scale="2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Admin</cp:lastModifiedBy>
  <cp:lastPrinted>2011-08-17T06:08:32Z</cp:lastPrinted>
  <dcterms:created xsi:type="dcterms:W3CDTF">2008-11-02T23:31:49Z</dcterms:created>
  <dcterms:modified xsi:type="dcterms:W3CDTF">2011-11-08T06:11:10Z</dcterms:modified>
  <cp:category/>
  <cp:version/>
  <cp:contentType/>
  <cp:contentStatus/>
</cp:coreProperties>
</file>