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660" activeTab="0"/>
  </bookViews>
  <sheets>
    <sheet name="TableB15" sheetId="1" r:id="rId1"/>
  </sheets>
  <definedNames/>
  <calcPr fullCalcOnLoad="1"/>
</workbook>
</file>

<file path=xl/sharedStrings.xml><?xml version="1.0" encoding="utf-8"?>
<sst xmlns="http://schemas.openxmlformats.org/spreadsheetml/2006/main" count="110" uniqueCount="110">
  <si>
    <t xml:space="preserve">Allahabad Bank </t>
  </si>
  <si>
    <t>Andhra Bank</t>
  </si>
  <si>
    <t xml:space="preserve">Bank of Baroda </t>
  </si>
  <si>
    <t xml:space="preserve">Bank of India </t>
  </si>
  <si>
    <t>Bank of Maharashtra</t>
  </si>
  <si>
    <t xml:space="preserve">Canara Bank </t>
  </si>
  <si>
    <t>Central Bank of India</t>
  </si>
  <si>
    <t>Corporation Bank</t>
  </si>
  <si>
    <t>Dena Bank</t>
  </si>
  <si>
    <t xml:space="preserve">Indian Bank </t>
  </si>
  <si>
    <t xml:space="preserve">Indian Overseas Bank </t>
  </si>
  <si>
    <t>Oriental Bank of Commerce</t>
  </si>
  <si>
    <t>Punjab &amp; Sind  Bank</t>
  </si>
  <si>
    <t xml:space="preserve">Punjab National Bank  </t>
  </si>
  <si>
    <t>Syndicate Bank</t>
  </si>
  <si>
    <t xml:space="preserve">UCO Bank </t>
  </si>
  <si>
    <t>Union Bank of India</t>
  </si>
  <si>
    <t>United Bank of India</t>
  </si>
  <si>
    <t>Vijaya Bank</t>
  </si>
  <si>
    <t>Officers</t>
  </si>
  <si>
    <t>Clerks</t>
  </si>
  <si>
    <t>Sub-staff</t>
  </si>
  <si>
    <t>Total</t>
  </si>
  <si>
    <t>Bank Internasional Indonesia</t>
  </si>
  <si>
    <t>BNP Paribas</t>
  </si>
  <si>
    <t>JPMorgan Chase Bank</t>
  </si>
  <si>
    <t>Societe Generale</t>
  </si>
  <si>
    <t>Sonali Bank</t>
  </si>
  <si>
    <t>Bank Name</t>
  </si>
  <si>
    <t>SBI and its Associates</t>
  </si>
  <si>
    <t>Foreign Banks</t>
  </si>
  <si>
    <t>Chinatrust Commercial bank</t>
  </si>
  <si>
    <t xml:space="preserve">Standard Chartered Bank </t>
  </si>
  <si>
    <t xml:space="preserve">State Bank of India          </t>
  </si>
  <si>
    <t xml:space="preserve">State Bank of Bikaner And Jaipur                       </t>
  </si>
  <si>
    <t xml:space="preserve">State Bank of Hyderabad      </t>
  </si>
  <si>
    <t xml:space="preserve">State Bank of Indore         </t>
  </si>
  <si>
    <t xml:space="preserve">State Bank of Mysore         </t>
  </si>
  <si>
    <t xml:space="preserve">State Bank of Patiala        </t>
  </si>
  <si>
    <t xml:space="preserve">State Bank of Travancore     </t>
  </si>
  <si>
    <t xml:space="preserve">City Union Bank  </t>
  </si>
  <si>
    <t xml:space="preserve">Development Credit Bank  </t>
  </si>
  <si>
    <t xml:space="preserve">HDFC Bank  </t>
  </si>
  <si>
    <t xml:space="preserve">ICICI Bank </t>
  </si>
  <si>
    <t xml:space="preserve">ING Vysya Bank  </t>
  </si>
  <si>
    <t xml:space="preserve">Karnataka Bank </t>
  </si>
  <si>
    <t xml:space="preserve">Kotak Mahindra Bank </t>
  </si>
  <si>
    <t xml:space="preserve">Nainital Bank  </t>
  </si>
  <si>
    <t xml:space="preserve">SBI Commercial &amp; International Bank </t>
  </si>
  <si>
    <t xml:space="preserve">Tamilnad Mercantile Bank </t>
  </si>
  <si>
    <t xml:space="preserve">Yes Bank  </t>
  </si>
  <si>
    <t>Abu Dhabi Commercial Bank</t>
  </si>
  <si>
    <t xml:space="preserve">Antwerp Diamond Bank  </t>
  </si>
  <si>
    <t xml:space="preserve">Bank of America  </t>
  </si>
  <si>
    <t xml:space="preserve">Bank of Bahrain and Kuwait   </t>
  </si>
  <si>
    <t xml:space="preserve">Barclays Bank </t>
  </si>
  <si>
    <t xml:space="preserve">Citibank  </t>
  </si>
  <si>
    <t xml:space="preserve">Deutsche Bank </t>
  </si>
  <si>
    <t xml:space="preserve">Krung Thai Bank Public Company  </t>
  </si>
  <si>
    <t xml:space="preserve">Mashreq Bank  </t>
  </si>
  <si>
    <t xml:space="preserve">MIZUHO Corporate Bank  </t>
  </si>
  <si>
    <t xml:space="preserve">Oman International Bank  </t>
  </si>
  <si>
    <t xml:space="preserve">State Bank of Mauritius </t>
  </si>
  <si>
    <t>Bank of Nova Scotia</t>
  </si>
  <si>
    <t xml:space="preserve">Hongkong and Shanghai Banking Corpn. </t>
  </si>
  <si>
    <t xml:space="preserve">Bank of Rajasthan </t>
  </si>
  <si>
    <t xml:space="preserve">Catholic Syrian Bank  </t>
  </si>
  <si>
    <t xml:space="preserve">Federal Bank  </t>
  </si>
  <si>
    <t xml:space="preserve">Jammu &amp; Kashmir Bank </t>
  </si>
  <si>
    <t xml:space="preserve">Karur Vysya Bank  </t>
  </si>
  <si>
    <t xml:space="preserve">Lakshmi Vilas Bank </t>
  </si>
  <si>
    <t xml:space="preserve">Ratnakar Bank  </t>
  </si>
  <si>
    <t xml:space="preserve">South Indian Bank  </t>
  </si>
  <si>
    <t>Nationalised Banks</t>
  </si>
  <si>
    <t>Shinhan Bank</t>
  </si>
  <si>
    <t xml:space="preserve">IndusInd Bank  </t>
  </si>
  <si>
    <t xml:space="preserve">Axis Bank  </t>
  </si>
  <si>
    <t>Bank of Ceylon</t>
  </si>
  <si>
    <t>IDBI Bank Ltd.</t>
  </si>
  <si>
    <t xml:space="preserve">Bank of Tokyo-Mitsubishi UFJ </t>
  </si>
  <si>
    <t>JSC VTB Bank</t>
  </si>
  <si>
    <t>UBS AG</t>
  </si>
  <si>
    <t xml:space="preserve">American Express Banking Corp. </t>
  </si>
  <si>
    <t xml:space="preserve">AB Bank </t>
  </si>
  <si>
    <t>Total of SBI &amp; its Associates</t>
  </si>
  <si>
    <t>TABLE B15 : BANK-WISE AND CATEGORY-WISE EMPLOYEES OF SCHEDULED COMMERCIAL BANKS - 2010 AND 2011</t>
  </si>
  <si>
    <t>Total of Nationalised Banks $</t>
  </si>
  <si>
    <t>Total of Public Sector Banks</t>
  </si>
  <si>
    <t>Old Private Sector Banks</t>
  </si>
  <si>
    <t xml:space="preserve">Dhanlaxmi Bank  </t>
  </si>
  <si>
    <t>Total of Old Private Sector Banks</t>
  </si>
  <si>
    <t>New Private Sector Banks</t>
  </si>
  <si>
    <t>Total of New Private Sector Banks</t>
  </si>
  <si>
    <t>Total of Private Sector Banks</t>
  </si>
  <si>
    <t>Credit Agricole Bank</t>
  </si>
  <si>
    <t xml:space="preserve">Development Bank of Singapore  </t>
  </si>
  <si>
    <t>Royal Bank of Scotland</t>
  </si>
  <si>
    <t>Total of Foreign Banks</t>
  </si>
  <si>
    <t>Total of All Scheduled Commercial Banks</t>
  </si>
  <si>
    <t>FirstRand Bank #</t>
  </si>
  <si>
    <t>Notes :</t>
  </si>
  <si>
    <t xml:space="preserve">           1. $ includes IDBI Bank Ltd.</t>
  </si>
  <si>
    <t xml:space="preserve">           2. Sub-Staff of Canara Bank include part-time employees.</t>
  </si>
  <si>
    <t xml:space="preserve">           3. # See 'Explanatory Notes'.</t>
  </si>
  <si>
    <t xml:space="preserve">           4. Employees break-up of ICICI Bank is not available. Total employees of this bank have been considered as officers.</t>
  </si>
  <si>
    <r>
      <t>Source</t>
    </r>
    <r>
      <rPr>
        <sz val="10"/>
        <rFont val="Arial"/>
        <family val="2"/>
      </rPr>
      <t xml:space="preserve"> : Indian Banks' Association.</t>
    </r>
  </si>
  <si>
    <t>Commonwealth Bank of Australia</t>
  </si>
  <si>
    <t>United Overseas Bank Ltd.</t>
  </si>
  <si>
    <t>Sberbank</t>
  </si>
  <si>
    <t xml:space="preserve">Credit Suisse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</si>
</sst>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#,##0;\-&quot;Rs.&quot;#,##0"/>
    <numFmt numFmtId="173" formatCode="&quot;Rs.&quot;#,##0;[Red]\-&quot;Rs.&quot;#,##0"/>
    <numFmt numFmtId="174" formatCode="&quot;Rs.&quot;#,##0.00;\-&quot;Rs.&quot;#,##0.00"/>
    <numFmt numFmtId="175" formatCode="&quot;Rs.&quot;#,##0.00;[Red]\-&quot;Rs.&quot;#,##0.00"/>
    <numFmt numFmtId="176" formatCode="_-&quot;Rs.&quot;* #,##0_-;\-&quot;Rs.&quot;* #,##0_-;_-&quot;Rs.&quot;* &quot;-&quot;_-;_-@_-"/>
    <numFmt numFmtId="177" formatCode="_-&quot;Rs.&quot;* #,##0.00_-;\-&quot;Rs.&quot;* #,##0.00_-;_-&quot;Rs.&quot;* &quot;-&quot;??_-;_-@_-"/>
    <numFmt numFmtId="178" formatCode="0.00_);\(0.00\)"/>
    <numFmt numFmtId="179" formatCode="\(0\)"/>
    <numFmt numFmtId="180" formatCode="#,##0;[Red]#,##0"/>
  </numFmts>
  <fonts count="3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1" fontId="0" fillId="33" borderId="16" xfId="0" applyNumberFormat="1" applyFont="1" applyFill="1" applyBorder="1" applyAlignment="1" applyProtection="1">
      <alignment horizontal="center"/>
      <protection locked="0"/>
    </xf>
    <xf numFmtId="1" fontId="1" fillId="33" borderId="16" xfId="0" applyNumberFormat="1" applyFont="1" applyFill="1" applyBorder="1" applyAlignment="1" applyProtection="1">
      <alignment horizontal="center"/>
      <protection locked="0"/>
    </xf>
    <xf numFmtId="1" fontId="0" fillId="33" borderId="16" xfId="0" applyNumberFormat="1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>
      <alignment horizontal="left"/>
    </xf>
    <xf numFmtId="1" fontId="0" fillId="33" borderId="17" xfId="0" applyNumberFormat="1" applyFont="1" applyFill="1" applyBorder="1" applyAlignment="1" applyProtection="1">
      <alignment horizontal="right"/>
      <protection locked="0"/>
    </xf>
    <xf numFmtId="1" fontId="1" fillId="33" borderId="17" xfId="0" applyNumberFormat="1" applyFont="1" applyFill="1" applyBorder="1" applyAlignment="1" applyProtection="1">
      <alignment horizontal="center"/>
      <protection locked="0"/>
    </xf>
    <xf numFmtId="1" fontId="0" fillId="33" borderId="0" xfId="0" applyNumberFormat="1" applyFont="1" applyFill="1" applyBorder="1" applyAlignment="1" applyProtection="1">
      <alignment horizontal="center"/>
      <protection locked="0"/>
    </xf>
    <xf numFmtId="0" fontId="1" fillId="33" borderId="17" xfId="0" applyFont="1" applyFill="1" applyBorder="1" applyAlignment="1">
      <alignment/>
    </xf>
    <xf numFmtId="179" fontId="0" fillId="33" borderId="17" xfId="0" applyNumberFormat="1" applyFont="1" applyFill="1" applyBorder="1" applyAlignment="1" applyProtection="1">
      <alignment horizontal="right"/>
      <protection locked="0"/>
    </xf>
    <xf numFmtId="1" fontId="0" fillId="33" borderId="17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17" xfId="0" applyFont="1" applyFill="1" applyBorder="1" applyAlignment="1">
      <alignment/>
    </xf>
    <xf numFmtId="1" fontId="0" fillId="33" borderId="17" xfId="0" applyNumberFormat="1" applyFont="1" applyFill="1" applyBorder="1" applyAlignment="1">
      <alignment horizontal="right"/>
    </xf>
    <xf numFmtId="1" fontId="0" fillId="33" borderId="17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1" fontId="1" fillId="33" borderId="17" xfId="0" applyNumberFormat="1" applyFont="1" applyFill="1" applyBorder="1" applyAlignment="1">
      <alignment/>
    </xf>
    <xf numFmtId="0" fontId="1" fillId="33" borderId="17" xfId="0" applyNumberFormat="1" applyFont="1" applyFill="1" applyBorder="1" applyAlignment="1">
      <alignment/>
    </xf>
    <xf numFmtId="0" fontId="0" fillId="33" borderId="17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1" fillId="33" borderId="17" xfId="0" applyNumberFormat="1" applyFont="1" applyFill="1" applyBorder="1" applyAlignment="1">
      <alignment wrapText="1"/>
    </xf>
    <xf numFmtId="1" fontId="0" fillId="33" borderId="17" xfId="0" applyNumberFormat="1" applyFont="1" applyFill="1" applyBorder="1" applyAlignment="1">
      <alignment horizontal="center"/>
    </xf>
    <xf numFmtId="1" fontId="1" fillId="33" borderId="17" xfId="0" applyNumberFormat="1" applyFont="1" applyFill="1" applyBorder="1" applyAlignment="1">
      <alignment horizontal="right"/>
    </xf>
    <xf numFmtId="1" fontId="1" fillId="33" borderId="17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center"/>
    </xf>
    <xf numFmtId="1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Border="1" applyAlignment="1">
      <alignment horizontal="right" vertical="center"/>
    </xf>
    <xf numFmtId="1" fontId="0" fillId="33" borderId="0" xfId="0" applyNumberFormat="1" applyFont="1" applyFill="1" applyBorder="1" applyAlignment="1">
      <alignment horizontal="center"/>
    </xf>
    <xf numFmtId="1" fontId="0" fillId="33" borderId="0" xfId="0" applyNumberFormat="1" applyFont="1" applyFill="1" applyBorder="1" applyAlignment="1" quotePrefix="1">
      <alignment/>
    </xf>
    <xf numFmtId="1" fontId="0" fillId="33" borderId="0" xfId="0" applyNumberFormat="1" applyFont="1" applyFill="1" applyBorder="1" applyAlignment="1" quotePrefix="1">
      <alignment/>
    </xf>
    <xf numFmtId="0" fontId="0" fillId="33" borderId="0" xfId="0" applyFont="1" applyFill="1" applyBorder="1" applyAlignment="1">
      <alignment/>
    </xf>
    <xf numFmtId="0" fontId="1" fillId="33" borderId="18" xfId="0" applyNumberFormat="1" applyFont="1" applyFill="1" applyBorder="1" applyAlignment="1">
      <alignment/>
    </xf>
    <xf numFmtId="1" fontId="1" fillId="33" borderId="18" xfId="0" applyNumberFormat="1" applyFont="1" applyFill="1" applyBorder="1" applyAlignment="1">
      <alignment/>
    </xf>
    <xf numFmtId="0" fontId="0" fillId="33" borderId="19" xfId="0" applyFont="1" applyFill="1" applyBorder="1" applyAlignment="1">
      <alignment/>
    </xf>
    <xf numFmtId="1" fontId="0" fillId="33" borderId="19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1" fontId="0" fillId="33" borderId="11" xfId="0" applyNumberFormat="1" applyFont="1" applyFill="1" applyBorder="1" applyAlignment="1">
      <alignment horizontal="right" vertical="center"/>
    </xf>
    <xf numFmtId="1" fontId="0" fillId="33" borderId="11" xfId="0" applyNumberFormat="1" applyFon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1" fontId="0" fillId="33" borderId="19" xfId="0" applyNumberFormat="1" applyFont="1" applyFill="1" applyBorder="1" applyAlignment="1">
      <alignment/>
    </xf>
    <xf numFmtId="1" fontId="0" fillId="33" borderId="11" xfId="0" applyNumberFormat="1" applyFont="1" applyFill="1" applyBorder="1" applyAlignment="1" quotePrefix="1">
      <alignment/>
    </xf>
    <xf numFmtId="1" fontId="0" fillId="33" borderId="11" xfId="0" applyNumberFormat="1" applyFont="1" applyFill="1" applyBorder="1" applyAlignment="1">
      <alignment/>
    </xf>
    <xf numFmtId="1" fontId="0" fillId="33" borderId="11" xfId="0" applyNumberFormat="1" applyFont="1" applyFill="1" applyBorder="1" applyAlignment="1">
      <alignment horizontal="right"/>
    </xf>
    <xf numFmtId="1" fontId="0" fillId="33" borderId="11" xfId="0" applyNumberFormat="1" applyFont="1" applyFill="1" applyBorder="1" applyAlignment="1" quotePrefix="1">
      <alignment horizontal="right"/>
    </xf>
    <xf numFmtId="0" fontId="2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140625" style="1" customWidth="1"/>
    <col min="2" max="2" width="38.421875" style="1" customWidth="1"/>
    <col min="3" max="3" width="8.421875" style="1" bestFit="1" customWidth="1"/>
    <col min="4" max="4" width="7.57421875" style="1" customWidth="1"/>
    <col min="5" max="5" width="1.421875" style="1" customWidth="1"/>
    <col min="6" max="6" width="7.57421875" style="1" customWidth="1"/>
    <col min="7" max="7" width="7.28125" style="1" customWidth="1"/>
    <col min="8" max="8" width="1.1484375" style="1" customWidth="1"/>
    <col min="9" max="9" width="8.00390625" style="1" customWidth="1"/>
    <col min="10" max="10" width="7.8515625" style="1" customWidth="1"/>
    <col min="11" max="11" width="1.28515625" style="1" customWidth="1"/>
    <col min="12" max="12" width="9.7109375" style="1" customWidth="1"/>
    <col min="13" max="13" width="7.7109375" style="1" customWidth="1"/>
    <col min="14" max="16384" width="9.140625" style="1" customWidth="1"/>
  </cols>
  <sheetData>
    <row r="2" spans="2:13" ht="12.75">
      <c r="B2" s="2" t="s">
        <v>85</v>
      </c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2:13" ht="12.75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 spans="2:13" ht="12.75">
      <c r="B4" s="8"/>
      <c r="C4" s="9" t="s">
        <v>19</v>
      </c>
      <c r="D4" s="9"/>
      <c r="E4" s="10"/>
      <c r="F4" s="9" t="s">
        <v>20</v>
      </c>
      <c r="G4" s="9"/>
      <c r="H4" s="11"/>
      <c r="I4" s="9" t="s">
        <v>21</v>
      </c>
      <c r="J4" s="9"/>
      <c r="K4" s="11"/>
      <c r="L4" s="9" t="s">
        <v>22</v>
      </c>
      <c r="M4" s="9"/>
    </row>
    <row r="5" spans="2:14" ht="12.75">
      <c r="B5" s="12" t="s">
        <v>28</v>
      </c>
      <c r="C5" s="13">
        <v>2010</v>
      </c>
      <c r="D5" s="13">
        <v>2011</v>
      </c>
      <c r="E5" s="14"/>
      <c r="F5" s="13">
        <v>2010</v>
      </c>
      <c r="G5" s="13">
        <v>2011</v>
      </c>
      <c r="H5" s="13"/>
      <c r="I5" s="13">
        <v>2010</v>
      </c>
      <c r="J5" s="13">
        <v>2011</v>
      </c>
      <c r="K5" s="13"/>
      <c r="L5" s="13">
        <v>2010</v>
      </c>
      <c r="M5" s="13">
        <v>2011</v>
      </c>
      <c r="N5" s="15"/>
    </row>
    <row r="6" spans="2:13" ht="12.75">
      <c r="B6" s="16"/>
      <c r="C6" s="17">
        <v>1</v>
      </c>
      <c r="D6" s="17">
        <v>2</v>
      </c>
      <c r="E6" s="17"/>
      <c r="F6" s="17">
        <v>3</v>
      </c>
      <c r="G6" s="17">
        <v>4</v>
      </c>
      <c r="H6" s="17"/>
      <c r="I6" s="17">
        <v>5</v>
      </c>
      <c r="J6" s="17">
        <v>6</v>
      </c>
      <c r="K6" s="17"/>
      <c r="L6" s="17">
        <v>7</v>
      </c>
      <c r="M6" s="17">
        <v>8</v>
      </c>
    </row>
    <row r="7" spans="2:14" ht="12.75">
      <c r="B7" s="16" t="s">
        <v>29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2:20" ht="12.75">
      <c r="B8" s="20" t="s">
        <v>33</v>
      </c>
      <c r="C8" s="20">
        <v>70622</v>
      </c>
      <c r="D8" s="20">
        <v>79728</v>
      </c>
      <c r="E8" s="18"/>
      <c r="F8" s="21">
        <v>87356</v>
      </c>
      <c r="G8" s="20">
        <v>102701</v>
      </c>
      <c r="H8" s="18"/>
      <c r="I8" s="22">
        <v>42321</v>
      </c>
      <c r="J8" s="22">
        <v>40504</v>
      </c>
      <c r="K8" s="18"/>
      <c r="L8" s="18">
        <f aca="true" t="shared" si="0" ref="L8:M14">C8+F8+I8</f>
        <v>200299</v>
      </c>
      <c r="M8" s="18">
        <f t="shared" si="0"/>
        <v>222933</v>
      </c>
      <c r="N8" s="23"/>
      <c r="T8" s="1">
        <v>1098</v>
      </c>
    </row>
    <row r="9" spans="2:20" ht="12.75">
      <c r="B9" s="20" t="s">
        <v>34</v>
      </c>
      <c r="C9" s="20">
        <v>4570</v>
      </c>
      <c r="D9" s="20">
        <v>4657</v>
      </c>
      <c r="E9" s="18"/>
      <c r="F9" s="21">
        <v>4830</v>
      </c>
      <c r="G9" s="20">
        <v>4290</v>
      </c>
      <c r="H9" s="18"/>
      <c r="I9" s="22">
        <v>2229</v>
      </c>
      <c r="J9" s="22">
        <v>2497</v>
      </c>
      <c r="K9" s="18"/>
      <c r="L9" s="18">
        <f t="shared" si="0"/>
        <v>11629</v>
      </c>
      <c r="M9" s="18">
        <f t="shared" si="0"/>
        <v>11444</v>
      </c>
      <c r="T9" s="1">
        <v>1606</v>
      </c>
    </row>
    <row r="10" spans="2:20" ht="12.75">
      <c r="B10" s="20" t="s">
        <v>35</v>
      </c>
      <c r="C10" s="20">
        <v>5137</v>
      </c>
      <c r="D10" s="20">
        <v>5995</v>
      </c>
      <c r="E10" s="18"/>
      <c r="F10" s="21">
        <v>6002</v>
      </c>
      <c r="G10" s="20">
        <v>5204</v>
      </c>
      <c r="H10" s="18"/>
      <c r="I10" s="22">
        <v>2458</v>
      </c>
      <c r="J10" s="22">
        <v>2320</v>
      </c>
      <c r="K10" s="18"/>
      <c r="L10" s="18">
        <f t="shared" si="0"/>
        <v>13597</v>
      </c>
      <c r="M10" s="18">
        <f t="shared" si="0"/>
        <v>13519</v>
      </c>
      <c r="T10" s="1">
        <v>1492</v>
      </c>
    </row>
    <row r="11" spans="2:20" ht="12.75">
      <c r="B11" s="20" t="s">
        <v>36</v>
      </c>
      <c r="C11" s="20">
        <v>2474</v>
      </c>
      <c r="D11" s="20"/>
      <c r="E11" s="18"/>
      <c r="F11" s="21">
        <v>2762</v>
      </c>
      <c r="G11" s="20"/>
      <c r="H11" s="18"/>
      <c r="I11" s="22">
        <v>1132</v>
      </c>
      <c r="J11" s="22"/>
      <c r="K11" s="18"/>
      <c r="L11" s="18">
        <f t="shared" si="0"/>
        <v>6368</v>
      </c>
      <c r="M11" s="18"/>
      <c r="T11" s="1">
        <v>4878</v>
      </c>
    </row>
    <row r="12" spans="2:20" ht="12.75">
      <c r="B12" s="20" t="s">
        <v>37</v>
      </c>
      <c r="C12" s="20">
        <v>3158</v>
      </c>
      <c r="D12" s="20">
        <v>3179</v>
      </c>
      <c r="E12" s="18"/>
      <c r="F12" s="21">
        <v>4678</v>
      </c>
      <c r="G12" s="20">
        <v>4543</v>
      </c>
      <c r="H12" s="18"/>
      <c r="I12" s="22">
        <v>2275</v>
      </c>
      <c r="J12" s="22">
        <v>2204</v>
      </c>
      <c r="K12" s="18"/>
      <c r="L12" s="18">
        <f t="shared" si="0"/>
        <v>10111</v>
      </c>
      <c r="M12" s="18">
        <f t="shared" si="0"/>
        <v>9926</v>
      </c>
      <c r="T12" s="1">
        <v>4346</v>
      </c>
    </row>
    <row r="13" spans="2:20" ht="12.75">
      <c r="B13" s="20" t="s">
        <v>38</v>
      </c>
      <c r="C13" s="20">
        <v>4451</v>
      </c>
      <c r="D13" s="20">
        <v>4972</v>
      </c>
      <c r="E13" s="18"/>
      <c r="F13" s="21">
        <v>5611</v>
      </c>
      <c r="G13" s="20">
        <v>5216</v>
      </c>
      <c r="H13" s="18"/>
      <c r="I13" s="22">
        <v>2347</v>
      </c>
      <c r="J13" s="22">
        <v>2371</v>
      </c>
      <c r="K13" s="18"/>
      <c r="L13" s="18">
        <f t="shared" si="0"/>
        <v>12409</v>
      </c>
      <c r="M13" s="18">
        <f t="shared" si="0"/>
        <v>12559</v>
      </c>
      <c r="T13" s="1">
        <v>1163</v>
      </c>
    </row>
    <row r="14" spans="2:20" ht="12.75">
      <c r="B14" s="20" t="s">
        <v>39</v>
      </c>
      <c r="C14" s="20">
        <v>4182</v>
      </c>
      <c r="D14" s="20">
        <v>4459</v>
      </c>
      <c r="E14" s="18"/>
      <c r="F14" s="21">
        <v>5784</v>
      </c>
      <c r="G14" s="20">
        <v>5381</v>
      </c>
      <c r="H14" s="18"/>
      <c r="I14" s="22">
        <v>2226</v>
      </c>
      <c r="J14" s="22">
        <v>2232</v>
      </c>
      <c r="K14" s="18"/>
      <c r="L14" s="18">
        <f t="shared" si="0"/>
        <v>12192</v>
      </c>
      <c r="M14" s="18">
        <f t="shared" si="0"/>
        <v>12072</v>
      </c>
      <c r="T14" s="1">
        <v>624</v>
      </c>
    </row>
    <row r="15" spans="2:20" ht="12.75">
      <c r="B15" s="16" t="s">
        <v>84</v>
      </c>
      <c r="C15" s="24">
        <f>SUM(C8:C14)</f>
        <v>94594</v>
      </c>
      <c r="D15" s="24">
        <f>SUM(D8:D14)</f>
        <v>102990</v>
      </c>
      <c r="E15" s="24"/>
      <c r="F15" s="24">
        <f>SUM(F8:F14)</f>
        <v>117023</v>
      </c>
      <c r="G15" s="24">
        <f>SUM(G8:G14)</f>
        <v>127335</v>
      </c>
      <c r="H15" s="24"/>
      <c r="I15" s="24">
        <f>SUM(I8:I14)</f>
        <v>54988</v>
      </c>
      <c r="J15" s="24">
        <f>SUM(J8:J14)</f>
        <v>52128</v>
      </c>
      <c r="K15" s="24"/>
      <c r="L15" s="24">
        <f>SUM(L8:L14)</f>
        <v>266605</v>
      </c>
      <c r="M15" s="24">
        <f>SUM(M8:M14)</f>
        <v>282453</v>
      </c>
      <c r="T15" s="1">
        <v>101</v>
      </c>
    </row>
    <row r="16" spans="2:20" ht="12.75">
      <c r="B16" s="25" t="s">
        <v>73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T16" s="1">
        <v>2297</v>
      </c>
    </row>
    <row r="17" spans="2:20" ht="12.75">
      <c r="B17" s="26" t="s">
        <v>0</v>
      </c>
      <c r="C17" s="20">
        <v>8425</v>
      </c>
      <c r="D17" s="20">
        <v>8860</v>
      </c>
      <c r="E17" s="20"/>
      <c r="F17" s="21">
        <v>8249</v>
      </c>
      <c r="G17" s="20">
        <v>8153</v>
      </c>
      <c r="H17" s="20"/>
      <c r="I17" s="22">
        <v>4285</v>
      </c>
      <c r="J17" s="22">
        <v>4214</v>
      </c>
      <c r="K17" s="20"/>
      <c r="L17" s="18">
        <f>C17+F17+I17</f>
        <v>20959</v>
      </c>
      <c r="M17" s="18">
        <f>D17+G17+J17</f>
        <v>21227</v>
      </c>
      <c r="N17" s="27"/>
      <c r="T17" s="1">
        <v>3990</v>
      </c>
    </row>
    <row r="18" spans="2:20" ht="12.75">
      <c r="B18" s="26" t="s">
        <v>1</v>
      </c>
      <c r="C18" s="20">
        <v>8411</v>
      </c>
      <c r="D18" s="20">
        <v>8058</v>
      </c>
      <c r="E18" s="18"/>
      <c r="F18" s="21">
        <v>3175</v>
      </c>
      <c r="G18" s="20">
        <v>3248</v>
      </c>
      <c r="H18" s="18"/>
      <c r="I18" s="22">
        <v>2706</v>
      </c>
      <c r="J18" s="22">
        <v>2792</v>
      </c>
      <c r="K18" s="18"/>
      <c r="L18" s="18">
        <f aca="true" t="shared" si="1" ref="L18:L36">C18+F18+I18</f>
        <v>14292</v>
      </c>
      <c r="M18" s="18">
        <f aca="true" t="shared" si="2" ref="M18:M36">D18+G18+J18</f>
        <v>14098</v>
      </c>
      <c r="N18" s="28"/>
      <c r="T18" s="1">
        <v>2863</v>
      </c>
    </row>
    <row r="19" spans="2:20" ht="12.75">
      <c r="B19" s="26" t="s">
        <v>2</v>
      </c>
      <c r="C19" s="20">
        <v>14431</v>
      </c>
      <c r="D19" s="20">
        <v>15759</v>
      </c>
      <c r="E19" s="18"/>
      <c r="F19" s="21">
        <v>15381</v>
      </c>
      <c r="G19" s="20">
        <v>15628</v>
      </c>
      <c r="H19" s="18"/>
      <c r="I19" s="22">
        <v>8340</v>
      </c>
      <c r="J19" s="22">
        <v>7998</v>
      </c>
      <c r="K19" s="18"/>
      <c r="L19" s="18">
        <f t="shared" si="1"/>
        <v>38152</v>
      </c>
      <c r="M19" s="18">
        <f t="shared" si="2"/>
        <v>39385</v>
      </c>
      <c r="T19" s="1">
        <v>1385</v>
      </c>
    </row>
    <row r="20" spans="2:20" ht="12.75">
      <c r="B20" s="26" t="s">
        <v>3</v>
      </c>
      <c r="C20" s="20">
        <v>14464</v>
      </c>
      <c r="D20" s="20">
        <v>14821</v>
      </c>
      <c r="E20" s="18"/>
      <c r="F20" s="21">
        <v>16832</v>
      </c>
      <c r="G20" s="20">
        <v>17216</v>
      </c>
      <c r="H20" s="18"/>
      <c r="I20" s="22">
        <v>8380</v>
      </c>
      <c r="J20" s="22">
        <v>7748</v>
      </c>
      <c r="K20" s="18"/>
      <c r="L20" s="18">
        <f t="shared" si="1"/>
        <v>39676</v>
      </c>
      <c r="M20" s="18">
        <f t="shared" si="2"/>
        <v>39785</v>
      </c>
      <c r="T20" s="1">
        <v>6015</v>
      </c>
    </row>
    <row r="21" spans="2:20" ht="12.75">
      <c r="B21" s="26" t="s">
        <v>4</v>
      </c>
      <c r="C21" s="20">
        <v>4448</v>
      </c>
      <c r="D21" s="20">
        <v>4672</v>
      </c>
      <c r="E21" s="18"/>
      <c r="F21" s="21">
        <v>6356</v>
      </c>
      <c r="G21" s="20">
        <v>6544</v>
      </c>
      <c r="H21" s="18"/>
      <c r="I21" s="22">
        <v>2869</v>
      </c>
      <c r="J21" s="22">
        <v>2645</v>
      </c>
      <c r="K21" s="18"/>
      <c r="L21" s="18">
        <f t="shared" si="1"/>
        <v>13673</v>
      </c>
      <c r="M21" s="18">
        <f t="shared" si="2"/>
        <v>13861</v>
      </c>
      <c r="T21" s="1">
        <v>6833</v>
      </c>
    </row>
    <row r="22" spans="2:20" ht="12.75">
      <c r="B22" s="26" t="s">
        <v>5</v>
      </c>
      <c r="C22" s="20">
        <v>17338</v>
      </c>
      <c r="D22" s="20">
        <v>17649</v>
      </c>
      <c r="E22" s="18"/>
      <c r="F22" s="21">
        <v>16285</v>
      </c>
      <c r="G22" s="20">
        <v>16178</v>
      </c>
      <c r="H22" s="18"/>
      <c r="I22" s="22">
        <v>9757</v>
      </c>
      <c r="J22" s="22">
        <v>9570</v>
      </c>
      <c r="K22" s="18"/>
      <c r="L22" s="18">
        <f t="shared" si="1"/>
        <v>43380</v>
      </c>
      <c r="M22" s="18">
        <f t="shared" si="2"/>
        <v>43397</v>
      </c>
      <c r="T22" s="1">
        <v>2908</v>
      </c>
    </row>
    <row r="23" spans="2:20" ht="12.75">
      <c r="B23" s="26" t="s">
        <v>6</v>
      </c>
      <c r="C23" s="20">
        <v>12535</v>
      </c>
      <c r="D23" s="20">
        <v>12883</v>
      </c>
      <c r="E23" s="18"/>
      <c r="F23" s="21">
        <v>12682</v>
      </c>
      <c r="G23" s="20">
        <v>12770</v>
      </c>
      <c r="H23" s="18"/>
      <c r="I23" s="22">
        <v>9609</v>
      </c>
      <c r="J23" s="22">
        <v>8362</v>
      </c>
      <c r="K23" s="18"/>
      <c r="L23" s="18">
        <f t="shared" si="1"/>
        <v>34826</v>
      </c>
      <c r="M23" s="18">
        <f t="shared" si="2"/>
        <v>34015</v>
      </c>
      <c r="T23" s="1">
        <v>1873</v>
      </c>
    </row>
    <row r="24" spans="2:20" ht="12.75">
      <c r="B24" s="26" t="s">
        <v>7</v>
      </c>
      <c r="C24" s="20">
        <v>5330</v>
      </c>
      <c r="D24" s="20">
        <v>5613</v>
      </c>
      <c r="E24" s="18"/>
      <c r="F24" s="21">
        <v>5236</v>
      </c>
      <c r="G24" s="20">
        <v>5532</v>
      </c>
      <c r="H24" s="18"/>
      <c r="I24" s="22">
        <v>2577</v>
      </c>
      <c r="J24" s="22">
        <v>2716</v>
      </c>
      <c r="K24" s="18"/>
      <c r="L24" s="18">
        <f t="shared" si="1"/>
        <v>13143</v>
      </c>
      <c r="M24" s="18">
        <f t="shared" si="2"/>
        <v>13861</v>
      </c>
      <c r="T24" s="1">
        <v>544</v>
      </c>
    </row>
    <row r="25" spans="2:20" ht="12.75">
      <c r="B25" s="26" t="s">
        <v>8</v>
      </c>
      <c r="C25" s="20">
        <v>4218</v>
      </c>
      <c r="D25" s="20">
        <v>3979</v>
      </c>
      <c r="E25" s="18"/>
      <c r="F25" s="21">
        <v>4171</v>
      </c>
      <c r="G25" s="20">
        <v>3921</v>
      </c>
      <c r="H25" s="18"/>
      <c r="I25" s="22">
        <v>2136</v>
      </c>
      <c r="J25" s="22">
        <v>2053</v>
      </c>
      <c r="K25" s="18"/>
      <c r="L25" s="18">
        <f t="shared" si="1"/>
        <v>10525</v>
      </c>
      <c r="M25" s="18">
        <f t="shared" si="2"/>
        <v>9953</v>
      </c>
      <c r="T25" s="1">
        <v>3709</v>
      </c>
    </row>
    <row r="26" spans="2:20" ht="12.75">
      <c r="B26" s="26" t="s">
        <v>9</v>
      </c>
      <c r="C26" s="20">
        <v>7610</v>
      </c>
      <c r="D26" s="20">
        <v>8030</v>
      </c>
      <c r="E26" s="18"/>
      <c r="F26" s="21">
        <v>9124</v>
      </c>
      <c r="G26" s="20">
        <v>8639</v>
      </c>
      <c r="H26" s="18"/>
      <c r="I26" s="22">
        <v>2907</v>
      </c>
      <c r="J26" s="22">
        <v>2642</v>
      </c>
      <c r="K26" s="18"/>
      <c r="L26" s="18">
        <f t="shared" si="1"/>
        <v>19641</v>
      </c>
      <c r="M26" s="18">
        <f t="shared" si="2"/>
        <v>19311</v>
      </c>
      <c r="P26" s="19"/>
      <c r="T26" s="1">
        <v>3062</v>
      </c>
    </row>
    <row r="27" spans="2:20" ht="12.75">
      <c r="B27" s="26" t="s">
        <v>10</v>
      </c>
      <c r="C27" s="20">
        <v>10252</v>
      </c>
      <c r="D27" s="20">
        <v>9681</v>
      </c>
      <c r="E27" s="18"/>
      <c r="F27" s="21">
        <v>11997</v>
      </c>
      <c r="G27" s="20">
        <v>11661</v>
      </c>
      <c r="H27" s="18"/>
      <c r="I27" s="22">
        <v>4483</v>
      </c>
      <c r="J27" s="22">
        <v>4284</v>
      </c>
      <c r="K27" s="18"/>
      <c r="L27" s="18">
        <f t="shared" si="1"/>
        <v>26732</v>
      </c>
      <c r="M27" s="18">
        <f t="shared" si="2"/>
        <v>25626</v>
      </c>
      <c r="T27" s="19">
        <f>SUM(T8:T26)</f>
        <v>50787</v>
      </c>
    </row>
    <row r="28" spans="2:20" ht="12.75">
      <c r="B28" s="26" t="s">
        <v>11</v>
      </c>
      <c r="C28" s="20">
        <v>7989</v>
      </c>
      <c r="D28" s="20">
        <v>8766</v>
      </c>
      <c r="E28" s="18"/>
      <c r="F28" s="21">
        <v>4799</v>
      </c>
      <c r="G28" s="20">
        <v>4926</v>
      </c>
      <c r="H28" s="18"/>
      <c r="I28" s="22">
        <v>2570</v>
      </c>
      <c r="J28" s="22">
        <v>2926</v>
      </c>
      <c r="K28" s="18"/>
      <c r="L28" s="18">
        <f t="shared" si="1"/>
        <v>15358</v>
      </c>
      <c r="M28" s="18">
        <f t="shared" si="2"/>
        <v>16618</v>
      </c>
      <c r="T28" s="1">
        <v>4471</v>
      </c>
    </row>
    <row r="29" spans="2:20" ht="12.75">
      <c r="B29" s="26" t="s">
        <v>12</v>
      </c>
      <c r="C29" s="20">
        <v>5551</v>
      </c>
      <c r="D29" s="20">
        <v>5512</v>
      </c>
      <c r="E29" s="18"/>
      <c r="F29" s="21">
        <v>1425</v>
      </c>
      <c r="G29" s="20">
        <v>1452</v>
      </c>
      <c r="H29" s="18"/>
      <c r="I29" s="22">
        <v>1283</v>
      </c>
      <c r="J29" s="22">
        <v>1143</v>
      </c>
      <c r="K29" s="18"/>
      <c r="L29" s="18">
        <f t="shared" si="1"/>
        <v>8259</v>
      </c>
      <c r="M29" s="18">
        <f t="shared" si="2"/>
        <v>8107</v>
      </c>
      <c r="T29" s="1">
        <v>14878</v>
      </c>
    </row>
    <row r="30" spans="2:20" ht="12.75">
      <c r="B30" s="26" t="s">
        <v>13</v>
      </c>
      <c r="C30" s="20">
        <v>19951</v>
      </c>
      <c r="D30" s="20">
        <v>20793</v>
      </c>
      <c r="E30" s="18"/>
      <c r="F30" s="21">
        <v>24343</v>
      </c>
      <c r="G30" s="20">
        <v>23050</v>
      </c>
      <c r="H30" s="18"/>
      <c r="I30" s="22">
        <v>12809</v>
      </c>
      <c r="J30" s="22">
        <v>13120</v>
      </c>
      <c r="K30" s="18"/>
      <c r="L30" s="18">
        <f t="shared" si="1"/>
        <v>57103</v>
      </c>
      <c r="M30" s="18">
        <f t="shared" si="2"/>
        <v>56963</v>
      </c>
      <c r="T30" s="1">
        <v>25384</v>
      </c>
    </row>
    <row r="31" spans="2:20" ht="12.75">
      <c r="B31" s="26" t="s">
        <v>14</v>
      </c>
      <c r="C31" s="20">
        <v>10944</v>
      </c>
      <c r="D31" s="20">
        <v>11512</v>
      </c>
      <c r="E31" s="18"/>
      <c r="F31" s="21">
        <v>10766</v>
      </c>
      <c r="G31" s="20">
        <v>11074</v>
      </c>
      <c r="H31" s="18"/>
      <c r="I31" s="22">
        <v>3859</v>
      </c>
      <c r="J31" s="22">
        <v>3702</v>
      </c>
      <c r="K31" s="18"/>
      <c r="L31" s="18">
        <f t="shared" si="1"/>
        <v>25569</v>
      </c>
      <c r="M31" s="18">
        <f t="shared" si="2"/>
        <v>26288</v>
      </c>
      <c r="T31" s="1">
        <v>2365</v>
      </c>
    </row>
    <row r="32" spans="2:20" ht="12.75">
      <c r="B32" s="26" t="s">
        <v>15</v>
      </c>
      <c r="C32" s="20">
        <v>8798</v>
      </c>
      <c r="D32" s="20">
        <v>8294</v>
      </c>
      <c r="E32" s="18"/>
      <c r="F32" s="21">
        <v>9998</v>
      </c>
      <c r="G32" s="20">
        <v>9646</v>
      </c>
      <c r="H32" s="18"/>
      <c r="I32" s="22">
        <v>4468</v>
      </c>
      <c r="J32" s="22">
        <v>5106</v>
      </c>
      <c r="K32" s="18"/>
      <c r="L32" s="18">
        <f t="shared" si="1"/>
        <v>23264</v>
      </c>
      <c r="M32" s="18">
        <f t="shared" si="2"/>
        <v>23046</v>
      </c>
      <c r="T32" s="1">
        <v>3597</v>
      </c>
    </row>
    <row r="33" spans="2:20" ht="12.75">
      <c r="B33" s="26" t="s">
        <v>16</v>
      </c>
      <c r="C33" s="20">
        <v>13149</v>
      </c>
      <c r="D33" s="20">
        <v>13343</v>
      </c>
      <c r="E33" s="18"/>
      <c r="F33" s="21">
        <v>8572</v>
      </c>
      <c r="G33" s="20">
        <v>8914</v>
      </c>
      <c r="H33" s="18"/>
      <c r="I33" s="22">
        <v>7698</v>
      </c>
      <c r="J33" s="22">
        <v>7205</v>
      </c>
      <c r="K33" s="18"/>
      <c r="L33" s="18">
        <f t="shared" si="1"/>
        <v>29419</v>
      </c>
      <c r="M33" s="18">
        <f t="shared" si="2"/>
        <v>29462</v>
      </c>
      <c r="T33" s="1">
        <v>6553</v>
      </c>
    </row>
    <row r="34" spans="2:20" ht="12.75">
      <c r="B34" s="26" t="s">
        <v>17</v>
      </c>
      <c r="C34" s="20">
        <v>5886</v>
      </c>
      <c r="D34" s="20">
        <v>6037</v>
      </c>
      <c r="E34" s="18"/>
      <c r="F34" s="21">
        <v>6299</v>
      </c>
      <c r="G34" s="20">
        <v>5731</v>
      </c>
      <c r="H34" s="18"/>
      <c r="I34" s="22">
        <v>3100</v>
      </c>
      <c r="J34" s="22">
        <v>3294</v>
      </c>
      <c r="K34" s="18"/>
      <c r="L34" s="18">
        <f t="shared" si="1"/>
        <v>15285</v>
      </c>
      <c r="M34" s="18">
        <f t="shared" si="2"/>
        <v>15062</v>
      </c>
      <c r="P34" s="19"/>
      <c r="T34" s="1">
        <v>627</v>
      </c>
    </row>
    <row r="35" spans="2:20" ht="12.75">
      <c r="B35" s="26" t="s">
        <v>18</v>
      </c>
      <c r="C35" s="20">
        <v>5194</v>
      </c>
      <c r="D35" s="20">
        <v>5048</v>
      </c>
      <c r="E35" s="18"/>
      <c r="F35" s="21">
        <v>3866</v>
      </c>
      <c r="G35" s="20">
        <v>3904</v>
      </c>
      <c r="H35" s="18"/>
      <c r="I35" s="22">
        <v>2505</v>
      </c>
      <c r="J35" s="22">
        <v>2463</v>
      </c>
      <c r="K35" s="18"/>
      <c r="L35" s="18">
        <f t="shared" si="1"/>
        <v>11565</v>
      </c>
      <c r="M35" s="18">
        <f t="shared" si="2"/>
        <v>11415</v>
      </c>
      <c r="T35" s="19">
        <f>SUM(T28:T34)</f>
        <v>57875</v>
      </c>
    </row>
    <row r="36" spans="2:20" ht="12.75">
      <c r="B36" s="26" t="s">
        <v>78</v>
      </c>
      <c r="C36" s="20">
        <v>9605</v>
      </c>
      <c r="D36" s="20">
        <v>11066</v>
      </c>
      <c r="E36" s="18"/>
      <c r="F36" s="20">
        <v>1438</v>
      </c>
      <c r="G36" s="20">
        <v>1386</v>
      </c>
      <c r="H36" s="18"/>
      <c r="I36" s="22">
        <v>1177</v>
      </c>
      <c r="J36" s="20">
        <v>1150</v>
      </c>
      <c r="K36" s="18"/>
      <c r="L36" s="18">
        <f t="shared" si="1"/>
        <v>12220</v>
      </c>
      <c r="M36" s="18">
        <f t="shared" si="2"/>
        <v>13602</v>
      </c>
      <c r="T36" s="1">
        <f>T27+T35</f>
        <v>108662</v>
      </c>
    </row>
    <row r="37" spans="2:18" ht="12.75">
      <c r="B37" s="25" t="s">
        <v>86</v>
      </c>
      <c r="C37" s="16">
        <f>SUM(C17:C36)</f>
        <v>194529</v>
      </c>
      <c r="D37" s="16">
        <f>SUM(D17:D36)</f>
        <v>200376</v>
      </c>
      <c r="E37" s="24"/>
      <c r="F37" s="16">
        <f>SUM(F17:F36)</f>
        <v>180994</v>
      </c>
      <c r="G37" s="16">
        <f>SUM(G17:G36)</f>
        <v>179573</v>
      </c>
      <c r="H37" s="24"/>
      <c r="I37" s="16">
        <f>SUM(I17:I36)</f>
        <v>97518</v>
      </c>
      <c r="J37" s="16">
        <f>SUM(J17:J36)</f>
        <v>95133</v>
      </c>
      <c r="K37" s="24"/>
      <c r="L37" s="16">
        <f>SUM(L17:L36)</f>
        <v>473041</v>
      </c>
      <c r="M37" s="16">
        <f>SUM(M17:M36)</f>
        <v>475082</v>
      </c>
      <c r="R37" s="19"/>
    </row>
    <row r="38" spans="2:13" ht="12.75">
      <c r="B38" s="25" t="s">
        <v>87</v>
      </c>
      <c r="C38" s="24">
        <f>C15+C37</f>
        <v>289123</v>
      </c>
      <c r="D38" s="24">
        <f>D15+D37</f>
        <v>303366</v>
      </c>
      <c r="E38" s="24"/>
      <c r="F38" s="24">
        <f>F15+F37</f>
        <v>298017</v>
      </c>
      <c r="G38" s="24">
        <f>G15+G37</f>
        <v>306908</v>
      </c>
      <c r="H38" s="24"/>
      <c r="I38" s="24">
        <f>I15+I37</f>
        <v>152506</v>
      </c>
      <c r="J38" s="24">
        <f>J15+J37</f>
        <v>147261</v>
      </c>
      <c r="K38" s="24"/>
      <c r="L38" s="24">
        <f>L15+L37</f>
        <v>739646</v>
      </c>
      <c r="M38" s="24">
        <f>M15+M37</f>
        <v>757535</v>
      </c>
    </row>
    <row r="39" spans="2:14" ht="12.75">
      <c r="B39" s="29" t="s">
        <v>88</v>
      </c>
      <c r="C39" s="18"/>
      <c r="D39" s="20"/>
      <c r="E39" s="18"/>
      <c r="F39" s="18"/>
      <c r="G39" s="20"/>
      <c r="H39" s="18"/>
      <c r="I39" s="18"/>
      <c r="J39" s="20"/>
      <c r="K39" s="18"/>
      <c r="L39" s="18"/>
      <c r="M39" s="20"/>
      <c r="N39" s="27"/>
    </row>
    <row r="40" spans="2:13" ht="12.75">
      <c r="B40" s="20" t="s">
        <v>65</v>
      </c>
      <c r="C40" s="21">
        <v>2113</v>
      </c>
      <c r="D40" s="20"/>
      <c r="E40" s="30"/>
      <c r="F40" s="21">
        <v>1357</v>
      </c>
      <c r="G40" s="21"/>
      <c r="H40" s="30"/>
      <c r="I40" s="21">
        <v>513</v>
      </c>
      <c r="J40" s="21"/>
      <c r="K40" s="30"/>
      <c r="L40" s="18">
        <f>C40+F40+I40</f>
        <v>3983</v>
      </c>
      <c r="M40" s="18"/>
    </row>
    <row r="41" spans="2:13" ht="12.75">
      <c r="B41" s="20" t="s">
        <v>66</v>
      </c>
      <c r="C41" s="20">
        <v>1275</v>
      </c>
      <c r="D41" s="20">
        <v>1391</v>
      </c>
      <c r="E41" s="18"/>
      <c r="F41" s="18">
        <v>1149</v>
      </c>
      <c r="G41" s="20">
        <v>1100</v>
      </c>
      <c r="H41" s="18"/>
      <c r="I41" s="18">
        <v>272</v>
      </c>
      <c r="J41" s="18">
        <v>329</v>
      </c>
      <c r="K41" s="18"/>
      <c r="L41" s="18">
        <f aca="true" t="shared" si="3" ref="L41:L54">C41+F41+I41</f>
        <v>2696</v>
      </c>
      <c r="M41" s="18">
        <f aca="true" t="shared" si="4" ref="M41:M54">D41+G41+J41</f>
        <v>2820</v>
      </c>
    </row>
    <row r="42" spans="2:13" ht="12.75">
      <c r="B42" s="20" t="s">
        <v>40</v>
      </c>
      <c r="C42" s="20">
        <v>802</v>
      </c>
      <c r="D42" s="20">
        <v>885</v>
      </c>
      <c r="E42" s="18"/>
      <c r="F42" s="18">
        <v>1437</v>
      </c>
      <c r="G42" s="20">
        <v>1544</v>
      </c>
      <c r="H42" s="18"/>
      <c r="I42" s="18">
        <v>389</v>
      </c>
      <c r="J42" s="18">
        <v>407</v>
      </c>
      <c r="K42" s="18"/>
      <c r="L42" s="18">
        <f t="shared" si="3"/>
        <v>2628</v>
      </c>
      <c r="M42" s="18">
        <f t="shared" si="4"/>
        <v>2836</v>
      </c>
    </row>
    <row r="43" spans="2:13" ht="12.75">
      <c r="B43" s="20" t="s">
        <v>89</v>
      </c>
      <c r="C43" s="20">
        <v>2525</v>
      </c>
      <c r="D43" s="20">
        <v>2920</v>
      </c>
      <c r="E43" s="18"/>
      <c r="F43" s="18">
        <v>665</v>
      </c>
      <c r="G43" s="20">
        <v>674</v>
      </c>
      <c r="H43" s="18"/>
      <c r="I43" s="18">
        <v>85</v>
      </c>
      <c r="J43" s="18">
        <v>71</v>
      </c>
      <c r="K43" s="18"/>
      <c r="L43" s="18">
        <f t="shared" si="3"/>
        <v>3275</v>
      </c>
      <c r="M43" s="18">
        <f t="shared" si="4"/>
        <v>3665</v>
      </c>
    </row>
    <row r="44" spans="2:13" ht="12.75">
      <c r="B44" s="20" t="s">
        <v>67</v>
      </c>
      <c r="C44" s="20">
        <v>4018</v>
      </c>
      <c r="D44" s="20">
        <v>4323</v>
      </c>
      <c r="E44" s="18"/>
      <c r="F44" s="18">
        <v>2603</v>
      </c>
      <c r="G44" s="20">
        <v>2603</v>
      </c>
      <c r="H44" s="18"/>
      <c r="I44" s="18">
        <v>1275</v>
      </c>
      <c r="J44" s="18">
        <v>1394</v>
      </c>
      <c r="K44" s="18"/>
      <c r="L44" s="18">
        <f t="shared" si="3"/>
        <v>7896</v>
      </c>
      <c r="M44" s="18">
        <f t="shared" si="4"/>
        <v>8320</v>
      </c>
    </row>
    <row r="45" spans="2:13" ht="12.75">
      <c r="B45" s="20" t="s">
        <v>44</v>
      </c>
      <c r="C45" s="20">
        <v>3971</v>
      </c>
      <c r="D45" s="20">
        <v>4811</v>
      </c>
      <c r="E45" s="18"/>
      <c r="F45" s="18">
        <v>1515</v>
      </c>
      <c r="G45" s="20">
        <v>1495</v>
      </c>
      <c r="H45" s="18"/>
      <c r="I45" s="18">
        <v>627</v>
      </c>
      <c r="J45" s="18">
        <v>603</v>
      </c>
      <c r="K45" s="18"/>
      <c r="L45" s="18">
        <f t="shared" si="3"/>
        <v>6113</v>
      </c>
      <c r="M45" s="18">
        <f t="shared" si="4"/>
        <v>6909</v>
      </c>
    </row>
    <row r="46" spans="2:13" ht="12.75">
      <c r="B46" s="20" t="s">
        <v>68</v>
      </c>
      <c r="C46" s="20">
        <v>4940</v>
      </c>
      <c r="D46" s="20">
        <v>5022</v>
      </c>
      <c r="E46" s="18"/>
      <c r="F46" s="18">
        <v>1482</v>
      </c>
      <c r="G46" s="20">
        <v>1587</v>
      </c>
      <c r="H46" s="18"/>
      <c r="I46" s="18">
        <v>1368</v>
      </c>
      <c r="J46" s="18">
        <v>1329</v>
      </c>
      <c r="K46" s="18"/>
      <c r="L46" s="18">
        <f t="shared" si="3"/>
        <v>7790</v>
      </c>
      <c r="M46" s="18">
        <f t="shared" si="4"/>
        <v>7938</v>
      </c>
    </row>
    <row r="47" spans="2:13" ht="12.75">
      <c r="B47" s="20" t="s">
        <v>45</v>
      </c>
      <c r="C47" s="20">
        <v>2016</v>
      </c>
      <c r="D47" s="20">
        <v>2067</v>
      </c>
      <c r="E47" s="18"/>
      <c r="F47" s="18">
        <v>2302</v>
      </c>
      <c r="G47" s="20">
        <v>2479</v>
      </c>
      <c r="H47" s="18"/>
      <c r="I47" s="18">
        <v>926</v>
      </c>
      <c r="J47" s="18">
        <v>1249</v>
      </c>
      <c r="K47" s="18"/>
      <c r="L47" s="18">
        <f t="shared" si="3"/>
        <v>5244</v>
      </c>
      <c r="M47" s="18">
        <f t="shared" si="4"/>
        <v>5795</v>
      </c>
    </row>
    <row r="48" spans="2:13" ht="12.75">
      <c r="B48" s="20" t="s">
        <v>69</v>
      </c>
      <c r="C48" s="20">
        <v>1838</v>
      </c>
      <c r="D48" s="20">
        <v>2119</v>
      </c>
      <c r="E48" s="18"/>
      <c r="F48" s="18">
        <v>1813</v>
      </c>
      <c r="G48" s="20">
        <v>1792</v>
      </c>
      <c r="H48" s="18"/>
      <c r="I48" s="18">
        <v>524</v>
      </c>
      <c r="J48" s="18">
        <v>663</v>
      </c>
      <c r="K48" s="18"/>
      <c r="L48" s="18">
        <f t="shared" si="3"/>
        <v>4175</v>
      </c>
      <c r="M48" s="18">
        <f t="shared" si="4"/>
        <v>4574</v>
      </c>
    </row>
    <row r="49" spans="2:13" ht="12.75">
      <c r="B49" s="20" t="s">
        <v>70</v>
      </c>
      <c r="C49" s="20">
        <v>1179</v>
      </c>
      <c r="D49" s="20">
        <v>1200</v>
      </c>
      <c r="E49" s="18"/>
      <c r="F49" s="18">
        <v>1148</v>
      </c>
      <c r="G49" s="20">
        <v>1108</v>
      </c>
      <c r="H49" s="18"/>
      <c r="I49" s="18">
        <v>328</v>
      </c>
      <c r="J49" s="18">
        <v>318</v>
      </c>
      <c r="K49" s="18"/>
      <c r="L49" s="18">
        <f t="shared" si="3"/>
        <v>2655</v>
      </c>
      <c r="M49" s="18">
        <f t="shared" si="4"/>
        <v>2626</v>
      </c>
    </row>
    <row r="50" spans="2:13" ht="12.75">
      <c r="B50" s="20" t="s">
        <v>47</v>
      </c>
      <c r="C50" s="20">
        <v>313</v>
      </c>
      <c r="D50" s="20">
        <v>330</v>
      </c>
      <c r="E50" s="18"/>
      <c r="F50" s="18">
        <v>271</v>
      </c>
      <c r="G50" s="20">
        <v>277</v>
      </c>
      <c r="H50" s="18"/>
      <c r="I50" s="18">
        <v>108</v>
      </c>
      <c r="J50" s="18">
        <v>118</v>
      </c>
      <c r="K50" s="18"/>
      <c r="L50" s="18">
        <f t="shared" si="3"/>
        <v>692</v>
      </c>
      <c r="M50" s="18">
        <f t="shared" si="4"/>
        <v>725</v>
      </c>
    </row>
    <row r="51" spans="2:13" ht="12.75">
      <c r="B51" s="20" t="s">
        <v>71</v>
      </c>
      <c r="C51" s="20">
        <v>245</v>
      </c>
      <c r="D51" s="20">
        <v>471</v>
      </c>
      <c r="E51" s="18"/>
      <c r="F51" s="18">
        <v>321</v>
      </c>
      <c r="G51" s="20">
        <v>298</v>
      </c>
      <c r="H51" s="18"/>
      <c r="I51" s="18">
        <v>141</v>
      </c>
      <c r="J51" s="18">
        <v>138</v>
      </c>
      <c r="K51" s="18"/>
      <c r="L51" s="18">
        <f t="shared" si="3"/>
        <v>707</v>
      </c>
      <c r="M51" s="18">
        <f t="shared" si="4"/>
        <v>907</v>
      </c>
    </row>
    <row r="52" spans="2:13" ht="12.75">
      <c r="B52" s="20" t="s">
        <v>48</v>
      </c>
      <c r="C52" s="20">
        <v>35</v>
      </c>
      <c r="D52" s="20">
        <v>36</v>
      </c>
      <c r="E52" s="18"/>
      <c r="F52" s="18">
        <v>19</v>
      </c>
      <c r="G52" s="20">
        <v>19</v>
      </c>
      <c r="H52" s="18"/>
      <c r="I52" s="18">
        <v>17</v>
      </c>
      <c r="J52" s="18">
        <v>17</v>
      </c>
      <c r="K52" s="18"/>
      <c r="L52" s="18">
        <f t="shared" si="3"/>
        <v>71</v>
      </c>
      <c r="M52" s="18">
        <f t="shared" si="4"/>
        <v>72</v>
      </c>
    </row>
    <row r="53" spans="2:13" ht="12.75">
      <c r="B53" s="20" t="s">
        <v>72</v>
      </c>
      <c r="C53" s="20">
        <v>2234</v>
      </c>
      <c r="D53" s="20">
        <v>2488</v>
      </c>
      <c r="E53" s="18"/>
      <c r="F53" s="18">
        <v>1973</v>
      </c>
      <c r="G53" s="20">
        <v>2252</v>
      </c>
      <c r="H53" s="18"/>
      <c r="I53" s="18">
        <v>653</v>
      </c>
      <c r="J53" s="18">
        <v>617</v>
      </c>
      <c r="K53" s="18"/>
      <c r="L53" s="18">
        <f t="shared" si="3"/>
        <v>4860</v>
      </c>
      <c r="M53" s="18">
        <f t="shared" si="4"/>
        <v>5357</v>
      </c>
    </row>
    <row r="54" spans="2:13" ht="12.75">
      <c r="B54" s="20" t="s">
        <v>49</v>
      </c>
      <c r="C54" s="20">
        <v>902</v>
      </c>
      <c r="D54" s="20">
        <v>972</v>
      </c>
      <c r="E54" s="18"/>
      <c r="F54" s="18">
        <v>962</v>
      </c>
      <c r="G54" s="20">
        <v>1169</v>
      </c>
      <c r="H54" s="18"/>
      <c r="I54" s="18">
        <v>403</v>
      </c>
      <c r="J54" s="18">
        <v>390</v>
      </c>
      <c r="K54" s="18"/>
      <c r="L54" s="18">
        <f t="shared" si="3"/>
        <v>2267</v>
      </c>
      <c r="M54" s="18">
        <f t="shared" si="4"/>
        <v>2531</v>
      </c>
    </row>
    <row r="55" spans="2:13" ht="12.75">
      <c r="B55" s="16" t="s">
        <v>90</v>
      </c>
      <c r="C55" s="24">
        <f>SUM(C40:C54)</f>
        <v>28406</v>
      </c>
      <c r="D55" s="24">
        <f>SUM(D40:D54)</f>
        <v>29035</v>
      </c>
      <c r="E55" s="24"/>
      <c r="F55" s="24">
        <f>SUM(F40:F54)</f>
        <v>19017</v>
      </c>
      <c r="G55" s="24">
        <f>SUM(G40:G54)</f>
        <v>18397</v>
      </c>
      <c r="H55" s="24"/>
      <c r="I55" s="24">
        <f>SUM(I40:I54)</f>
        <v>7629</v>
      </c>
      <c r="J55" s="24">
        <f>SUM(J40:J54)</f>
        <v>7643</v>
      </c>
      <c r="K55" s="24"/>
      <c r="L55" s="24">
        <f>SUM(L40:L54)</f>
        <v>55052</v>
      </c>
      <c r="M55" s="24">
        <f>SUM(M40:M54)</f>
        <v>55075</v>
      </c>
    </row>
    <row r="56" spans="2:13" ht="12.75">
      <c r="B56" s="16" t="s">
        <v>91</v>
      </c>
      <c r="C56" s="20"/>
      <c r="D56" s="20"/>
      <c r="E56" s="18"/>
      <c r="F56" s="18"/>
      <c r="G56" s="20"/>
      <c r="H56" s="18"/>
      <c r="I56" s="18"/>
      <c r="J56" s="20"/>
      <c r="K56" s="18"/>
      <c r="L56" s="20"/>
      <c r="M56" s="20"/>
    </row>
    <row r="57" spans="2:13" ht="12.75">
      <c r="B57" s="20" t="s">
        <v>76</v>
      </c>
      <c r="C57" s="20">
        <v>21640</v>
      </c>
      <c r="D57" s="20">
        <v>26435</v>
      </c>
      <c r="E57" s="18"/>
      <c r="F57" s="18">
        <v>0</v>
      </c>
      <c r="G57" s="20">
        <v>0</v>
      </c>
      <c r="H57" s="18"/>
      <c r="I57" s="18">
        <v>0</v>
      </c>
      <c r="J57" s="18">
        <v>0</v>
      </c>
      <c r="K57" s="18"/>
      <c r="L57" s="18">
        <f>C57+F57+I57</f>
        <v>21640</v>
      </c>
      <c r="M57" s="18">
        <f>D57+G57+J57</f>
        <v>26435</v>
      </c>
    </row>
    <row r="58" spans="2:13" ht="12.75">
      <c r="B58" s="20" t="s">
        <v>41</v>
      </c>
      <c r="C58" s="20">
        <v>1534</v>
      </c>
      <c r="D58" s="20">
        <v>2112</v>
      </c>
      <c r="E58" s="18"/>
      <c r="F58" s="18">
        <v>25</v>
      </c>
      <c r="G58" s="20">
        <v>31</v>
      </c>
      <c r="H58" s="18"/>
      <c r="I58" s="18">
        <v>32</v>
      </c>
      <c r="J58" s="18">
        <v>31</v>
      </c>
      <c r="K58" s="18"/>
      <c r="L58" s="18">
        <f aca="true" t="shared" si="5" ref="L58:L63">C58+F58+I58</f>
        <v>1591</v>
      </c>
      <c r="M58" s="18">
        <f aca="true" t="shared" si="6" ref="M58:M63">D58+G58+J58</f>
        <v>2174</v>
      </c>
    </row>
    <row r="59" spans="2:13" ht="12.75">
      <c r="B59" s="20" t="s">
        <v>42</v>
      </c>
      <c r="C59" s="20">
        <v>51548</v>
      </c>
      <c r="D59" s="20">
        <v>55421</v>
      </c>
      <c r="E59" s="18"/>
      <c r="F59" s="18">
        <v>171</v>
      </c>
      <c r="G59" s="20">
        <v>166</v>
      </c>
      <c r="H59" s="18"/>
      <c r="I59" s="18">
        <v>169</v>
      </c>
      <c r="J59" s="18">
        <v>165</v>
      </c>
      <c r="K59" s="18"/>
      <c r="L59" s="18">
        <f t="shared" si="5"/>
        <v>51888</v>
      </c>
      <c r="M59" s="18">
        <f t="shared" si="6"/>
        <v>55752</v>
      </c>
    </row>
    <row r="60" spans="2:13" ht="12.75">
      <c r="B60" s="20" t="s">
        <v>43</v>
      </c>
      <c r="C60" s="20">
        <v>35062</v>
      </c>
      <c r="D60" s="20">
        <v>56857</v>
      </c>
      <c r="E60" s="18"/>
      <c r="F60" s="18">
        <v>0</v>
      </c>
      <c r="G60" s="20">
        <v>0</v>
      </c>
      <c r="H60" s="18"/>
      <c r="I60" s="18">
        <v>194</v>
      </c>
      <c r="J60" s="18">
        <v>112</v>
      </c>
      <c r="K60" s="18"/>
      <c r="L60" s="18">
        <f t="shared" si="5"/>
        <v>35256</v>
      </c>
      <c r="M60" s="18">
        <f t="shared" si="6"/>
        <v>56969</v>
      </c>
    </row>
    <row r="61" spans="2:13" ht="12.75">
      <c r="B61" s="20" t="s">
        <v>75</v>
      </c>
      <c r="C61" s="20">
        <v>5383</v>
      </c>
      <c r="D61" s="20">
        <v>7008</v>
      </c>
      <c r="E61" s="18"/>
      <c r="F61" s="18">
        <v>0</v>
      </c>
      <c r="G61" s="20">
        <v>0</v>
      </c>
      <c r="H61" s="18"/>
      <c r="I61" s="18">
        <v>0</v>
      </c>
      <c r="J61" s="18">
        <v>0</v>
      </c>
      <c r="K61" s="18"/>
      <c r="L61" s="18">
        <f t="shared" si="5"/>
        <v>5383</v>
      </c>
      <c r="M61" s="18">
        <f t="shared" si="6"/>
        <v>7008</v>
      </c>
    </row>
    <row r="62" spans="2:13" ht="12.75">
      <c r="B62" s="20" t="s">
        <v>46</v>
      </c>
      <c r="C62" s="20">
        <v>8793</v>
      </c>
      <c r="D62" s="20">
        <v>11326</v>
      </c>
      <c r="E62" s="20"/>
      <c r="F62" s="18">
        <v>0</v>
      </c>
      <c r="G62" s="20">
        <v>0</v>
      </c>
      <c r="H62" s="20"/>
      <c r="I62" s="18">
        <v>11</v>
      </c>
      <c r="J62" s="18">
        <v>11</v>
      </c>
      <c r="K62" s="20"/>
      <c r="L62" s="18">
        <f t="shared" si="5"/>
        <v>8804</v>
      </c>
      <c r="M62" s="18">
        <f t="shared" si="6"/>
        <v>11337</v>
      </c>
    </row>
    <row r="63" spans="2:13" ht="12.75">
      <c r="B63" s="20" t="s">
        <v>50</v>
      </c>
      <c r="C63" s="20">
        <v>2906</v>
      </c>
      <c r="D63" s="20">
        <v>3929</v>
      </c>
      <c r="E63" s="18"/>
      <c r="F63" s="18">
        <v>0</v>
      </c>
      <c r="G63" s="20">
        <v>0</v>
      </c>
      <c r="H63" s="18"/>
      <c r="I63" s="18">
        <v>0</v>
      </c>
      <c r="J63" s="18">
        <v>0</v>
      </c>
      <c r="K63" s="18"/>
      <c r="L63" s="18">
        <f t="shared" si="5"/>
        <v>2906</v>
      </c>
      <c r="M63" s="18">
        <f t="shared" si="6"/>
        <v>3929</v>
      </c>
    </row>
    <row r="64" spans="2:13" ht="12.75">
      <c r="B64" s="29" t="s">
        <v>92</v>
      </c>
      <c r="C64" s="24">
        <f>SUM(C57:C63)</f>
        <v>126866</v>
      </c>
      <c r="D64" s="24">
        <f>SUM(D57:D63)</f>
        <v>163088</v>
      </c>
      <c r="E64" s="24"/>
      <c r="F64" s="24">
        <f>SUM(F57:F63)</f>
        <v>196</v>
      </c>
      <c r="G64" s="24">
        <f>SUM(G57:G63)</f>
        <v>197</v>
      </c>
      <c r="H64" s="24"/>
      <c r="I64" s="24">
        <f>SUM(I57:I63)</f>
        <v>406</v>
      </c>
      <c r="J64" s="24">
        <f>SUM(J57:J63)</f>
        <v>319</v>
      </c>
      <c r="K64" s="24"/>
      <c r="L64" s="24">
        <f>SUM(L57:L63)</f>
        <v>127468</v>
      </c>
      <c r="M64" s="24">
        <f>SUM(M57:M63)</f>
        <v>163604</v>
      </c>
    </row>
    <row r="65" spans="2:13" ht="12.75">
      <c r="B65" s="16" t="s">
        <v>93</v>
      </c>
      <c r="C65" s="31">
        <f>C55+C64</f>
        <v>155272</v>
      </c>
      <c r="D65" s="31">
        <f>D55+D64</f>
        <v>192123</v>
      </c>
      <c r="E65" s="32"/>
      <c r="F65" s="31">
        <f>F55+F64</f>
        <v>19213</v>
      </c>
      <c r="G65" s="31">
        <f>G55+G64</f>
        <v>18594</v>
      </c>
      <c r="H65" s="31"/>
      <c r="I65" s="31">
        <f>I55+I64</f>
        <v>8035</v>
      </c>
      <c r="J65" s="31">
        <f>J55+J64</f>
        <v>7962</v>
      </c>
      <c r="K65" s="31"/>
      <c r="L65" s="31">
        <f>L55+L64</f>
        <v>182520</v>
      </c>
      <c r="M65" s="31">
        <f>M55+M64</f>
        <v>218679</v>
      </c>
    </row>
    <row r="66" spans="2:13" ht="12.75">
      <c r="B66" s="16" t="s">
        <v>30</v>
      </c>
      <c r="C66" s="20"/>
      <c r="D66" s="20"/>
      <c r="E66" s="18"/>
      <c r="F66" s="18"/>
      <c r="G66" s="20"/>
      <c r="H66" s="18"/>
      <c r="I66" s="18"/>
      <c r="J66" s="20"/>
      <c r="K66" s="18"/>
      <c r="L66" s="20"/>
      <c r="M66" s="20"/>
    </row>
    <row r="67" spans="2:13" ht="12.75">
      <c r="B67" s="26" t="s">
        <v>83</v>
      </c>
      <c r="C67" s="20">
        <v>22</v>
      </c>
      <c r="D67" s="20">
        <v>22</v>
      </c>
      <c r="E67" s="18"/>
      <c r="F67" s="18">
        <v>0</v>
      </c>
      <c r="G67" s="20">
        <v>0</v>
      </c>
      <c r="H67" s="18"/>
      <c r="I67" s="18">
        <v>6</v>
      </c>
      <c r="J67" s="18">
        <v>6</v>
      </c>
      <c r="K67" s="18"/>
      <c r="L67" s="18">
        <f>C67+F67+I67</f>
        <v>28</v>
      </c>
      <c r="M67" s="18">
        <f>D67+G67+J67</f>
        <v>28</v>
      </c>
    </row>
    <row r="68" spans="2:13" ht="12.75">
      <c r="B68" s="26" t="s">
        <v>51</v>
      </c>
      <c r="C68" s="20">
        <v>39</v>
      </c>
      <c r="D68" s="20">
        <v>41</v>
      </c>
      <c r="E68" s="18"/>
      <c r="F68" s="18">
        <v>0</v>
      </c>
      <c r="G68" s="20">
        <v>0</v>
      </c>
      <c r="H68" s="18"/>
      <c r="I68" s="18">
        <v>2</v>
      </c>
      <c r="J68" s="18">
        <v>2</v>
      </c>
      <c r="K68" s="18"/>
      <c r="L68" s="18">
        <f>C68+F68+I68</f>
        <v>41</v>
      </c>
      <c r="M68" s="18">
        <f>D68+G68+J68</f>
        <v>43</v>
      </c>
    </row>
    <row r="69" spans="2:13" ht="12.75">
      <c r="B69" s="26" t="s">
        <v>82</v>
      </c>
      <c r="C69" s="20">
        <v>870</v>
      </c>
      <c r="D69" s="20">
        <v>971</v>
      </c>
      <c r="E69" s="18"/>
      <c r="F69" s="20">
        <v>0</v>
      </c>
      <c r="G69" s="20">
        <v>0</v>
      </c>
      <c r="H69" s="18"/>
      <c r="I69" s="18">
        <v>0</v>
      </c>
      <c r="J69" s="18">
        <v>0</v>
      </c>
      <c r="K69" s="18"/>
      <c r="L69" s="18">
        <f aca="true" t="shared" si="7" ref="L69:M102">C69+F69+I69</f>
        <v>870</v>
      </c>
      <c r="M69" s="18">
        <f aca="true" t="shared" si="8" ref="M69:M101">D69+G69+J69</f>
        <v>971</v>
      </c>
    </row>
    <row r="70" spans="2:13" ht="12.75">
      <c r="B70" s="26" t="s">
        <v>52</v>
      </c>
      <c r="C70" s="20">
        <v>23</v>
      </c>
      <c r="D70" s="20">
        <v>24</v>
      </c>
      <c r="E70" s="18"/>
      <c r="F70" s="18">
        <v>0</v>
      </c>
      <c r="G70" s="20">
        <v>0</v>
      </c>
      <c r="H70" s="18"/>
      <c r="I70" s="18">
        <v>1</v>
      </c>
      <c r="J70" s="18">
        <v>1</v>
      </c>
      <c r="K70" s="18"/>
      <c r="L70" s="18">
        <f t="shared" si="7"/>
        <v>24</v>
      </c>
      <c r="M70" s="18">
        <f t="shared" si="8"/>
        <v>25</v>
      </c>
    </row>
    <row r="71" spans="2:13" ht="12.75">
      <c r="B71" s="26" t="s">
        <v>23</v>
      </c>
      <c r="C71" s="20">
        <v>2</v>
      </c>
      <c r="D71" s="20">
        <v>1</v>
      </c>
      <c r="E71" s="18"/>
      <c r="F71" s="18">
        <v>0</v>
      </c>
      <c r="G71" s="20">
        <v>0</v>
      </c>
      <c r="H71" s="18"/>
      <c r="I71" s="18">
        <v>0</v>
      </c>
      <c r="J71" s="18">
        <v>0</v>
      </c>
      <c r="K71" s="18"/>
      <c r="L71" s="18">
        <f t="shared" si="7"/>
        <v>2</v>
      </c>
      <c r="M71" s="18">
        <f t="shared" si="8"/>
        <v>1</v>
      </c>
    </row>
    <row r="72" spans="2:13" ht="12.75">
      <c r="B72" s="26" t="s">
        <v>53</v>
      </c>
      <c r="C72" s="20">
        <v>266</v>
      </c>
      <c r="D72" s="20">
        <v>305</v>
      </c>
      <c r="E72" s="18"/>
      <c r="F72" s="18">
        <v>18</v>
      </c>
      <c r="G72" s="20">
        <v>18</v>
      </c>
      <c r="H72" s="18"/>
      <c r="I72" s="18">
        <v>0</v>
      </c>
      <c r="J72" s="18">
        <v>0</v>
      </c>
      <c r="K72" s="18"/>
      <c r="L72" s="18">
        <f t="shared" si="7"/>
        <v>284</v>
      </c>
      <c r="M72" s="18">
        <f t="shared" si="8"/>
        <v>323</v>
      </c>
    </row>
    <row r="73" spans="2:13" ht="12.75">
      <c r="B73" s="26" t="s">
        <v>54</v>
      </c>
      <c r="C73" s="20">
        <v>97</v>
      </c>
      <c r="D73" s="20">
        <v>91</v>
      </c>
      <c r="E73" s="18"/>
      <c r="F73" s="18">
        <v>0</v>
      </c>
      <c r="G73" s="20">
        <v>0</v>
      </c>
      <c r="H73" s="18"/>
      <c r="I73" s="18">
        <v>9</v>
      </c>
      <c r="J73" s="18">
        <v>9</v>
      </c>
      <c r="K73" s="18"/>
      <c r="L73" s="18">
        <f t="shared" si="7"/>
        <v>106</v>
      </c>
      <c r="M73" s="18">
        <f t="shared" si="8"/>
        <v>100</v>
      </c>
    </row>
    <row r="74" spans="2:13" ht="12.75">
      <c r="B74" s="26" t="s">
        <v>77</v>
      </c>
      <c r="C74" s="20">
        <v>13</v>
      </c>
      <c r="D74" s="20">
        <v>10</v>
      </c>
      <c r="E74" s="18"/>
      <c r="F74" s="18">
        <v>17</v>
      </c>
      <c r="G74" s="20">
        <v>17</v>
      </c>
      <c r="H74" s="18"/>
      <c r="I74" s="18">
        <v>0</v>
      </c>
      <c r="J74" s="18">
        <v>0</v>
      </c>
      <c r="K74" s="18"/>
      <c r="L74" s="18">
        <f t="shared" si="7"/>
        <v>30</v>
      </c>
      <c r="M74" s="18">
        <f t="shared" si="8"/>
        <v>27</v>
      </c>
    </row>
    <row r="75" spans="1:13" ht="12.75">
      <c r="A75" s="33"/>
      <c r="B75" s="26" t="s">
        <v>63</v>
      </c>
      <c r="C75" s="20">
        <v>188</v>
      </c>
      <c r="D75" s="20">
        <v>186</v>
      </c>
      <c r="E75" s="18"/>
      <c r="F75" s="18">
        <v>0</v>
      </c>
      <c r="G75" s="20">
        <v>0</v>
      </c>
      <c r="H75" s="18"/>
      <c r="I75" s="18">
        <v>8</v>
      </c>
      <c r="J75" s="18">
        <v>8</v>
      </c>
      <c r="K75" s="18"/>
      <c r="L75" s="18">
        <f t="shared" si="7"/>
        <v>196</v>
      </c>
      <c r="M75" s="18">
        <f t="shared" si="8"/>
        <v>194</v>
      </c>
    </row>
    <row r="76" spans="2:13" ht="12.75">
      <c r="B76" s="26" t="s">
        <v>79</v>
      </c>
      <c r="C76" s="20">
        <v>180</v>
      </c>
      <c r="D76" s="20">
        <v>223</v>
      </c>
      <c r="E76" s="18"/>
      <c r="F76" s="18">
        <v>0</v>
      </c>
      <c r="G76" s="20">
        <v>0</v>
      </c>
      <c r="H76" s="18"/>
      <c r="I76" s="18">
        <v>0</v>
      </c>
      <c r="J76" s="18">
        <v>0</v>
      </c>
      <c r="K76" s="18"/>
      <c r="L76" s="18">
        <f t="shared" si="7"/>
        <v>180</v>
      </c>
      <c r="M76" s="18">
        <f t="shared" si="8"/>
        <v>223</v>
      </c>
    </row>
    <row r="77" spans="2:13" ht="12.75">
      <c r="B77" s="26" t="s">
        <v>55</v>
      </c>
      <c r="C77" s="20">
        <v>1084</v>
      </c>
      <c r="D77" s="20">
        <v>978</v>
      </c>
      <c r="E77" s="18"/>
      <c r="F77" s="18">
        <v>0</v>
      </c>
      <c r="G77" s="20">
        <v>0</v>
      </c>
      <c r="H77" s="18"/>
      <c r="I77" s="18">
        <v>0</v>
      </c>
      <c r="J77" s="18">
        <v>0</v>
      </c>
      <c r="K77" s="18"/>
      <c r="L77" s="18">
        <f t="shared" si="7"/>
        <v>1084</v>
      </c>
      <c r="M77" s="18">
        <f t="shared" si="8"/>
        <v>978</v>
      </c>
    </row>
    <row r="78" spans="2:13" ht="12.75">
      <c r="B78" s="26" t="s">
        <v>24</v>
      </c>
      <c r="C78" s="20">
        <v>307</v>
      </c>
      <c r="D78" s="20">
        <v>312</v>
      </c>
      <c r="E78" s="18"/>
      <c r="F78" s="18">
        <v>23</v>
      </c>
      <c r="G78" s="20">
        <v>23</v>
      </c>
      <c r="H78" s="18"/>
      <c r="I78" s="18">
        <v>0</v>
      </c>
      <c r="J78" s="18">
        <v>0</v>
      </c>
      <c r="K78" s="18"/>
      <c r="L78" s="18">
        <f t="shared" si="7"/>
        <v>330</v>
      </c>
      <c r="M78" s="18">
        <f t="shared" si="8"/>
        <v>335</v>
      </c>
    </row>
    <row r="79" spans="2:13" ht="12.75">
      <c r="B79" s="26" t="s">
        <v>31</v>
      </c>
      <c r="C79" s="20">
        <v>33</v>
      </c>
      <c r="D79" s="20">
        <v>35</v>
      </c>
      <c r="E79" s="18"/>
      <c r="F79" s="18">
        <v>0</v>
      </c>
      <c r="G79" s="20">
        <v>0</v>
      </c>
      <c r="H79" s="18"/>
      <c r="I79" s="18">
        <v>0</v>
      </c>
      <c r="J79" s="18">
        <v>0</v>
      </c>
      <c r="K79" s="18"/>
      <c r="L79" s="18">
        <f t="shared" si="7"/>
        <v>33</v>
      </c>
      <c r="M79" s="18">
        <f t="shared" si="8"/>
        <v>35</v>
      </c>
    </row>
    <row r="80" spans="2:13" ht="12.75">
      <c r="B80" s="26" t="s">
        <v>56</v>
      </c>
      <c r="C80" s="20">
        <v>4287</v>
      </c>
      <c r="D80" s="20">
        <v>5017</v>
      </c>
      <c r="E80" s="18"/>
      <c r="F80" s="18">
        <v>304</v>
      </c>
      <c r="G80" s="20">
        <v>279</v>
      </c>
      <c r="H80" s="18"/>
      <c r="I80" s="18">
        <v>22</v>
      </c>
      <c r="J80" s="18">
        <v>31</v>
      </c>
      <c r="K80" s="18"/>
      <c r="L80" s="18">
        <f>C80+F80+I80</f>
        <v>4613</v>
      </c>
      <c r="M80" s="18">
        <f t="shared" si="8"/>
        <v>5327</v>
      </c>
    </row>
    <row r="81" spans="2:13" ht="12.75">
      <c r="B81" s="26" t="s">
        <v>106</v>
      </c>
      <c r="C81" s="20">
        <v>19</v>
      </c>
      <c r="D81" s="20">
        <v>29</v>
      </c>
      <c r="E81" s="18"/>
      <c r="F81" s="18">
        <v>0</v>
      </c>
      <c r="G81" s="20">
        <v>0</v>
      </c>
      <c r="H81" s="18"/>
      <c r="I81" s="18">
        <v>0</v>
      </c>
      <c r="J81" s="18">
        <v>0</v>
      </c>
      <c r="K81" s="18"/>
      <c r="L81" s="18">
        <f t="shared" si="7"/>
        <v>19</v>
      </c>
      <c r="M81" s="18">
        <f t="shared" si="7"/>
        <v>29</v>
      </c>
    </row>
    <row r="82" spans="2:13" ht="12.75">
      <c r="B82" s="26" t="s">
        <v>94</v>
      </c>
      <c r="C82" s="20">
        <v>92</v>
      </c>
      <c r="D82" s="20">
        <v>92</v>
      </c>
      <c r="E82" s="18"/>
      <c r="F82" s="18">
        <v>18</v>
      </c>
      <c r="G82" s="20">
        <v>17</v>
      </c>
      <c r="H82" s="18"/>
      <c r="I82" s="18">
        <v>0</v>
      </c>
      <c r="J82" s="18">
        <v>0</v>
      </c>
      <c r="K82" s="18"/>
      <c r="L82" s="18">
        <f t="shared" si="7"/>
        <v>110</v>
      </c>
      <c r="M82" s="18">
        <f t="shared" si="8"/>
        <v>109</v>
      </c>
    </row>
    <row r="83" spans="2:13" ht="12.75">
      <c r="B83" s="26" t="s">
        <v>109</v>
      </c>
      <c r="C83" s="20">
        <v>0</v>
      </c>
      <c r="D83" s="20">
        <v>0</v>
      </c>
      <c r="E83" s="18"/>
      <c r="F83" s="18">
        <v>0</v>
      </c>
      <c r="G83" s="20">
        <v>0</v>
      </c>
      <c r="H83" s="18"/>
      <c r="I83" s="18">
        <v>0</v>
      </c>
      <c r="J83" s="18">
        <v>0</v>
      </c>
      <c r="K83" s="18"/>
      <c r="L83" s="18">
        <f t="shared" si="7"/>
        <v>0</v>
      </c>
      <c r="M83" s="18">
        <f t="shared" si="7"/>
        <v>0</v>
      </c>
    </row>
    <row r="84" spans="2:13" ht="12.75">
      <c r="B84" s="26" t="s">
        <v>57</v>
      </c>
      <c r="C84" s="20">
        <v>1498</v>
      </c>
      <c r="D84" s="20">
        <v>1453</v>
      </c>
      <c r="E84" s="18"/>
      <c r="F84" s="18">
        <v>0</v>
      </c>
      <c r="G84" s="20">
        <v>0</v>
      </c>
      <c r="H84" s="18"/>
      <c r="I84" s="18">
        <v>0</v>
      </c>
      <c r="J84" s="18">
        <v>0</v>
      </c>
      <c r="K84" s="18"/>
      <c r="L84" s="18">
        <f t="shared" si="7"/>
        <v>1498</v>
      </c>
      <c r="M84" s="18">
        <f t="shared" si="8"/>
        <v>1453</v>
      </c>
    </row>
    <row r="85" spans="2:13" ht="12.75">
      <c r="B85" s="26" t="s">
        <v>95</v>
      </c>
      <c r="C85" s="20">
        <v>417</v>
      </c>
      <c r="D85" s="20">
        <v>620</v>
      </c>
      <c r="E85" s="18"/>
      <c r="F85" s="18">
        <v>0</v>
      </c>
      <c r="G85" s="20">
        <v>0</v>
      </c>
      <c r="H85" s="18"/>
      <c r="I85" s="18">
        <v>0</v>
      </c>
      <c r="J85" s="18">
        <v>0</v>
      </c>
      <c r="K85" s="18"/>
      <c r="L85" s="18">
        <f t="shared" si="7"/>
        <v>417</v>
      </c>
      <c r="M85" s="18">
        <f t="shared" si="8"/>
        <v>620</v>
      </c>
    </row>
    <row r="86" spans="2:13" ht="12.75">
      <c r="B86" s="26" t="s">
        <v>99</v>
      </c>
      <c r="C86" s="20">
        <v>35</v>
      </c>
      <c r="D86" s="20">
        <v>45</v>
      </c>
      <c r="E86" s="18"/>
      <c r="F86" s="18">
        <v>0</v>
      </c>
      <c r="G86" s="20">
        <v>0</v>
      </c>
      <c r="H86" s="18"/>
      <c r="I86" s="18">
        <v>0</v>
      </c>
      <c r="J86" s="18">
        <v>0</v>
      </c>
      <c r="K86" s="18"/>
      <c r="L86" s="18">
        <f t="shared" si="7"/>
        <v>35</v>
      </c>
      <c r="M86" s="18">
        <f t="shared" si="8"/>
        <v>45</v>
      </c>
    </row>
    <row r="87" spans="2:13" ht="12.75">
      <c r="B87" s="26" t="s">
        <v>64</v>
      </c>
      <c r="C87" s="20">
        <v>5822</v>
      </c>
      <c r="D87" s="20">
        <v>5487</v>
      </c>
      <c r="E87" s="18"/>
      <c r="F87" s="18">
        <v>658</v>
      </c>
      <c r="G87" s="20">
        <v>681</v>
      </c>
      <c r="H87" s="18"/>
      <c r="I87" s="18">
        <v>205</v>
      </c>
      <c r="J87" s="18">
        <v>205</v>
      </c>
      <c r="K87" s="18"/>
      <c r="L87" s="18">
        <f t="shared" si="7"/>
        <v>6685</v>
      </c>
      <c r="M87" s="18">
        <f t="shared" si="8"/>
        <v>6373</v>
      </c>
    </row>
    <row r="88" spans="2:13" ht="12.75">
      <c r="B88" s="26" t="s">
        <v>25</v>
      </c>
      <c r="C88" s="20">
        <v>124</v>
      </c>
      <c r="D88" s="20">
        <v>148</v>
      </c>
      <c r="E88" s="18"/>
      <c r="F88" s="18">
        <v>58</v>
      </c>
      <c r="G88" s="20">
        <v>73</v>
      </c>
      <c r="H88" s="18"/>
      <c r="I88" s="18">
        <v>0</v>
      </c>
      <c r="J88" s="18">
        <v>0</v>
      </c>
      <c r="K88" s="18"/>
      <c r="L88" s="18">
        <f t="shared" si="7"/>
        <v>182</v>
      </c>
      <c r="M88" s="18">
        <f t="shared" si="8"/>
        <v>221</v>
      </c>
    </row>
    <row r="89" spans="2:13" ht="12.75">
      <c r="B89" s="26" t="s">
        <v>80</v>
      </c>
      <c r="C89" s="20">
        <v>16</v>
      </c>
      <c r="D89" s="20">
        <v>16</v>
      </c>
      <c r="E89" s="18"/>
      <c r="F89" s="18">
        <v>0</v>
      </c>
      <c r="G89" s="20">
        <v>0</v>
      </c>
      <c r="H89" s="18"/>
      <c r="I89" s="18">
        <v>0</v>
      </c>
      <c r="J89" s="18">
        <v>0</v>
      </c>
      <c r="K89" s="18"/>
      <c r="L89" s="18">
        <f t="shared" si="7"/>
        <v>16</v>
      </c>
      <c r="M89" s="18">
        <f t="shared" si="8"/>
        <v>16</v>
      </c>
    </row>
    <row r="90" spans="2:13" ht="12.75">
      <c r="B90" s="26" t="s">
        <v>58</v>
      </c>
      <c r="C90" s="18">
        <v>10</v>
      </c>
      <c r="D90" s="20">
        <v>10</v>
      </c>
      <c r="E90" s="24"/>
      <c r="F90" s="18">
        <v>0</v>
      </c>
      <c r="G90" s="20">
        <v>0</v>
      </c>
      <c r="H90" s="24"/>
      <c r="I90" s="18">
        <v>0</v>
      </c>
      <c r="J90" s="18">
        <v>0</v>
      </c>
      <c r="K90" s="24"/>
      <c r="L90" s="18">
        <f t="shared" si="7"/>
        <v>10</v>
      </c>
      <c r="M90" s="18">
        <f t="shared" si="8"/>
        <v>10</v>
      </c>
    </row>
    <row r="91" spans="2:13" ht="12.75">
      <c r="B91" s="26" t="s">
        <v>59</v>
      </c>
      <c r="C91" s="20">
        <v>16</v>
      </c>
      <c r="D91" s="20">
        <v>13</v>
      </c>
      <c r="E91" s="20"/>
      <c r="F91" s="18">
        <v>0</v>
      </c>
      <c r="G91" s="20">
        <v>0</v>
      </c>
      <c r="H91" s="20"/>
      <c r="I91" s="18">
        <v>0</v>
      </c>
      <c r="J91" s="18">
        <v>0</v>
      </c>
      <c r="K91" s="20"/>
      <c r="L91" s="18">
        <f t="shared" si="7"/>
        <v>16</v>
      </c>
      <c r="M91" s="18">
        <f t="shared" si="8"/>
        <v>13</v>
      </c>
    </row>
    <row r="92" spans="2:13" ht="12.75">
      <c r="B92" s="26" t="s">
        <v>60</v>
      </c>
      <c r="C92" s="20">
        <v>121</v>
      </c>
      <c r="D92" s="20">
        <v>147</v>
      </c>
      <c r="E92" s="20"/>
      <c r="F92" s="18">
        <v>0</v>
      </c>
      <c r="G92" s="20">
        <v>0</v>
      </c>
      <c r="H92" s="20"/>
      <c r="I92" s="18">
        <v>5</v>
      </c>
      <c r="J92" s="18">
        <v>6</v>
      </c>
      <c r="K92" s="20"/>
      <c r="L92" s="18">
        <f t="shared" si="7"/>
        <v>126</v>
      </c>
      <c r="M92" s="18">
        <f t="shared" si="8"/>
        <v>153</v>
      </c>
    </row>
    <row r="93" spans="2:13" ht="12.75">
      <c r="B93" s="26" t="s">
        <v>61</v>
      </c>
      <c r="C93" s="20">
        <v>17</v>
      </c>
      <c r="D93" s="20">
        <v>13</v>
      </c>
      <c r="E93" s="20"/>
      <c r="F93" s="18">
        <v>19</v>
      </c>
      <c r="G93" s="20">
        <v>22</v>
      </c>
      <c r="H93" s="20"/>
      <c r="I93" s="18">
        <v>1</v>
      </c>
      <c r="J93" s="18">
        <v>1</v>
      </c>
      <c r="K93" s="20"/>
      <c r="L93" s="18">
        <f t="shared" si="7"/>
        <v>37</v>
      </c>
      <c r="M93" s="18">
        <f t="shared" si="8"/>
        <v>36</v>
      </c>
    </row>
    <row r="94" spans="2:13" ht="12.75">
      <c r="B94" s="26" t="s">
        <v>96</v>
      </c>
      <c r="C94" s="20">
        <v>2677</v>
      </c>
      <c r="D94" s="20">
        <v>2129</v>
      </c>
      <c r="E94" s="20"/>
      <c r="F94" s="18">
        <v>15</v>
      </c>
      <c r="G94" s="20">
        <v>14</v>
      </c>
      <c r="H94" s="20"/>
      <c r="I94" s="18">
        <v>24</v>
      </c>
      <c r="J94" s="18">
        <v>22</v>
      </c>
      <c r="K94" s="20"/>
      <c r="L94" s="18">
        <f t="shared" si="7"/>
        <v>2716</v>
      </c>
      <c r="M94" s="18">
        <f t="shared" si="8"/>
        <v>2165</v>
      </c>
    </row>
    <row r="95" spans="2:13" ht="12.75">
      <c r="B95" s="26" t="s">
        <v>108</v>
      </c>
      <c r="C95" s="20">
        <v>0</v>
      </c>
      <c r="D95" s="20">
        <v>0</v>
      </c>
      <c r="E95" s="20"/>
      <c r="F95" s="18">
        <v>0</v>
      </c>
      <c r="G95" s="20">
        <v>0</v>
      </c>
      <c r="H95" s="20"/>
      <c r="I95" s="18">
        <v>0</v>
      </c>
      <c r="J95" s="18">
        <v>0</v>
      </c>
      <c r="K95" s="20"/>
      <c r="L95" s="18">
        <f t="shared" si="7"/>
        <v>0</v>
      </c>
      <c r="M95" s="18">
        <f t="shared" si="7"/>
        <v>0</v>
      </c>
    </row>
    <row r="96" spans="2:13" ht="12.75">
      <c r="B96" s="26" t="s">
        <v>74</v>
      </c>
      <c r="C96" s="20">
        <v>49</v>
      </c>
      <c r="D96" s="20">
        <v>72</v>
      </c>
      <c r="E96" s="20"/>
      <c r="F96" s="18">
        <v>0</v>
      </c>
      <c r="G96" s="20">
        <v>0</v>
      </c>
      <c r="H96" s="20"/>
      <c r="I96" s="18">
        <v>4</v>
      </c>
      <c r="J96" s="18">
        <v>4</v>
      </c>
      <c r="K96" s="20"/>
      <c r="L96" s="18">
        <f t="shared" si="7"/>
        <v>53</v>
      </c>
      <c r="M96" s="18">
        <f t="shared" si="8"/>
        <v>76</v>
      </c>
    </row>
    <row r="97" spans="2:13" ht="12.75">
      <c r="B97" s="26" t="s">
        <v>26</v>
      </c>
      <c r="C97" s="20">
        <v>105</v>
      </c>
      <c r="D97" s="20">
        <v>84</v>
      </c>
      <c r="E97" s="20"/>
      <c r="F97" s="18">
        <v>0</v>
      </c>
      <c r="G97" s="20">
        <v>0</v>
      </c>
      <c r="H97" s="20"/>
      <c r="I97" s="18">
        <v>4</v>
      </c>
      <c r="J97" s="18">
        <v>2</v>
      </c>
      <c r="K97" s="20"/>
      <c r="L97" s="18">
        <f t="shared" si="7"/>
        <v>109</v>
      </c>
      <c r="M97" s="18">
        <f t="shared" si="8"/>
        <v>86</v>
      </c>
    </row>
    <row r="98" spans="2:13" ht="12.75">
      <c r="B98" s="26" t="s">
        <v>27</v>
      </c>
      <c r="C98" s="20">
        <v>11</v>
      </c>
      <c r="D98" s="20">
        <v>14</v>
      </c>
      <c r="E98" s="20"/>
      <c r="F98" s="18">
        <v>17</v>
      </c>
      <c r="G98" s="20">
        <v>23</v>
      </c>
      <c r="H98" s="20"/>
      <c r="I98" s="18">
        <v>7</v>
      </c>
      <c r="J98" s="18">
        <v>7</v>
      </c>
      <c r="K98" s="20"/>
      <c r="L98" s="18">
        <f t="shared" si="7"/>
        <v>35</v>
      </c>
      <c r="M98" s="18">
        <f t="shared" si="8"/>
        <v>44</v>
      </c>
    </row>
    <row r="99" spans="2:13" ht="12.75">
      <c r="B99" s="26" t="s">
        <v>32</v>
      </c>
      <c r="C99" s="20">
        <v>7669</v>
      </c>
      <c r="D99" s="20">
        <v>7416</v>
      </c>
      <c r="E99" s="20"/>
      <c r="F99" s="18">
        <v>259</v>
      </c>
      <c r="G99" s="20">
        <v>244</v>
      </c>
      <c r="H99" s="20"/>
      <c r="I99" s="18">
        <v>156</v>
      </c>
      <c r="J99" s="18">
        <v>153</v>
      </c>
      <c r="K99" s="20"/>
      <c r="L99" s="18">
        <f t="shared" si="7"/>
        <v>8084</v>
      </c>
      <c r="M99" s="18">
        <f t="shared" si="8"/>
        <v>7813</v>
      </c>
    </row>
    <row r="100" spans="2:13" ht="12.75">
      <c r="B100" s="26" t="s">
        <v>62</v>
      </c>
      <c r="C100" s="18">
        <v>28</v>
      </c>
      <c r="D100" s="18">
        <v>39</v>
      </c>
      <c r="E100" s="18"/>
      <c r="F100" s="18">
        <v>0</v>
      </c>
      <c r="G100" s="18">
        <v>0</v>
      </c>
      <c r="H100" s="18"/>
      <c r="I100" s="18">
        <v>0</v>
      </c>
      <c r="J100" s="18">
        <v>0</v>
      </c>
      <c r="K100" s="18"/>
      <c r="L100" s="18">
        <f t="shared" si="7"/>
        <v>28</v>
      </c>
      <c r="M100" s="18">
        <f t="shared" si="8"/>
        <v>39</v>
      </c>
    </row>
    <row r="101" spans="2:13" ht="12.75">
      <c r="B101" s="26" t="s">
        <v>81</v>
      </c>
      <c r="C101" s="18">
        <v>34</v>
      </c>
      <c r="D101" s="20">
        <v>53</v>
      </c>
      <c r="E101" s="18"/>
      <c r="F101" s="18">
        <v>0</v>
      </c>
      <c r="G101" s="18">
        <v>0</v>
      </c>
      <c r="H101" s="18"/>
      <c r="I101" s="18">
        <v>0</v>
      </c>
      <c r="J101" s="18">
        <v>0</v>
      </c>
      <c r="K101" s="18"/>
      <c r="L101" s="18">
        <f t="shared" si="7"/>
        <v>34</v>
      </c>
      <c r="M101" s="18">
        <f t="shared" si="8"/>
        <v>53</v>
      </c>
    </row>
    <row r="102" spans="2:13" ht="12.75">
      <c r="B102" s="26" t="s">
        <v>107</v>
      </c>
      <c r="C102" s="18">
        <v>3</v>
      </c>
      <c r="D102" s="20">
        <v>4</v>
      </c>
      <c r="E102" s="18"/>
      <c r="F102" s="18">
        <v>0</v>
      </c>
      <c r="G102" s="20">
        <v>1</v>
      </c>
      <c r="H102" s="18"/>
      <c r="I102" s="18">
        <v>0</v>
      </c>
      <c r="J102" s="20">
        <v>0</v>
      </c>
      <c r="K102" s="18"/>
      <c r="L102" s="18">
        <f t="shared" si="7"/>
        <v>3</v>
      </c>
      <c r="M102" s="18">
        <f t="shared" si="7"/>
        <v>5</v>
      </c>
    </row>
    <row r="103" spans="2:13" ht="12.75">
      <c r="B103" s="16" t="s">
        <v>97</v>
      </c>
      <c r="C103" s="24">
        <f>SUM(C67:C102)</f>
        <v>26174</v>
      </c>
      <c r="D103" s="24">
        <f>SUM(D67:D102)</f>
        <v>26100</v>
      </c>
      <c r="E103" s="24"/>
      <c r="F103" s="24">
        <f>SUM(F67:F102)</f>
        <v>1406</v>
      </c>
      <c r="G103" s="24">
        <f>SUM(G67:G102)</f>
        <v>1412</v>
      </c>
      <c r="H103" s="24"/>
      <c r="I103" s="24">
        <f>SUM(I67:I102)</f>
        <v>454</v>
      </c>
      <c r="J103" s="24">
        <f>SUM(J67:J102)</f>
        <v>457</v>
      </c>
      <c r="K103" s="24"/>
      <c r="L103" s="24">
        <f>SUM(L67:L102)</f>
        <v>28034</v>
      </c>
      <c r="M103" s="24">
        <f>SUM(M67:M102)</f>
        <v>27969</v>
      </c>
    </row>
    <row r="104" spans="2:13" ht="12.75">
      <c r="B104" s="41" t="s">
        <v>98</v>
      </c>
      <c r="C104" s="42">
        <f>C38+C65+C103</f>
        <v>470569</v>
      </c>
      <c r="D104" s="42">
        <f>D38+D65+D103</f>
        <v>521589</v>
      </c>
      <c r="E104" s="42"/>
      <c r="F104" s="42">
        <f>F38+F65+F103</f>
        <v>318636</v>
      </c>
      <c r="G104" s="42">
        <f>G38+G65+G103</f>
        <v>326914</v>
      </c>
      <c r="H104" s="42"/>
      <c r="I104" s="42">
        <f>I38+I65+I103</f>
        <v>160995</v>
      </c>
      <c r="J104" s="42">
        <f>J38+J65+J103</f>
        <v>155680</v>
      </c>
      <c r="K104" s="42"/>
      <c r="L104" s="42">
        <f>L38+L65+L103</f>
        <v>950200</v>
      </c>
      <c r="M104" s="42">
        <f>M38+M65+M103</f>
        <v>1004183</v>
      </c>
    </row>
    <row r="105" spans="2:13" ht="12.75">
      <c r="B105" s="45" t="s">
        <v>100</v>
      </c>
      <c r="C105" s="46"/>
      <c r="D105" s="3"/>
      <c r="E105" s="47"/>
      <c r="F105" s="46"/>
      <c r="G105" s="3"/>
      <c r="H105" s="47"/>
      <c r="I105" s="46"/>
      <c r="J105" s="3"/>
      <c r="K105" s="47"/>
      <c r="L105" s="47"/>
      <c r="M105" s="48"/>
    </row>
    <row r="106" spans="2:13" ht="12.75">
      <c r="B106" s="49" t="s">
        <v>101</v>
      </c>
      <c r="C106" s="46"/>
      <c r="D106" s="3"/>
      <c r="E106" s="47"/>
      <c r="F106" s="46"/>
      <c r="G106" s="3"/>
      <c r="H106" s="47"/>
      <c r="I106" s="46"/>
      <c r="J106" s="3"/>
      <c r="K106" s="47"/>
      <c r="L106" s="47"/>
      <c r="M106" s="48"/>
    </row>
    <row r="107" spans="2:13" ht="12.75">
      <c r="B107" s="49" t="s">
        <v>102</v>
      </c>
      <c r="C107" s="47"/>
      <c r="D107" s="3"/>
      <c r="E107" s="47"/>
      <c r="F107" s="51"/>
      <c r="G107" s="3"/>
      <c r="H107" s="47"/>
      <c r="I107" s="52"/>
      <c r="J107" s="3"/>
      <c r="K107" s="47"/>
      <c r="L107" s="47"/>
      <c r="M107" s="48"/>
    </row>
    <row r="108" spans="2:13" ht="12.75">
      <c r="B108" s="49" t="s">
        <v>103</v>
      </c>
      <c r="C108" s="53"/>
      <c r="D108" s="3"/>
      <c r="E108" s="47"/>
      <c r="F108" s="53"/>
      <c r="G108" s="3"/>
      <c r="H108" s="47"/>
      <c r="I108" s="53"/>
      <c r="J108" s="3"/>
      <c r="K108" s="47"/>
      <c r="L108" s="53"/>
      <c r="M108" s="48"/>
    </row>
    <row r="109" spans="2:13" ht="12.75">
      <c r="B109" s="49" t="s">
        <v>104</v>
      </c>
      <c r="C109" s="46"/>
      <c r="D109" s="3"/>
      <c r="E109" s="47"/>
      <c r="F109" s="46"/>
      <c r="G109" s="3"/>
      <c r="H109" s="47"/>
      <c r="I109" s="54"/>
      <c r="J109" s="3"/>
      <c r="K109" s="47"/>
      <c r="L109" s="47"/>
      <c r="M109" s="48"/>
    </row>
    <row r="110" spans="2:13" ht="12.75">
      <c r="B110" s="55" t="s">
        <v>105</v>
      </c>
      <c r="C110" s="44"/>
      <c r="D110" s="43"/>
      <c r="E110" s="44"/>
      <c r="F110" s="44"/>
      <c r="G110" s="43"/>
      <c r="H110" s="44"/>
      <c r="I110" s="50"/>
      <c r="J110" s="43"/>
      <c r="K110" s="44"/>
      <c r="L110" s="44"/>
      <c r="M110" s="56"/>
    </row>
    <row r="112" spans="3:12" ht="12.75">
      <c r="C112" s="34"/>
      <c r="E112" s="23"/>
      <c r="F112" s="34"/>
      <c r="H112" s="23"/>
      <c r="I112" s="35"/>
      <c r="K112" s="23"/>
      <c r="L112" s="34"/>
    </row>
    <row r="113" spans="3:12" ht="12.75">
      <c r="C113" s="36"/>
      <c r="E113" s="34"/>
      <c r="F113" s="36"/>
      <c r="H113" s="23"/>
      <c r="I113" s="36"/>
      <c r="K113" s="23"/>
      <c r="L113" s="34"/>
    </row>
    <row r="114" spans="3:12" ht="12.75">
      <c r="C114" s="34"/>
      <c r="E114" s="35"/>
      <c r="F114" s="34"/>
      <c r="H114" s="23"/>
      <c r="I114" s="35"/>
      <c r="K114" s="23"/>
      <c r="L114" s="34"/>
    </row>
    <row r="115" spans="3:12" ht="12.75">
      <c r="C115" s="34"/>
      <c r="E115" s="37"/>
      <c r="F115" s="38"/>
      <c r="H115" s="34"/>
      <c r="I115" s="35"/>
      <c r="K115" s="23"/>
      <c r="L115" s="34"/>
    </row>
    <row r="116" spans="3:12" ht="12.75">
      <c r="C116" s="34"/>
      <c r="E116" s="34"/>
      <c r="F116" s="34"/>
      <c r="H116" s="34"/>
      <c r="I116" s="35"/>
      <c r="K116" s="23"/>
      <c r="L116" s="34"/>
    </row>
    <row r="117" spans="3:12" ht="12.75">
      <c r="C117" s="34"/>
      <c r="E117" s="34"/>
      <c r="F117" s="34"/>
      <c r="H117" s="34"/>
      <c r="I117" s="35"/>
      <c r="K117" s="23"/>
      <c r="L117" s="34"/>
    </row>
    <row r="118" spans="3:12" ht="12.75">
      <c r="C118" s="34"/>
      <c r="E118" s="34"/>
      <c r="F118" s="34"/>
      <c r="H118" s="34"/>
      <c r="I118" s="35"/>
      <c r="K118" s="23"/>
      <c r="L118" s="34"/>
    </row>
    <row r="119" spans="3:12" ht="12.75">
      <c r="C119" s="34"/>
      <c r="E119" s="34"/>
      <c r="F119" s="34"/>
      <c r="H119" s="34"/>
      <c r="I119" s="35"/>
      <c r="K119" s="23"/>
      <c r="L119" s="34"/>
    </row>
    <row r="120" spans="3:12" ht="12.75">
      <c r="C120" s="34"/>
      <c r="E120" s="38"/>
      <c r="F120" s="35"/>
      <c r="H120" s="23"/>
      <c r="I120" s="35"/>
      <c r="K120" s="23"/>
      <c r="L120" s="34"/>
    </row>
    <row r="121" spans="3:12" ht="12.75">
      <c r="C121" s="36"/>
      <c r="E121" s="38"/>
      <c r="F121" s="36"/>
      <c r="H121" s="34"/>
      <c r="I121" s="36"/>
      <c r="K121" s="23"/>
      <c r="L121" s="34"/>
    </row>
    <row r="122" spans="3:12" ht="12.75">
      <c r="C122" s="34"/>
      <c r="E122" s="34"/>
      <c r="F122" s="34"/>
      <c r="H122" s="23"/>
      <c r="I122" s="35"/>
      <c r="K122" s="23"/>
      <c r="L122" s="34"/>
    </row>
    <row r="123" spans="3:12" ht="12.75">
      <c r="C123" s="34"/>
      <c r="E123" s="34"/>
      <c r="F123" s="34"/>
      <c r="H123" s="34"/>
      <c r="I123" s="35"/>
      <c r="K123" s="23"/>
      <c r="L123" s="34"/>
    </row>
    <row r="124" spans="3:12" ht="12.75">
      <c r="C124" s="34"/>
      <c r="E124" s="34"/>
      <c r="F124" s="34"/>
      <c r="H124" s="34"/>
      <c r="I124" s="35"/>
      <c r="K124" s="23"/>
      <c r="L124" s="34"/>
    </row>
    <row r="125" spans="3:12" ht="12.75">
      <c r="C125" s="34"/>
      <c r="E125" s="35"/>
      <c r="F125" s="38"/>
      <c r="H125" s="34"/>
      <c r="I125" s="35"/>
      <c r="K125" s="23"/>
      <c r="L125" s="34"/>
    </row>
    <row r="126" spans="3:12" ht="12.75">
      <c r="C126" s="34"/>
      <c r="E126" s="39"/>
      <c r="F126" s="34"/>
      <c r="H126" s="34"/>
      <c r="I126" s="35"/>
      <c r="K126" s="23"/>
      <c r="L126" s="34"/>
    </row>
    <row r="127" spans="3:12" ht="12.75">
      <c r="C127" s="34"/>
      <c r="E127" s="34"/>
      <c r="F127" s="34"/>
      <c r="H127" s="34"/>
      <c r="I127" s="35"/>
      <c r="K127" s="23"/>
      <c r="L127" s="34"/>
    </row>
    <row r="128" spans="3:12" ht="12.75">
      <c r="C128" s="36"/>
      <c r="E128" s="35"/>
      <c r="F128" s="36"/>
      <c r="H128" s="34"/>
      <c r="I128" s="36"/>
      <c r="K128" s="23"/>
      <c r="L128" s="34"/>
    </row>
    <row r="129" spans="3:12" ht="12.75">
      <c r="C129" s="34"/>
      <c r="E129" s="34"/>
      <c r="F129" s="34"/>
      <c r="H129" s="34"/>
      <c r="I129" s="35"/>
      <c r="K129" s="23"/>
      <c r="L129" s="34"/>
    </row>
    <row r="130" spans="3:12" ht="12.75">
      <c r="C130" s="34"/>
      <c r="E130" s="34"/>
      <c r="F130" s="34"/>
      <c r="H130" s="34"/>
      <c r="I130" s="35"/>
      <c r="K130" s="23"/>
      <c r="L130" s="34"/>
    </row>
    <row r="131" spans="3:12" ht="12.75">
      <c r="C131" s="34"/>
      <c r="E131" s="34"/>
      <c r="F131" s="34"/>
      <c r="H131" s="34"/>
      <c r="I131" s="35"/>
      <c r="K131" s="23"/>
      <c r="L131" s="34"/>
    </row>
    <row r="132" spans="3:12" ht="12.75">
      <c r="C132" s="36"/>
      <c r="E132" s="38"/>
      <c r="F132" s="36"/>
      <c r="H132" s="23"/>
      <c r="I132" s="36"/>
      <c r="K132" s="23"/>
      <c r="L132" s="34"/>
    </row>
    <row r="133" spans="3:12" ht="12.75">
      <c r="C133" s="36"/>
      <c r="E133" s="34"/>
      <c r="F133" s="36"/>
      <c r="H133" s="23"/>
      <c r="I133" s="36"/>
      <c r="K133" s="23"/>
      <c r="L133" s="34"/>
    </row>
    <row r="134" spans="3:12" ht="12.75">
      <c r="C134" s="36"/>
      <c r="E134" s="34"/>
      <c r="F134" s="36"/>
      <c r="H134" s="23"/>
      <c r="I134" s="36"/>
      <c r="K134" s="23"/>
      <c r="L134" s="34"/>
    </row>
    <row r="135" spans="2:12" ht="12.75">
      <c r="B135" s="28"/>
      <c r="C135" s="27"/>
      <c r="D135" s="40"/>
      <c r="E135" s="27"/>
      <c r="F135" s="27"/>
      <c r="G135" s="40"/>
      <c r="H135" s="27"/>
      <c r="I135" s="27"/>
      <c r="J135" s="40"/>
      <c r="K135" s="27"/>
      <c r="L135" s="27"/>
    </row>
  </sheetData>
  <sheetProtection/>
  <mergeCells count="4">
    <mergeCell ref="C4:D4"/>
    <mergeCell ref="F4:G4"/>
    <mergeCell ref="I4:J4"/>
    <mergeCell ref="L4:M4"/>
  </mergeCells>
  <printOptions/>
  <pageMargins left="0.75" right="0.75" top="1" bottom="1" header="0.5" footer="0.5"/>
  <pageSetup fitToHeight="1" fitToWidth="1" horizontalDpi="600" verticalDpi="6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jaysree</dc:creator>
  <cp:keywords/>
  <dc:description/>
  <cp:lastModifiedBy>Admin</cp:lastModifiedBy>
  <cp:lastPrinted>2007-09-18T09:23:58Z</cp:lastPrinted>
  <dcterms:created xsi:type="dcterms:W3CDTF">2005-08-23T08:21:27Z</dcterms:created>
  <dcterms:modified xsi:type="dcterms:W3CDTF">2011-11-08T08:04:00Z</dcterms:modified>
  <cp:category/>
  <cp:version/>
  <cp:contentType/>
  <cp:contentStatus/>
</cp:coreProperties>
</file>