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V.3" sheetId="1" r:id="rId1"/>
  </sheets>
  <definedNames>
    <definedName name="_xlnm.Print_Area" localSheetId="0">'IV.3'!$B$2:$K$51</definedName>
  </definedNames>
  <calcPr fullCalcOnLoad="1"/>
</workbook>
</file>

<file path=xl/sharedStrings.xml><?xml version="1.0" encoding="utf-8"?>
<sst xmlns="http://schemas.openxmlformats.org/spreadsheetml/2006/main" count="65" uniqueCount="58">
  <si>
    <t>Haryana</t>
  </si>
  <si>
    <t>Himachal Pradesh</t>
  </si>
  <si>
    <t>Jammu &amp; Kashmir</t>
  </si>
  <si>
    <t>Punjab</t>
  </si>
  <si>
    <t>Rajasthan</t>
  </si>
  <si>
    <t>Bihar</t>
  </si>
  <si>
    <t>West Bengal</t>
  </si>
  <si>
    <t>Madhya Pradesh</t>
  </si>
  <si>
    <t>Uttar Pradesh</t>
  </si>
  <si>
    <t>Gujarat</t>
  </si>
  <si>
    <t>Maharashtra</t>
  </si>
  <si>
    <t>Karnataka</t>
  </si>
  <si>
    <t>Kerala</t>
  </si>
  <si>
    <t>Tamil Nadu</t>
  </si>
  <si>
    <t>Chhattisgarh</t>
  </si>
  <si>
    <t>State/UT</t>
  </si>
  <si>
    <t>Regional Rural Banks</t>
  </si>
  <si>
    <t>Total</t>
  </si>
  <si>
    <t>Cards issued</t>
  </si>
  <si>
    <t>Amount 
sanctioned</t>
  </si>
  <si>
    <t xml:space="preserve">Assam </t>
  </si>
  <si>
    <t xml:space="preserve">Arunachal Pradesh # </t>
  </si>
  <si>
    <t>Goa $</t>
  </si>
  <si>
    <t>Meghalaya #</t>
  </si>
  <si>
    <t>Mizoram  #</t>
  </si>
  <si>
    <t>Nagaland #</t>
  </si>
  <si>
    <t>Tripura #</t>
  </si>
  <si>
    <t>Andaman and Nicobar Islands #$</t>
  </si>
  <si>
    <t>New Delhi #$</t>
  </si>
  <si>
    <t>Lakshdweep @$</t>
  </si>
  <si>
    <t xml:space="preserve">Puducherry # </t>
  </si>
  <si>
    <t>Jharkhand**</t>
  </si>
  <si>
    <t>Uttarakhand</t>
  </si>
  <si>
    <t xml:space="preserve">@   No Cooperative Banks in these  UTs. </t>
  </si>
  <si>
    <t>$     No RRB in these States/UTs.</t>
  </si>
  <si>
    <t>Manipur #</t>
  </si>
  <si>
    <t>Sikkim  #$</t>
  </si>
  <si>
    <t>**   Data under reconciliation.</t>
  </si>
  <si>
    <t>Andhra Pradesh **</t>
  </si>
  <si>
    <t>Chandigarh #$</t>
  </si>
  <si>
    <t>Northern region</t>
  </si>
  <si>
    <t>North-eastern region</t>
  </si>
  <si>
    <t>Eastern region</t>
  </si>
  <si>
    <t>Central region</t>
  </si>
  <si>
    <t>Western region</t>
  </si>
  <si>
    <t>Southern region</t>
  </si>
  <si>
    <t>Cooperative Banks</t>
  </si>
  <si>
    <t>Odisha</t>
  </si>
  <si>
    <t>Dadra and Nagar Haveli @$</t>
  </si>
  <si>
    <t>Daman and Diu @#$</t>
  </si>
  <si>
    <t>(Amount in Rs. billion and Number of cards issued in '000)</t>
  </si>
  <si>
    <t>(As at end-March 2013)</t>
  </si>
  <si>
    <t>Appendix Table IV.3: Kisan Credit Card Scheme: State-wise Progress</t>
  </si>
  <si>
    <t>Sr. No.</t>
  </si>
  <si>
    <t>Commercial Banks ()</t>
  </si>
  <si>
    <t>()    Data pertaining to Commercial Banks includes 'term loan' limits also.</t>
  </si>
  <si>
    <r>
      <rPr>
        <b/>
        <sz val="12"/>
        <color indexed="8"/>
        <rFont val="Times New Roman"/>
        <family val="1"/>
      </rPr>
      <t>Source:</t>
    </r>
    <r>
      <rPr>
        <sz val="12"/>
        <color indexed="8"/>
        <rFont val="Times New Roman"/>
        <family val="1"/>
      </rPr>
      <t xml:space="preserve"> NABARD/Returns from Commercial Banks.</t>
    </r>
  </si>
  <si>
    <t>#     StCB functions as Central Financing Agencies.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</si>
</sst>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#,##0.0"/>
    <numFmt numFmtId="174" formatCode="0.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E+00"/>
    <numFmt numFmtId="189" formatCode="#"/>
    <numFmt numFmtId="190" formatCode="_(* #,##0.0000_);_(* \(#,##0.0000\);_(* &quot;-&quot;??_);_(@_)"/>
    <numFmt numFmtId="191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1" fontId="40" fillId="33" borderId="10" xfId="0" applyNumberFormat="1" applyFont="1" applyFill="1" applyBorder="1" applyAlignment="1">
      <alignment horizontal="left"/>
    </xf>
    <xf numFmtId="1" fontId="40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 horizontal="left"/>
    </xf>
    <xf numFmtId="0" fontId="39" fillId="33" borderId="0" xfId="0" applyFont="1" applyFill="1" applyBorder="1" applyAlignment="1">
      <alignment/>
    </xf>
    <xf numFmtId="1" fontId="41" fillId="33" borderId="10" xfId="0" applyNumberFormat="1" applyFont="1" applyFill="1" applyBorder="1" applyAlignment="1">
      <alignment horizontal="left" vertical="center"/>
    </xf>
    <xf numFmtId="173" fontId="40" fillId="33" borderId="10" xfId="0" applyNumberFormat="1" applyFont="1" applyFill="1" applyBorder="1" applyAlignment="1">
      <alignment horizontal="right"/>
    </xf>
    <xf numFmtId="1" fontId="41" fillId="33" borderId="10" xfId="0" applyNumberFormat="1" applyFont="1" applyFill="1" applyBorder="1" applyAlignment="1">
      <alignment/>
    </xf>
    <xf numFmtId="172" fontId="41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 horizontal="right"/>
    </xf>
    <xf numFmtId="172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/>
    </xf>
    <xf numFmtId="173" fontId="40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 wrapText="1"/>
    </xf>
    <xf numFmtId="172" fontId="40" fillId="33" borderId="10" xfId="0" applyNumberFormat="1" applyFont="1" applyFill="1" applyBorder="1" applyAlignment="1">
      <alignment horizontal="right"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/>
    </xf>
    <xf numFmtId="0" fontId="39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1" fontId="40" fillId="33" borderId="10" xfId="0" applyNumberFormat="1" applyFont="1" applyFill="1" applyBorder="1" applyAlignment="1">
      <alignment horizontal="center" wrapText="1"/>
    </xf>
    <xf numFmtId="0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73" fontId="41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" fontId="40" fillId="33" borderId="10" xfId="0" applyNumberFormat="1" applyFont="1" applyFill="1" applyBorder="1" applyAlignment="1">
      <alignment horizontal="center" wrapText="1"/>
    </xf>
    <xf numFmtId="1" fontId="41" fillId="33" borderId="10" xfId="0" applyNumberFormat="1" applyFont="1" applyFill="1" applyBorder="1" applyAlignment="1">
      <alignment horizontal="center"/>
    </xf>
    <xf numFmtId="1" fontId="40" fillId="33" borderId="10" xfId="0" applyNumberFormat="1" applyFont="1" applyFill="1" applyBorder="1" applyAlignment="1">
      <alignment horizontal="center"/>
    </xf>
    <xf numFmtId="1" fontId="41" fillId="33" borderId="11" xfId="0" applyNumberFormat="1" applyFont="1" applyFill="1" applyBorder="1" applyAlignment="1">
      <alignment horizontal="right"/>
    </xf>
    <xf numFmtId="1" fontId="41" fillId="33" borderId="12" xfId="0" applyNumberFormat="1" applyFont="1" applyFill="1" applyBorder="1" applyAlignment="1">
      <alignment horizontal="right"/>
    </xf>
    <xf numFmtId="1" fontId="41" fillId="33" borderId="13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7109375" style="1" customWidth="1"/>
    <col min="2" max="2" width="7.140625" style="2" customWidth="1"/>
    <col min="3" max="3" width="32.00390625" style="1" customWidth="1"/>
    <col min="4" max="4" width="11.8515625" style="1" customWidth="1"/>
    <col min="5" max="5" width="13.00390625" style="1" customWidth="1"/>
    <col min="6" max="6" width="8.57421875" style="1" customWidth="1"/>
    <col min="7" max="7" width="17.421875" style="1" customWidth="1"/>
    <col min="8" max="8" width="9.00390625" style="1" customWidth="1"/>
    <col min="9" max="9" width="13.7109375" style="1" customWidth="1"/>
    <col min="10" max="10" width="11.140625" style="1" customWidth="1"/>
    <col min="11" max="11" width="11.140625" style="1" bestFit="1" customWidth="1"/>
    <col min="12" max="16384" width="9.140625" style="1" customWidth="1"/>
  </cols>
  <sheetData>
    <row r="2" spans="2:11" ht="15.75">
      <c r="B2" s="29" t="s">
        <v>52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5.75">
      <c r="B3" s="30" t="s">
        <v>51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15.75">
      <c r="B4" s="32" t="s">
        <v>50</v>
      </c>
      <c r="C4" s="33"/>
      <c r="D4" s="33"/>
      <c r="E4" s="33"/>
      <c r="F4" s="33"/>
      <c r="G4" s="33"/>
      <c r="H4" s="33"/>
      <c r="I4" s="33"/>
      <c r="J4" s="33"/>
      <c r="K4" s="34"/>
    </row>
    <row r="5" spans="2:11" ht="15.75">
      <c r="B5" s="3" t="s">
        <v>53</v>
      </c>
      <c r="C5" s="4" t="s">
        <v>15</v>
      </c>
      <c r="D5" s="31" t="s">
        <v>46</v>
      </c>
      <c r="E5" s="31"/>
      <c r="F5" s="31" t="s">
        <v>16</v>
      </c>
      <c r="G5" s="31"/>
      <c r="H5" s="31" t="s">
        <v>54</v>
      </c>
      <c r="I5" s="31"/>
      <c r="J5" s="31" t="s">
        <v>17</v>
      </c>
      <c r="K5" s="31"/>
    </row>
    <row r="6" spans="2:12" ht="31.5">
      <c r="B6" s="5"/>
      <c r="C6" s="4"/>
      <c r="D6" s="22" t="s">
        <v>18</v>
      </c>
      <c r="E6" s="22" t="s">
        <v>19</v>
      </c>
      <c r="F6" s="22" t="s">
        <v>18</v>
      </c>
      <c r="G6" s="22" t="s">
        <v>19</v>
      </c>
      <c r="H6" s="22" t="s">
        <v>18</v>
      </c>
      <c r="I6" s="22" t="s">
        <v>19</v>
      </c>
      <c r="J6" s="22" t="s">
        <v>18</v>
      </c>
      <c r="K6" s="22" t="s">
        <v>19</v>
      </c>
      <c r="L6" s="6"/>
    </row>
    <row r="7" spans="2:11" ht="15.75">
      <c r="B7" s="7"/>
      <c r="C7" s="4" t="s">
        <v>40</v>
      </c>
      <c r="D7" s="8">
        <f aca="true" t="shared" si="0" ref="D7:I7">SUM(D8:D14)</f>
        <v>328.491</v>
      </c>
      <c r="E7" s="8">
        <f t="shared" si="0"/>
        <v>28.1967</v>
      </c>
      <c r="F7" s="8">
        <f t="shared" si="0"/>
        <v>167.41</v>
      </c>
      <c r="G7" s="8">
        <f t="shared" si="0"/>
        <v>31.8693</v>
      </c>
      <c r="H7" s="8">
        <f t="shared" si="0"/>
        <v>1090.031</v>
      </c>
      <c r="I7" s="8">
        <f t="shared" si="0"/>
        <v>239.34062288004</v>
      </c>
      <c r="J7" s="8">
        <f>D7+F7+H7</f>
        <v>1585.9319999999998</v>
      </c>
      <c r="K7" s="8">
        <f>E7+G7+I7</f>
        <v>299.40662288004</v>
      </c>
    </row>
    <row r="8" spans="2:11" ht="15.75">
      <c r="B8" s="7">
        <v>1</v>
      </c>
      <c r="C8" s="9" t="s">
        <v>0</v>
      </c>
      <c r="D8" s="9">
        <v>15.294</v>
      </c>
      <c r="E8" s="10">
        <v>1.2062</v>
      </c>
      <c r="F8" s="9">
        <v>38.797</v>
      </c>
      <c r="G8" s="10">
        <v>6.2033</v>
      </c>
      <c r="H8" s="9">
        <v>146.238</v>
      </c>
      <c r="I8" s="10">
        <v>41.084636339</v>
      </c>
      <c r="J8" s="11">
        <f aca="true" t="shared" si="1" ref="J8:K47">SUM(D8+F8+H8)</f>
        <v>200.329</v>
      </c>
      <c r="K8" s="12">
        <f t="shared" si="1"/>
        <v>48.494136339</v>
      </c>
    </row>
    <row r="9" spans="2:11" ht="15.75">
      <c r="B9" s="7">
        <v>2</v>
      </c>
      <c r="C9" s="9" t="s">
        <v>1</v>
      </c>
      <c r="D9" s="9">
        <v>15.79</v>
      </c>
      <c r="E9" s="10">
        <v>2.483</v>
      </c>
      <c r="F9" s="9">
        <v>7.027</v>
      </c>
      <c r="G9" s="10">
        <v>1.4434</v>
      </c>
      <c r="H9" s="9">
        <v>34.599</v>
      </c>
      <c r="I9" s="10">
        <v>5.28412169644</v>
      </c>
      <c r="J9" s="11">
        <f t="shared" si="1"/>
        <v>57.416</v>
      </c>
      <c r="K9" s="12">
        <f t="shared" si="1"/>
        <v>9.21052169644</v>
      </c>
    </row>
    <row r="10" spans="2:11" ht="15.75">
      <c r="B10" s="7">
        <v>3</v>
      </c>
      <c r="C10" s="9" t="s">
        <v>2</v>
      </c>
      <c r="D10" s="9">
        <v>2.401</v>
      </c>
      <c r="E10" s="10">
        <v>0.0909</v>
      </c>
      <c r="F10" s="9">
        <v>4.389</v>
      </c>
      <c r="G10" s="10">
        <v>0.3298</v>
      </c>
      <c r="H10" s="9">
        <v>218.38</v>
      </c>
      <c r="I10" s="10">
        <v>10.259752409999999</v>
      </c>
      <c r="J10" s="11">
        <f t="shared" si="1"/>
        <v>225.17</v>
      </c>
      <c r="K10" s="12">
        <f t="shared" si="1"/>
        <v>10.68045241</v>
      </c>
    </row>
    <row r="11" spans="2:11" ht="15.75">
      <c r="B11" s="7">
        <v>4</v>
      </c>
      <c r="C11" s="9" t="s">
        <v>28</v>
      </c>
      <c r="D11" s="9">
        <v>0.082</v>
      </c>
      <c r="E11" s="10">
        <v>0.0087</v>
      </c>
      <c r="F11" s="9">
        <v>0</v>
      </c>
      <c r="G11" s="10">
        <v>0</v>
      </c>
      <c r="H11" s="9">
        <v>69.631</v>
      </c>
      <c r="I11" s="10">
        <v>3.793935681</v>
      </c>
      <c r="J11" s="11">
        <f t="shared" si="1"/>
        <v>69.713</v>
      </c>
      <c r="K11" s="12">
        <f t="shared" si="1"/>
        <v>3.802635681</v>
      </c>
    </row>
    <row r="12" spans="2:11" ht="15.75">
      <c r="B12" s="7">
        <v>5</v>
      </c>
      <c r="C12" s="9" t="s">
        <v>3</v>
      </c>
      <c r="D12" s="9">
        <v>17.215</v>
      </c>
      <c r="E12" s="10">
        <v>1.648</v>
      </c>
      <c r="F12" s="9">
        <v>21.037</v>
      </c>
      <c r="G12" s="10">
        <v>7.2255</v>
      </c>
      <c r="H12" s="9">
        <v>243.98</v>
      </c>
      <c r="I12" s="10">
        <v>101.82663847659998</v>
      </c>
      <c r="J12" s="11">
        <f t="shared" si="1"/>
        <v>282.23199999999997</v>
      </c>
      <c r="K12" s="12">
        <f t="shared" si="1"/>
        <v>110.70013847659999</v>
      </c>
    </row>
    <row r="13" spans="2:11" ht="15.75">
      <c r="B13" s="7">
        <v>6</v>
      </c>
      <c r="C13" s="9" t="s">
        <v>4</v>
      </c>
      <c r="D13" s="9">
        <v>277.709</v>
      </c>
      <c r="E13" s="10">
        <v>22.7599</v>
      </c>
      <c r="F13" s="9">
        <v>96.16</v>
      </c>
      <c r="G13" s="10">
        <v>16.6673</v>
      </c>
      <c r="H13" s="9">
        <v>375.239</v>
      </c>
      <c r="I13" s="10">
        <v>75.55366091</v>
      </c>
      <c r="J13" s="11">
        <f t="shared" si="1"/>
        <v>749.108</v>
      </c>
      <c r="K13" s="12">
        <f t="shared" si="1"/>
        <v>114.98086091</v>
      </c>
    </row>
    <row r="14" spans="2:11" ht="15.75">
      <c r="B14" s="7">
        <v>7</v>
      </c>
      <c r="C14" s="9" t="s">
        <v>39</v>
      </c>
      <c r="D14" s="9">
        <v>0</v>
      </c>
      <c r="E14" s="10">
        <v>0</v>
      </c>
      <c r="F14" s="9">
        <v>0</v>
      </c>
      <c r="G14" s="10">
        <v>0</v>
      </c>
      <c r="H14" s="9">
        <v>1.964</v>
      </c>
      <c r="I14" s="10">
        <v>1.537877367</v>
      </c>
      <c r="J14" s="11">
        <f t="shared" si="1"/>
        <v>1.964</v>
      </c>
      <c r="K14" s="12">
        <f t="shared" si="1"/>
        <v>1.537877367</v>
      </c>
    </row>
    <row r="15" spans="2:11" ht="15.75">
      <c r="B15" s="13"/>
      <c r="C15" s="14" t="s">
        <v>41</v>
      </c>
      <c r="D15" s="15">
        <f aca="true" t="shared" si="2" ref="D15:I15">SUM(D16:D23)</f>
        <v>17.141</v>
      </c>
      <c r="E15" s="15">
        <f t="shared" si="2"/>
        <v>1.1411000000000002</v>
      </c>
      <c r="F15" s="15">
        <f t="shared" si="2"/>
        <v>116.35000000000001</v>
      </c>
      <c r="G15" s="15">
        <f t="shared" si="2"/>
        <v>3.3772</v>
      </c>
      <c r="H15" s="15">
        <f t="shared" si="2"/>
        <v>191.788</v>
      </c>
      <c r="I15" s="15">
        <f t="shared" si="2"/>
        <v>8.939312337</v>
      </c>
      <c r="J15" s="8">
        <f>D15+F15+H15</f>
        <v>325.279</v>
      </c>
      <c r="K15" s="8">
        <f>E15+G15+I15</f>
        <v>13.457612337</v>
      </c>
    </row>
    <row r="16" spans="2:11" ht="15.75">
      <c r="B16" s="7">
        <v>8</v>
      </c>
      <c r="C16" s="9" t="s">
        <v>20</v>
      </c>
      <c r="D16" s="9">
        <v>4.808</v>
      </c>
      <c r="E16" s="10">
        <v>0.9152</v>
      </c>
      <c r="F16" s="9">
        <v>84.022</v>
      </c>
      <c r="G16" s="10">
        <v>2.6554</v>
      </c>
      <c r="H16" s="9">
        <v>132.633</v>
      </c>
      <c r="I16" s="10">
        <v>6.055239939000001</v>
      </c>
      <c r="J16" s="9">
        <f aca="true" t="shared" si="3" ref="J16:J47">SUM(D16+F16+H16)</f>
        <v>221.46300000000002</v>
      </c>
      <c r="K16" s="12">
        <f t="shared" si="1"/>
        <v>9.625839939</v>
      </c>
    </row>
    <row r="17" spans="2:11" ht="15.75">
      <c r="B17" s="7">
        <v>9</v>
      </c>
      <c r="C17" s="9" t="s">
        <v>21</v>
      </c>
      <c r="D17" s="9">
        <v>0.029</v>
      </c>
      <c r="E17" s="10">
        <v>0.0008</v>
      </c>
      <c r="F17" s="9">
        <v>0.099</v>
      </c>
      <c r="G17" s="10">
        <v>0.0048</v>
      </c>
      <c r="H17" s="9">
        <v>4.023</v>
      </c>
      <c r="I17" s="10">
        <v>0.232219427</v>
      </c>
      <c r="J17" s="9">
        <f t="shared" si="3"/>
        <v>4.151</v>
      </c>
      <c r="K17" s="12">
        <f t="shared" si="1"/>
        <v>0.237819427</v>
      </c>
    </row>
    <row r="18" spans="2:11" ht="15.75">
      <c r="B18" s="7">
        <v>10</v>
      </c>
      <c r="C18" s="9" t="s">
        <v>23</v>
      </c>
      <c r="D18" s="9">
        <v>2.901</v>
      </c>
      <c r="E18" s="10">
        <v>0.1132</v>
      </c>
      <c r="F18" s="9">
        <v>5.101</v>
      </c>
      <c r="G18" s="10">
        <v>0.2306</v>
      </c>
      <c r="H18" s="9">
        <v>13.966</v>
      </c>
      <c r="I18" s="10">
        <v>0.615663</v>
      </c>
      <c r="J18" s="9">
        <f t="shared" si="3"/>
        <v>21.967999999999996</v>
      </c>
      <c r="K18" s="12">
        <f t="shared" si="1"/>
        <v>0.959463</v>
      </c>
    </row>
    <row r="19" spans="2:11" ht="15.75">
      <c r="B19" s="7">
        <v>11</v>
      </c>
      <c r="C19" s="9" t="s">
        <v>24</v>
      </c>
      <c r="D19" s="9">
        <v>0.179</v>
      </c>
      <c r="E19" s="10">
        <v>0.016</v>
      </c>
      <c r="F19" s="9">
        <v>3.336</v>
      </c>
      <c r="G19" s="10">
        <v>0.1656</v>
      </c>
      <c r="H19" s="9">
        <v>3.507</v>
      </c>
      <c r="I19" s="10">
        <v>0.238927</v>
      </c>
      <c r="J19" s="9">
        <f t="shared" si="3"/>
        <v>7.022</v>
      </c>
      <c r="K19" s="12">
        <f t="shared" si="1"/>
        <v>0.420527</v>
      </c>
    </row>
    <row r="20" spans="2:11" ht="15.75">
      <c r="B20" s="7">
        <v>12</v>
      </c>
      <c r="C20" s="9" t="s">
        <v>35</v>
      </c>
      <c r="D20" s="9">
        <v>0</v>
      </c>
      <c r="E20" s="10">
        <v>0</v>
      </c>
      <c r="F20" s="9">
        <v>0.711</v>
      </c>
      <c r="G20" s="10">
        <v>0.0353</v>
      </c>
      <c r="H20" s="9">
        <v>5.289</v>
      </c>
      <c r="I20" s="10">
        <v>0.38147715200000004</v>
      </c>
      <c r="J20" s="9">
        <f t="shared" si="3"/>
        <v>6</v>
      </c>
      <c r="K20" s="12">
        <f t="shared" si="1"/>
        <v>0.41677715200000004</v>
      </c>
    </row>
    <row r="21" spans="2:11" ht="15.75">
      <c r="B21" s="7">
        <v>13</v>
      </c>
      <c r="C21" s="9" t="s">
        <v>25</v>
      </c>
      <c r="D21" s="9">
        <v>0.187</v>
      </c>
      <c r="E21" s="10">
        <v>0.0014</v>
      </c>
      <c r="F21" s="9">
        <v>0.039</v>
      </c>
      <c r="G21" s="10">
        <v>0.0009</v>
      </c>
      <c r="H21" s="9">
        <v>8.438</v>
      </c>
      <c r="I21" s="10">
        <v>0.3647008479999999</v>
      </c>
      <c r="J21" s="9">
        <f t="shared" si="3"/>
        <v>8.664000000000001</v>
      </c>
      <c r="K21" s="12">
        <f t="shared" si="1"/>
        <v>0.36700084799999994</v>
      </c>
    </row>
    <row r="22" spans="2:11" ht="15.75">
      <c r="B22" s="7">
        <v>14</v>
      </c>
      <c r="C22" s="9" t="s">
        <v>26</v>
      </c>
      <c r="D22" s="9">
        <v>8.51</v>
      </c>
      <c r="E22" s="10">
        <v>0.0748</v>
      </c>
      <c r="F22" s="9">
        <v>23.042</v>
      </c>
      <c r="G22" s="10">
        <v>0.2846</v>
      </c>
      <c r="H22" s="9">
        <v>21.233</v>
      </c>
      <c r="I22" s="10">
        <v>0.8747236709999999</v>
      </c>
      <c r="J22" s="9">
        <f t="shared" si="3"/>
        <v>52.785</v>
      </c>
      <c r="K22" s="12">
        <f t="shared" si="1"/>
        <v>1.2341236709999999</v>
      </c>
    </row>
    <row r="23" spans="2:11" ht="15.75">
      <c r="B23" s="7">
        <v>15</v>
      </c>
      <c r="C23" s="9" t="s">
        <v>36</v>
      </c>
      <c r="D23" s="9">
        <v>0.527</v>
      </c>
      <c r="E23" s="10">
        <v>0.0197</v>
      </c>
      <c r="F23" s="9">
        <v>0</v>
      </c>
      <c r="G23" s="10">
        <v>0</v>
      </c>
      <c r="H23" s="9">
        <v>2.699</v>
      </c>
      <c r="I23" s="10">
        <v>0.1763613</v>
      </c>
      <c r="J23" s="9">
        <f t="shared" si="3"/>
        <v>3.226</v>
      </c>
      <c r="K23" s="12">
        <f t="shared" si="1"/>
        <v>0.1960613</v>
      </c>
    </row>
    <row r="24" spans="2:11" ht="15.75">
      <c r="B24" s="13"/>
      <c r="C24" s="4" t="s">
        <v>44</v>
      </c>
      <c r="D24" s="15">
        <f aca="true" t="shared" si="4" ref="D24:I24">SUM(D25:D29)</f>
        <v>409.496</v>
      </c>
      <c r="E24" s="15">
        <f t="shared" si="4"/>
        <v>21.442999999999998</v>
      </c>
      <c r="F24" s="15">
        <f t="shared" si="4"/>
        <v>114.884</v>
      </c>
      <c r="G24" s="15">
        <f t="shared" si="4"/>
        <v>7.9299</v>
      </c>
      <c r="H24" s="15">
        <f t="shared" si="4"/>
        <v>974.519</v>
      </c>
      <c r="I24" s="15">
        <f t="shared" si="4"/>
        <v>148.60710657615</v>
      </c>
      <c r="J24" s="8">
        <f>D24+F24+H24</f>
        <v>1498.899</v>
      </c>
      <c r="K24" s="8">
        <f>E24+G24+I24</f>
        <v>177.98000657614998</v>
      </c>
    </row>
    <row r="25" spans="2:11" ht="15.75">
      <c r="B25" s="7">
        <v>16</v>
      </c>
      <c r="C25" s="9" t="s">
        <v>9</v>
      </c>
      <c r="D25" s="9">
        <v>159.171</v>
      </c>
      <c r="E25" s="10">
        <v>6.3172</v>
      </c>
      <c r="F25" s="9">
        <v>33.702</v>
      </c>
      <c r="G25" s="10">
        <v>3.0547</v>
      </c>
      <c r="H25" s="9">
        <v>229.129</v>
      </c>
      <c r="I25" s="10">
        <v>46.468335235999994</v>
      </c>
      <c r="J25" s="9">
        <f t="shared" si="3"/>
        <v>422.00199999999995</v>
      </c>
      <c r="K25" s="12">
        <f t="shared" si="1"/>
        <v>55.840235236</v>
      </c>
    </row>
    <row r="26" spans="2:11" ht="15.75">
      <c r="B26" s="7">
        <v>17</v>
      </c>
      <c r="C26" s="9" t="s">
        <v>10</v>
      </c>
      <c r="D26" s="9">
        <v>250.017</v>
      </c>
      <c r="E26" s="10">
        <v>15.1023</v>
      </c>
      <c r="F26" s="9">
        <v>81.182</v>
      </c>
      <c r="G26" s="10">
        <v>4.8752</v>
      </c>
      <c r="H26" s="9">
        <v>740.763</v>
      </c>
      <c r="I26" s="10">
        <v>101.45579108615</v>
      </c>
      <c r="J26" s="9">
        <f t="shared" si="3"/>
        <v>1071.962</v>
      </c>
      <c r="K26" s="12">
        <f t="shared" si="1"/>
        <v>121.43329108615</v>
      </c>
    </row>
    <row r="27" spans="2:11" ht="15.75">
      <c r="B27" s="7">
        <v>18</v>
      </c>
      <c r="C27" s="9" t="s">
        <v>22</v>
      </c>
      <c r="D27" s="9">
        <v>0.308</v>
      </c>
      <c r="E27" s="10">
        <v>0.0235</v>
      </c>
      <c r="F27" s="9">
        <v>0</v>
      </c>
      <c r="G27" s="10">
        <v>0</v>
      </c>
      <c r="H27" s="9">
        <v>4.161</v>
      </c>
      <c r="I27" s="10">
        <v>0.633295903</v>
      </c>
      <c r="J27" s="9">
        <f t="shared" si="3"/>
        <v>4.468999999999999</v>
      </c>
      <c r="K27" s="12">
        <f t="shared" si="1"/>
        <v>0.656795903</v>
      </c>
    </row>
    <row r="28" spans="2:11" ht="15.75">
      <c r="B28" s="7">
        <v>19</v>
      </c>
      <c r="C28" s="9" t="s">
        <v>49</v>
      </c>
      <c r="D28" s="9">
        <v>0</v>
      </c>
      <c r="E28" s="10">
        <v>0</v>
      </c>
      <c r="F28" s="9">
        <v>0</v>
      </c>
      <c r="G28" s="10">
        <v>0</v>
      </c>
      <c r="H28" s="9">
        <v>0.123</v>
      </c>
      <c r="I28" s="10">
        <v>0.025856973</v>
      </c>
      <c r="J28" s="9">
        <f t="shared" si="3"/>
        <v>0.123</v>
      </c>
      <c r="K28" s="12">
        <f t="shared" si="1"/>
        <v>0.025856973</v>
      </c>
    </row>
    <row r="29" spans="2:12" ht="15.75">
      <c r="B29" s="7">
        <v>20</v>
      </c>
      <c r="C29" s="9" t="s">
        <v>48</v>
      </c>
      <c r="D29" s="9">
        <v>0</v>
      </c>
      <c r="E29" s="10">
        <v>0</v>
      </c>
      <c r="F29" s="9">
        <v>0</v>
      </c>
      <c r="G29" s="10">
        <v>0</v>
      </c>
      <c r="H29" s="9">
        <v>0.343</v>
      </c>
      <c r="I29" s="10">
        <v>0.023827377999999996</v>
      </c>
      <c r="J29" s="9">
        <f t="shared" si="3"/>
        <v>0.343</v>
      </c>
      <c r="K29" s="12">
        <f t="shared" si="1"/>
        <v>0.023827377999999996</v>
      </c>
      <c r="L29" s="6"/>
    </row>
    <row r="30" spans="2:11" ht="15.75">
      <c r="B30" s="7"/>
      <c r="C30" s="4" t="s">
        <v>43</v>
      </c>
      <c r="D30" s="8">
        <f aca="true" t="shared" si="5" ref="D30:I30">SUM(D31:D34)</f>
        <v>1050.0179999999998</v>
      </c>
      <c r="E30" s="8">
        <f t="shared" si="5"/>
        <v>39.7371</v>
      </c>
      <c r="F30" s="8">
        <f t="shared" si="5"/>
        <v>688.924</v>
      </c>
      <c r="G30" s="8">
        <f t="shared" si="5"/>
        <v>41.841699999999996</v>
      </c>
      <c r="H30" s="8">
        <f t="shared" si="5"/>
        <v>1400.703</v>
      </c>
      <c r="I30" s="8">
        <f t="shared" si="5"/>
        <v>193.532655797</v>
      </c>
      <c r="J30" s="8">
        <f>D30+F30+H30</f>
        <v>3139.6449999999995</v>
      </c>
      <c r="K30" s="8">
        <f>E30+G30+I30</f>
        <v>275.11145579699996</v>
      </c>
    </row>
    <row r="31" spans="2:11" ht="15.75">
      <c r="B31" s="7">
        <v>21</v>
      </c>
      <c r="C31" s="9" t="s">
        <v>8</v>
      </c>
      <c r="D31" s="9">
        <v>558.093</v>
      </c>
      <c r="E31" s="10">
        <v>9.3722</v>
      </c>
      <c r="F31" s="9">
        <v>550.862</v>
      </c>
      <c r="G31" s="10">
        <v>30.5752</v>
      </c>
      <c r="H31" s="9">
        <v>918.143</v>
      </c>
      <c r="I31" s="10">
        <v>114.08006165100001</v>
      </c>
      <c r="J31" s="9">
        <f t="shared" si="3"/>
        <v>2027.098</v>
      </c>
      <c r="K31" s="12">
        <f t="shared" si="1"/>
        <v>154.027461651</v>
      </c>
    </row>
    <row r="32" spans="2:11" ht="15.75">
      <c r="B32" s="7">
        <v>22</v>
      </c>
      <c r="C32" s="16" t="s">
        <v>32</v>
      </c>
      <c r="D32" s="9">
        <v>34.728</v>
      </c>
      <c r="E32" s="10">
        <v>2.5809</v>
      </c>
      <c r="F32" s="9">
        <v>8.06</v>
      </c>
      <c r="G32" s="10">
        <v>0.782</v>
      </c>
      <c r="H32" s="9">
        <v>62.771</v>
      </c>
      <c r="I32" s="10">
        <v>10.299933367000001</v>
      </c>
      <c r="J32" s="9">
        <f t="shared" si="3"/>
        <v>105.559</v>
      </c>
      <c r="K32" s="12">
        <f t="shared" si="1"/>
        <v>13.662833367000001</v>
      </c>
    </row>
    <row r="33" spans="2:11" ht="15.75">
      <c r="B33" s="7">
        <v>23</v>
      </c>
      <c r="C33" s="9" t="s">
        <v>7</v>
      </c>
      <c r="D33" s="9">
        <v>277.943</v>
      </c>
      <c r="E33" s="10">
        <v>20.9711</v>
      </c>
      <c r="F33" s="9">
        <v>75.264</v>
      </c>
      <c r="G33" s="10">
        <v>7.9834</v>
      </c>
      <c r="H33" s="9">
        <v>371.726</v>
      </c>
      <c r="I33" s="10">
        <v>63.16948123799999</v>
      </c>
      <c r="J33" s="9">
        <f t="shared" si="3"/>
        <v>724.933</v>
      </c>
      <c r="K33" s="12">
        <f t="shared" si="1"/>
        <v>92.12398123799998</v>
      </c>
    </row>
    <row r="34" spans="2:11" ht="15.75">
      <c r="B34" s="7">
        <v>24</v>
      </c>
      <c r="C34" s="9" t="s">
        <v>14</v>
      </c>
      <c r="D34" s="9">
        <v>179.254</v>
      </c>
      <c r="E34" s="10">
        <v>6.8129</v>
      </c>
      <c r="F34" s="9">
        <v>54.738</v>
      </c>
      <c r="G34" s="10">
        <v>2.5011</v>
      </c>
      <c r="H34" s="9">
        <v>48.063</v>
      </c>
      <c r="I34" s="10">
        <v>5.983179541000001</v>
      </c>
      <c r="J34" s="9">
        <f t="shared" si="3"/>
        <v>282.055</v>
      </c>
      <c r="K34" s="12">
        <f t="shared" si="1"/>
        <v>15.297179541000002</v>
      </c>
    </row>
    <row r="35" spans="2:11" ht="15.75">
      <c r="B35" s="5"/>
      <c r="C35" s="4" t="s">
        <v>45</v>
      </c>
      <c r="D35" s="17">
        <f aca="true" t="shared" si="6" ref="D35:I35">SUM(D36:D41)</f>
        <v>472.16099999999994</v>
      </c>
      <c r="E35" s="17">
        <f t="shared" si="6"/>
        <v>18.484</v>
      </c>
      <c r="F35" s="17">
        <f t="shared" si="6"/>
        <v>466.15</v>
      </c>
      <c r="G35" s="17">
        <f t="shared" si="6"/>
        <v>22.789</v>
      </c>
      <c r="H35" s="17">
        <f t="shared" si="6"/>
        <v>3339.9210000000007</v>
      </c>
      <c r="I35" s="17">
        <f t="shared" si="6"/>
        <v>348.265506428</v>
      </c>
      <c r="J35" s="17">
        <f>D35+F35+H35</f>
        <v>4278.232000000001</v>
      </c>
      <c r="K35" s="8">
        <f>E35+G35+I35</f>
        <v>389.538506428</v>
      </c>
    </row>
    <row r="36" spans="2:11" ht="15.75">
      <c r="B36" s="7">
        <v>25</v>
      </c>
      <c r="C36" s="9" t="s">
        <v>11</v>
      </c>
      <c r="D36" s="9">
        <v>100.746</v>
      </c>
      <c r="E36" s="10">
        <v>3.7017</v>
      </c>
      <c r="F36" s="9">
        <v>68.24</v>
      </c>
      <c r="G36" s="10">
        <v>6.855</v>
      </c>
      <c r="H36" s="9">
        <v>390.891</v>
      </c>
      <c r="I36" s="10">
        <v>72.004081668</v>
      </c>
      <c r="J36" s="9">
        <f t="shared" si="3"/>
        <v>559.877</v>
      </c>
      <c r="K36" s="12">
        <f t="shared" si="1"/>
        <v>82.560781668</v>
      </c>
    </row>
    <row r="37" spans="2:11" ht="15.75">
      <c r="B37" s="7">
        <v>26</v>
      </c>
      <c r="C37" s="9" t="s">
        <v>12</v>
      </c>
      <c r="D37" s="9">
        <v>104.063</v>
      </c>
      <c r="E37" s="10">
        <v>6.3059</v>
      </c>
      <c r="F37" s="9">
        <v>68.989</v>
      </c>
      <c r="G37" s="10">
        <v>4.73</v>
      </c>
      <c r="H37" s="9">
        <v>193.425</v>
      </c>
      <c r="I37" s="10">
        <v>33.851304383</v>
      </c>
      <c r="J37" s="9">
        <f t="shared" si="3"/>
        <v>366.47700000000003</v>
      </c>
      <c r="K37" s="12">
        <f t="shared" si="1"/>
        <v>44.887204383</v>
      </c>
    </row>
    <row r="38" spans="2:11" ht="15.75">
      <c r="B38" s="7">
        <v>27</v>
      </c>
      <c r="C38" s="9" t="s">
        <v>38</v>
      </c>
      <c r="D38" s="9">
        <v>125.603</v>
      </c>
      <c r="E38" s="10">
        <v>3.1155</v>
      </c>
      <c r="F38" s="9">
        <v>234.466</v>
      </c>
      <c r="G38" s="10">
        <v>8.0362</v>
      </c>
      <c r="H38" s="9">
        <v>1965.029</v>
      </c>
      <c r="I38" s="10">
        <v>141.38159777299998</v>
      </c>
      <c r="J38" s="9">
        <f t="shared" si="3"/>
        <v>2325.098</v>
      </c>
      <c r="K38" s="12">
        <f t="shared" si="1"/>
        <v>152.533297773</v>
      </c>
    </row>
    <row r="39" spans="2:11" ht="15.75">
      <c r="B39" s="7">
        <v>28</v>
      </c>
      <c r="C39" s="9" t="s">
        <v>13</v>
      </c>
      <c r="D39" s="9">
        <v>141.575</v>
      </c>
      <c r="E39" s="10">
        <v>5.3446</v>
      </c>
      <c r="F39" s="9">
        <v>93.962</v>
      </c>
      <c r="G39" s="10">
        <v>3.1195</v>
      </c>
      <c r="H39" s="9">
        <v>772.733</v>
      </c>
      <c r="I39" s="10">
        <v>98.42387013299998</v>
      </c>
      <c r="J39" s="9">
        <f t="shared" si="3"/>
        <v>1008.27</v>
      </c>
      <c r="K39" s="12">
        <f t="shared" si="1"/>
        <v>106.88797013299998</v>
      </c>
    </row>
    <row r="40" spans="2:11" ht="15.75">
      <c r="B40" s="7">
        <v>29</v>
      </c>
      <c r="C40" s="9" t="s">
        <v>29</v>
      </c>
      <c r="D40" s="9">
        <v>0</v>
      </c>
      <c r="E40" s="10">
        <v>0</v>
      </c>
      <c r="F40" s="9">
        <v>0</v>
      </c>
      <c r="G40" s="10">
        <v>0</v>
      </c>
      <c r="H40" s="9">
        <v>0.092</v>
      </c>
      <c r="I40" s="10">
        <v>0.00481</v>
      </c>
      <c r="J40" s="9">
        <f t="shared" si="3"/>
        <v>0.092</v>
      </c>
      <c r="K40" s="12">
        <f t="shared" si="1"/>
        <v>0.00481</v>
      </c>
    </row>
    <row r="41" spans="2:11" ht="15.75">
      <c r="B41" s="7">
        <v>30</v>
      </c>
      <c r="C41" s="9" t="s">
        <v>30</v>
      </c>
      <c r="D41" s="9">
        <v>0.174</v>
      </c>
      <c r="E41" s="10">
        <v>0.0163</v>
      </c>
      <c r="F41" s="9">
        <v>0.493</v>
      </c>
      <c r="G41" s="10">
        <v>0.0483</v>
      </c>
      <c r="H41" s="9">
        <v>17.751</v>
      </c>
      <c r="I41" s="10">
        <v>2.5998424709999997</v>
      </c>
      <c r="J41" s="9">
        <f t="shared" si="3"/>
        <v>18.418000000000003</v>
      </c>
      <c r="K41" s="12">
        <f t="shared" si="1"/>
        <v>2.6644424709999996</v>
      </c>
    </row>
    <row r="42" spans="2:11" ht="15.75">
      <c r="B42" s="7"/>
      <c r="C42" s="4" t="s">
        <v>42</v>
      </c>
      <c r="D42" s="8">
        <f aca="true" t="shared" si="7" ref="D42:I42">SUM(D43:D47)</f>
        <v>413.24</v>
      </c>
      <c r="E42" s="8">
        <f t="shared" si="7"/>
        <v>10.2067</v>
      </c>
      <c r="F42" s="8">
        <f t="shared" si="7"/>
        <v>494.45</v>
      </c>
      <c r="G42" s="8">
        <f t="shared" si="7"/>
        <v>24.830299999999998</v>
      </c>
      <c r="H42" s="8">
        <f t="shared" si="7"/>
        <v>1246.422</v>
      </c>
      <c r="I42" s="8">
        <f t="shared" si="7"/>
        <v>72.225115767</v>
      </c>
      <c r="J42" s="8">
        <f>D42+F42+H42</f>
        <v>2154.112</v>
      </c>
      <c r="K42" s="8">
        <f>E42+G42+I42</f>
        <v>107.26211576700001</v>
      </c>
    </row>
    <row r="43" spans="2:11" ht="15.75">
      <c r="B43" s="7">
        <v>31</v>
      </c>
      <c r="C43" s="9" t="s">
        <v>47</v>
      </c>
      <c r="D43" s="9">
        <v>213.273</v>
      </c>
      <c r="E43" s="10">
        <v>6.2902</v>
      </c>
      <c r="F43" s="9">
        <v>44.647</v>
      </c>
      <c r="G43" s="10">
        <v>4.85</v>
      </c>
      <c r="H43" s="9">
        <v>230.519</v>
      </c>
      <c r="I43" s="10">
        <v>10.011459203</v>
      </c>
      <c r="J43" s="9">
        <f t="shared" si="3"/>
        <v>488.439</v>
      </c>
      <c r="K43" s="12">
        <f t="shared" si="1"/>
        <v>21.151659203</v>
      </c>
    </row>
    <row r="44" spans="2:11" ht="15.75">
      <c r="B44" s="7">
        <v>32</v>
      </c>
      <c r="C44" s="9" t="s">
        <v>6</v>
      </c>
      <c r="D44" s="9">
        <v>165.629</v>
      </c>
      <c r="E44" s="10">
        <v>3.0645</v>
      </c>
      <c r="F44" s="9">
        <v>119.868</v>
      </c>
      <c r="G44" s="10">
        <v>13.2837</v>
      </c>
      <c r="H44" s="9">
        <v>433.424</v>
      </c>
      <c r="I44" s="10">
        <v>22.914101172000002</v>
      </c>
      <c r="J44" s="9">
        <f t="shared" si="3"/>
        <v>718.9209999999999</v>
      </c>
      <c r="K44" s="12">
        <f t="shared" si="1"/>
        <v>39.262301172</v>
      </c>
    </row>
    <row r="45" spans="2:11" ht="15.75">
      <c r="B45" s="7">
        <v>33</v>
      </c>
      <c r="C45" s="9" t="s">
        <v>27</v>
      </c>
      <c r="D45" s="9">
        <v>0.596</v>
      </c>
      <c r="E45" s="10">
        <v>0.071</v>
      </c>
      <c r="F45" s="9">
        <v>0</v>
      </c>
      <c r="G45" s="10">
        <v>0</v>
      </c>
      <c r="H45" s="9">
        <v>0.568</v>
      </c>
      <c r="I45" s="10">
        <v>0.035753054000000006</v>
      </c>
      <c r="J45" s="9">
        <f t="shared" si="3"/>
        <v>1.164</v>
      </c>
      <c r="K45" s="12">
        <f t="shared" si="1"/>
        <v>0.106753054</v>
      </c>
    </row>
    <row r="46" spans="2:11" ht="15.75">
      <c r="B46" s="7">
        <v>34</v>
      </c>
      <c r="C46" s="9" t="s">
        <v>5</v>
      </c>
      <c r="D46" s="9">
        <v>16.492</v>
      </c>
      <c r="E46" s="10">
        <v>0.5418</v>
      </c>
      <c r="F46" s="9">
        <v>242.137</v>
      </c>
      <c r="G46" s="10">
        <v>4.7604</v>
      </c>
      <c r="H46" s="9">
        <v>356.21</v>
      </c>
      <c r="I46" s="10">
        <v>31.820975782</v>
      </c>
      <c r="J46" s="9">
        <f t="shared" si="3"/>
        <v>614.8389999999999</v>
      </c>
      <c r="K46" s="12">
        <f t="shared" si="1"/>
        <v>37.123175782000004</v>
      </c>
    </row>
    <row r="47" spans="2:11" ht="15.75">
      <c r="B47" s="7">
        <v>35</v>
      </c>
      <c r="C47" s="9" t="s">
        <v>31</v>
      </c>
      <c r="D47" s="9">
        <v>17.25</v>
      </c>
      <c r="E47" s="10">
        <v>0.2392</v>
      </c>
      <c r="F47" s="9">
        <v>87.798</v>
      </c>
      <c r="G47" s="10">
        <v>1.9362</v>
      </c>
      <c r="H47" s="9">
        <v>225.701</v>
      </c>
      <c r="I47" s="10">
        <v>7.442826555999998</v>
      </c>
      <c r="J47" s="9">
        <f t="shared" si="3"/>
        <v>330.749</v>
      </c>
      <c r="K47" s="12">
        <f t="shared" si="1"/>
        <v>9.618226555999998</v>
      </c>
    </row>
    <row r="48" spans="2:11" ht="15.75">
      <c r="B48" s="3"/>
      <c r="C48" s="3" t="s">
        <v>17</v>
      </c>
      <c r="D48" s="8">
        <f aca="true" t="shared" si="8" ref="D48:I48">D7+D15+D24+D30+D35+D42</f>
        <v>2690.5469999999996</v>
      </c>
      <c r="E48" s="8">
        <f t="shared" si="8"/>
        <v>119.2086</v>
      </c>
      <c r="F48" s="8">
        <f t="shared" si="8"/>
        <v>2048.1679999999997</v>
      </c>
      <c r="G48" s="8">
        <f t="shared" si="8"/>
        <v>132.6374</v>
      </c>
      <c r="H48" s="8">
        <f t="shared" si="8"/>
        <v>8243.384</v>
      </c>
      <c r="I48" s="8">
        <f t="shared" si="8"/>
        <v>1010.9103197851899</v>
      </c>
      <c r="J48" s="8">
        <f>D48+F48+H48</f>
        <v>12982.098999999998</v>
      </c>
      <c r="K48" s="8">
        <f>E48+G48+I48</f>
        <v>1262.75631978519</v>
      </c>
    </row>
    <row r="49" spans="2:11" ht="15.75">
      <c r="B49" s="23" t="s">
        <v>57</v>
      </c>
      <c r="C49" s="24"/>
      <c r="D49" s="23"/>
      <c r="E49" s="23" t="s">
        <v>33</v>
      </c>
      <c r="F49" s="23"/>
      <c r="G49" s="25"/>
      <c r="H49" s="23" t="s">
        <v>34</v>
      </c>
      <c r="I49" s="23"/>
      <c r="J49" s="23"/>
      <c r="K49" s="23"/>
    </row>
    <row r="50" spans="2:11" ht="15.75">
      <c r="B50" s="24" t="s">
        <v>37</v>
      </c>
      <c r="C50" s="23"/>
      <c r="D50" s="24"/>
      <c r="E50" s="24" t="s">
        <v>55</v>
      </c>
      <c r="F50" s="24"/>
      <c r="G50" s="24"/>
      <c r="H50" s="24"/>
      <c r="I50" s="23"/>
      <c r="J50" s="23"/>
      <c r="K50" s="23"/>
    </row>
    <row r="51" spans="2:11" ht="15.75">
      <c r="B51" s="26" t="s">
        <v>56</v>
      </c>
      <c r="C51" s="27"/>
      <c r="D51" s="27"/>
      <c r="E51" s="27"/>
      <c r="F51" s="27"/>
      <c r="G51" s="27"/>
      <c r="H51" s="27"/>
      <c r="I51" s="27"/>
      <c r="J51" s="27"/>
      <c r="K51" s="28"/>
    </row>
    <row r="52" spans="2:11" ht="15.75">
      <c r="B52" s="18"/>
      <c r="C52" s="19"/>
      <c r="D52" s="19"/>
      <c r="E52" s="19"/>
      <c r="F52" s="19"/>
      <c r="G52" s="19"/>
      <c r="H52" s="19"/>
      <c r="I52" s="19"/>
      <c r="J52" s="19"/>
      <c r="K52" s="19"/>
    </row>
    <row r="53" spans="2:6" ht="12.75">
      <c r="B53" s="20"/>
      <c r="C53" s="6"/>
      <c r="D53" s="21"/>
      <c r="E53" s="6"/>
      <c r="F53" s="6"/>
    </row>
    <row r="54" spans="2:6" ht="12.75">
      <c r="B54" s="20"/>
      <c r="C54" s="6"/>
      <c r="D54" s="6"/>
      <c r="E54" s="6"/>
      <c r="F54" s="6"/>
    </row>
    <row r="55" spans="2:6" ht="12.75">
      <c r="B55" s="20"/>
      <c r="C55" s="6"/>
      <c r="D55" s="6"/>
      <c r="E55" s="6"/>
      <c r="F55" s="6"/>
    </row>
    <row r="56" spans="2:6" ht="12.75">
      <c r="B56" s="20"/>
      <c r="C56" s="6"/>
      <c r="D56" s="6"/>
      <c r="E56" s="6"/>
      <c r="F56" s="6"/>
    </row>
    <row r="57" spans="2:6" ht="12.75">
      <c r="B57" s="20"/>
      <c r="C57" s="6"/>
      <c r="D57" s="6"/>
      <c r="E57" s="6"/>
      <c r="F57" s="6"/>
    </row>
    <row r="58" spans="2:6" ht="12.75">
      <c r="B58" s="20"/>
      <c r="C58" s="6"/>
      <c r="D58" s="6"/>
      <c r="E58" s="6"/>
      <c r="F58" s="6"/>
    </row>
    <row r="59" spans="2:6" ht="12.75">
      <c r="B59" s="20"/>
      <c r="C59" s="6"/>
      <c r="D59" s="6"/>
      <c r="E59" s="6"/>
      <c r="F59" s="6"/>
    </row>
    <row r="60" spans="2:6" ht="12.75">
      <c r="B60" s="20"/>
      <c r="C60" s="6"/>
      <c r="D60" s="6"/>
      <c r="E60" s="6"/>
      <c r="F60" s="6"/>
    </row>
    <row r="61" spans="2:6" ht="12.75">
      <c r="B61" s="20"/>
      <c r="C61" s="6"/>
      <c r="D61" s="6"/>
      <c r="E61" s="6"/>
      <c r="F61" s="6"/>
    </row>
    <row r="62" spans="2:6" ht="12.75">
      <c r="B62" s="20"/>
      <c r="C62" s="6"/>
      <c r="D62" s="6"/>
      <c r="E62" s="6"/>
      <c r="F62" s="6"/>
    </row>
    <row r="63" spans="2:6" ht="12.75">
      <c r="B63" s="20"/>
      <c r="C63" s="6"/>
      <c r="D63" s="6"/>
      <c r="E63" s="6"/>
      <c r="F63" s="6"/>
    </row>
    <row r="64" spans="2:6" ht="12.75">
      <c r="B64" s="20"/>
      <c r="C64" s="6"/>
      <c r="D64" s="6"/>
      <c r="E64" s="6"/>
      <c r="F64" s="6"/>
    </row>
    <row r="65" spans="2:6" ht="12.75">
      <c r="B65" s="20"/>
      <c r="C65" s="6"/>
      <c r="D65" s="6"/>
      <c r="E65" s="6"/>
      <c r="F65" s="6"/>
    </row>
    <row r="66" spans="2:6" ht="12.75">
      <c r="B66" s="20"/>
      <c r="C66" s="6"/>
      <c r="D66" s="6"/>
      <c r="E66" s="6"/>
      <c r="F66" s="6"/>
    </row>
    <row r="67" spans="2:6" ht="12.75">
      <c r="B67" s="20"/>
      <c r="C67" s="6"/>
      <c r="D67" s="6"/>
      <c r="E67" s="6"/>
      <c r="F67" s="6"/>
    </row>
    <row r="68" spans="2:6" ht="12.75">
      <c r="B68" s="20"/>
      <c r="C68" s="6"/>
      <c r="D68" s="6"/>
      <c r="E68" s="6"/>
      <c r="F68" s="6"/>
    </row>
    <row r="69" spans="2:6" ht="12.75">
      <c r="B69" s="20"/>
      <c r="C69" s="6"/>
      <c r="D69" s="6"/>
      <c r="E69" s="6"/>
      <c r="F69" s="6"/>
    </row>
    <row r="70" spans="2:6" ht="12.75">
      <c r="B70" s="20"/>
      <c r="C70" s="6"/>
      <c r="D70" s="6"/>
      <c r="E70" s="6"/>
      <c r="F70" s="6"/>
    </row>
    <row r="71" spans="2:6" ht="12.75">
      <c r="B71" s="20"/>
      <c r="C71" s="6"/>
      <c r="D71" s="6"/>
      <c r="E71" s="6"/>
      <c r="F71" s="6"/>
    </row>
    <row r="72" spans="2:6" ht="12.75">
      <c r="B72" s="20"/>
      <c r="C72" s="6"/>
      <c r="D72" s="6"/>
      <c r="E72" s="6"/>
      <c r="F72" s="6"/>
    </row>
    <row r="73" spans="2:6" ht="12.75">
      <c r="B73" s="20"/>
      <c r="C73" s="6"/>
      <c r="D73" s="6"/>
      <c r="E73" s="6"/>
      <c r="F73" s="6"/>
    </row>
    <row r="74" spans="2:6" ht="12.75">
      <c r="B74" s="20"/>
      <c r="C74" s="6"/>
      <c r="D74" s="6"/>
      <c r="E74" s="6"/>
      <c r="F74" s="6"/>
    </row>
    <row r="75" spans="2:6" ht="12.75">
      <c r="B75" s="20"/>
      <c r="C75" s="6"/>
      <c r="D75" s="6"/>
      <c r="E75" s="6"/>
      <c r="F75" s="6"/>
    </row>
    <row r="76" spans="2:6" ht="12.75">
      <c r="B76" s="20"/>
      <c r="C76" s="6"/>
      <c r="D76" s="6"/>
      <c r="E76" s="6"/>
      <c r="F76" s="6"/>
    </row>
    <row r="77" spans="2:6" ht="12.75">
      <c r="B77" s="20"/>
      <c r="C77" s="6"/>
      <c r="D77" s="6"/>
      <c r="E77" s="6"/>
      <c r="F77" s="6"/>
    </row>
    <row r="78" spans="2:6" ht="12.75">
      <c r="B78" s="20"/>
      <c r="C78" s="6"/>
      <c r="D78" s="6"/>
      <c r="E78" s="6"/>
      <c r="F78" s="6"/>
    </row>
    <row r="79" spans="2:6" ht="12.75">
      <c r="B79" s="20"/>
      <c r="C79" s="6"/>
      <c r="D79" s="6"/>
      <c r="E79" s="6"/>
      <c r="F79" s="6"/>
    </row>
    <row r="80" spans="2:6" ht="12.75">
      <c r="B80" s="20"/>
      <c r="C80" s="6"/>
      <c r="D80" s="6"/>
      <c r="E80" s="6"/>
      <c r="F80" s="6"/>
    </row>
    <row r="81" spans="2:6" ht="12.75">
      <c r="B81" s="20"/>
      <c r="C81" s="6"/>
      <c r="D81" s="6"/>
      <c r="E81" s="6"/>
      <c r="F81" s="6"/>
    </row>
    <row r="82" spans="2:6" ht="12.75">
      <c r="B82" s="20"/>
      <c r="C82" s="6"/>
      <c r="D82" s="6"/>
      <c r="E82" s="6"/>
      <c r="F82" s="6"/>
    </row>
    <row r="83" spans="2:6" ht="12.75">
      <c r="B83" s="20"/>
      <c r="C83" s="6"/>
      <c r="D83" s="6"/>
      <c r="E83" s="6"/>
      <c r="F83" s="6"/>
    </row>
    <row r="84" spans="2:6" ht="12.75">
      <c r="B84" s="20"/>
      <c r="C84" s="6"/>
      <c r="D84" s="6"/>
      <c r="E84" s="6"/>
      <c r="F84" s="6"/>
    </row>
    <row r="85" spans="2:6" ht="12.75">
      <c r="B85" s="20"/>
      <c r="C85" s="6"/>
      <c r="D85" s="6"/>
      <c r="E85" s="6"/>
      <c r="F85" s="6"/>
    </row>
    <row r="86" spans="2:6" ht="12.75">
      <c r="B86" s="20"/>
      <c r="C86" s="6"/>
      <c r="D86" s="6"/>
      <c r="E86" s="6"/>
      <c r="F86" s="6"/>
    </row>
    <row r="87" spans="2:6" ht="12.75">
      <c r="B87" s="20"/>
      <c r="C87" s="6"/>
      <c r="D87" s="6"/>
      <c r="E87" s="6"/>
      <c r="F87" s="6"/>
    </row>
    <row r="88" spans="2:6" ht="12.75">
      <c r="B88" s="20"/>
      <c r="C88" s="6"/>
      <c r="D88" s="6"/>
      <c r="E88" s="6"/>
      <c r="F88" s="6"/>
    </row>
    <row r="89" spans="2:6" ht="12.75">
      <c r="B89" s="20"/>
      <c r="C89" s="6"/>
      <c r="D89" s="6"/>
      <c r="E89" s="6"/>
      <c r="F89" s="6"/>
    </row>
    <row r="90" spans="2:6" ht="12.75">
      <c r="B90" s="20"/>
      <c r="C90" s="6"/>
      <c r="D90" s="6"/>
      <c r="E90" s="6"/>
      <c r="F90" s="6"/>
    </row>
    <row r="91" spans="2:6" ht="12.75">
      <c r="B91" s="20"/>
      <c r="C91" s="6"/>
      <c r="D91" s="6"/>
      <c r="E91" s="6"/>
      <c r="F91" s="6"/>
    </row>
    <row r="92" spans="2:6" ht="12.75">
      <c r="B92" s="20"/>
      <c r="C92" s="6"/>
      <c r="D92" s="6"/>
      <c r="E92" s="6"/>
      <c r="F92" s="6"/>
    </row>
    <row r="93" spans="2:6" ht="12.75">
      <c r="B93" s="20"/>
      <c r="C93" s="6"/>
      <c r="D93" s="6"/>
      <c r="E93" s="6"/>
      <c r="F93" s="6"/>
    </row>
    <row r="94" spans="2:6" ht="12.75">
      <c r="B94" s="20"/>
      <c r="C94" s="6"/>
      <c r="D94" s="6"/>
      <c r="E94" s="6"/>
      <c r="F94" s="6"/>
    </row>
    <row r="95" spans="2:6" ht="12.75">
      <c r="B95" s="20"/>
      <c r="C95" s="6"/>
      <c r="D95" s="6"/>
      <c r="E95" s="6"/>
      <c r="F95" s="6"/>
    </row>
    <row r="96" spans="2:6" ht="12.75">
      <c r="B96" s="20"/>
      <c r="C96" s="6"/>
      <c r="D96" s="6"/>
      <c r="E96" s="6"/>
      <c r="F96" s="6"/>
    </row>
    <row r="97" spans="2:6" ht="12.75">
      <c r="B97" s="20"/>
      <c r="C97" s="6"/>
      <c r="D97" s="6"/>
      <c r="E97" s="6"/>
      <c r="F97" s="6"/>
    </row>
    <row r="98" spans="2:6" ht="12.75">
      <c r="B98" s="20"/>
      <c r="C98" s="6"/>
      <c r="D98" s="6"/>
      <c r="E98" s="6"/>
      <c r="F98" s="6"/>
    </row>
    <row r="99" spans="2:6" ht="12.75">
      <c r="B99" s="20"/>
      <c r="C99" s="6"/>
      <c r="D99" s="6"/>
      <c r="E99" s="6"/>
      <c r="F99" s="6"/>
    </row>
  </sheetData>
  <sheetProtection/>
  <mergeCells count="8">
    <mergeCell ref="B51:K51"/>
    <mergeCell ref="B2:K2"/>
    <mergeCell ref="B3:K3"/>
    <mergeCell ref="D5:E5"/>
    <mergeCell ref="F5:G5"/>
    <mergeCell ref="H5:I5"/>
    <mergeCell ref="J5:K5"/>
    <mergeCell ref="B4:K4"/>
  </mergeCells>
  <printOptions/>
  <pageMargins left="0.7" right="0.7" top="0.75" bottom="0.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admin19</dc:creator>
  <cp:keywords/>
  <dc:description/>
  <cp:lastModifiedBy>Gaush</cp:lastModifiedBy>
  <cp:lastPrinted>2013-10-23T08:54:25Z</cp:lastPrinted>
  <dcterms:created xsi:type="dcterms:W3CDTF">2009-09-23T07:09:51Z</dcterms:created>
  <dcterms:modified xsi:type="dcterms:W3CDTF">2013-11-18T11:17:02Z</dcterms:modified>
  <cp:category/>
  <cp:version/>
  <cp:contentType/>
  <cp:contentStatus/>
</cp:coreProperties>
</file>