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V.6" sheetId="1" r:id="rId1"/>
  </sheets>
  <definedNames/>
  <calcPr fullCalcOnLoad="1"/>
</workbook>
</file>

<file path=xl/sharedStrings.xml><?xml version="1.0" encoding="utf-8"?>
<sst xmlns="http://schemas.openxmlformats.org/spreadsheetml/2006/main" count="174" uniqueCount="74">
  <si>
    <t>Haryana</t>
  </si>
  <si>
    <t>Himachal Pradesh</t>
  </si>
  <si>
    <t>Jammu &amp; Kashmir</t>
  </si>
  <si>
    <t>Punjab</t>
  </si>
  <si>
    <t>Rajasthan</t>
  </si>
  <si>
    <t>Arunachal Pradesh</t>
  </si>
  <si>
    <t>Assam</t>
  </si>
  <si>
    <t>Manipur</t>
  </si>
  <si>
    <t>Meghalaya</t>
  </si>
  <si>
    <t>Mizoram</t>
  </si>
  <si>
    <t>Nagaland</t>
  </si>
  <si>
    <t>Sikkim</t>
  </si>
  <si>
    <t>Tripura</t>
  </si>
  <si>
    <t>Bihar</t>
  </si>
  <si>
    <t>Orissa</t>
  </si>
  <si>
    <t>West Bengal</t>
  </si>
  <si>
    <t>Madhya Pradesh</t>
  </si>
  <si>
    <t>Uttar Pradesh</t>
  </si>
  <si>
    <t>Goa</t>
  </si>
  <si>
    <t>Gujarat</t>
  </si>
  <si>
    <t>Maharashtra</t>
  </si>
  <si>
    <t>Karnataka</t>
  </si>
  <si>
    <t>Kerala</t>
  </si>
  <si>
    <t>Tamil Nadu</t>
  </si>
  <si>
    <t>Jharkhand</t>
  </si>
  <si>
    <t xml:space="preserve"> -</t>
  </si>
  <si>
    <t>Central Region</t>
  </si>
  <si>
    <t>Chhattisgarh</t>
  </si>
  <si>
    <t>Southern Region</t>
  </si>
  <si>
    <t>Andhra Pradesh</t>
  </si>
  <si>
    <t>Sr. no.</t>
  </si>
  <si>
    <t>Uttarakhand</t>
  </si>
  <si>
    <t xml:space="preserve">    State</t>
  </si>
  <si>
    <t>No. of PACS</t>
  </si>
  <si>
    <t>Viable</t>
  </si>
  <si>
    <t>Potentially viable</t>
  </si>
  <si>
    <t>Dormant</t>
  </si>
  <si>
    <t>Defunct</t>
  </si>
  <si>
    <t>Others</t>
  </si>
  <si>
    <t>Agriculture</t>
  </si>
  <si>
    <t>Non-Agriculture</t>
  </si>
  <si>
    <t>No.</t>
  </si>
  <si>
    <t>Northern Region</t>
  </si>
  <si>
    <t>1.</t>
  </si>
  <si>
    <t>Chandigarh</t>
  </si>
  <si>
    <t>North-Eastern Region</t>
  </si>
  <si>
    <t>Eastern Region</t>
  </si>
  <si>
    <t>Western  Region</t>
  </si>
  <si>
    <t>Puducherry</t>
  </si>
  <si>
    <t>ALL INDIA</t>
  </si>
  <si>
    <t>Societies in Profit
in profits</t>
  </si>
  <si>
    <t>Societies in Loss
in profits</t>
  </si>
  <si>
    <r>
      <rPr>
        <b/>
        <sz val="10"/>
        <rFont val="Times New Roman"/>
        <family val="1"/>
      </rPr>
      <t>Source</t>
    </r>
    <r>
      <rPr>
        <sz val="10"/>
        <rFont val="Times New Roman"/>
        <family val="1"/>
      </rPr>
      <t>: NAFSCOB</t>
    </r>
  </si>
  <si>
    <t>Northern region</t>
  </si>
  <si>
    <t>Eastern region</t>
  </si>
  <si>
    <t>Central region</t>
  </si>
  <si>
    <t>Southern region</t>
  </si>
  <si>
    <t>North-Eastern region</t>
  </si>
  <si>
    <t>Western  region</t>
  </si>
  <si>
    <t xml:space="preserve">All India </t>
  </si>
  <si>
    <t>(Amount in Rs million)</t>
  </si>
  <si>
    <t xml:space="preserve">Deposits      </t>
  </si>
  <si>
    <t xml:space="preserve">Working Capital </t>
  </si>
  <si>
    <t xml:space="preserve">Loans and Advances Outstanding </t>
  </si>
  <si>
    <t xml:space="preserve">Amount 
</t>
  </si>
  <si>
    <r>
      <t xml:space="preserve">Appendix Table V.6: Select Indicators of Primary Agricultural Credit Societies-State wise </t>
    </r>
    <r>
      <rPr>
        <i/>
        <sz val="10"/>
        <rFont val="Times New Roman"/>
        <family val="1"/>
      </rPr>
      <t>(Continued)</t>
    </r>
  </si>
  <si>
    <r>
      <t xml:space="preserve">Appendix Table V.6: Select Indicators of Primary Agricultural Credit Societies-State wise </t>
    </r>
    <r>
      <rPr>
        <i/>
        <sz val="10"/>
        <rFont val="Times New Roman"/>
        <family val="1"/>
      </rPr>
      <t>(Concluded)</t>
    </r>
  </si>
  <si>
    <t>-</t>
  </si>
  <si>
    <t>Andaman &amp; Nicobar Island</t>
  </si>
  <si>
    <t>Andaman &amp; Nicobar Islands</t>
  </si>
  <si>
    <t>-' :</t>
  </si>
  <si>
    <t>Nil/Negligible</t>
  </si>
  <si>
    <t>(As onMarch 31, 2012)</t>
  </si>
  <si>
    <t>(As on March 31, 2012)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</si>
</sst>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"/>
    <numFmt numFmtId="167" formatCode="0.000"/>
    <numFmt numFmtId="168" formatCode="_(* #,##0.0_);_(* \(#,##0.0\);_(* &quot;-&quot;??_);_(@_)"/>
    <numFmt numFmtId="169" formatCode="_(* #,##0_);_(* \(#,##0\);_(* &quot;-&quot;??_);_(@_)"/>
    <numFmt numFmtId="170" formatCode="#"/>
    <numFmt numFmtId="171" formatCode="#,##0.0_);\(#,##0.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" fillId="33" borderId="0" xfId="0" applyFont="1" applyFill="1" applyBorder="1" applyAlignment="1" quotePrefix="1">
      <alignment horizontal="right" vertical="top"/>
    </xf>
    <xf numFmtId="0" fontId="2" fillId="33" borderId="0" xfId="0" applyFont="1" applyFill="1" applyAlignment="1">
      <alignment/>
    </xf>
    <xf numFmtId="1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/>
    </xf>
    <xf numFmtId="0" fontId="3" fillId="33" borderId="0" xfId="0" applyFont="1" applyFill="1" applyAlignment="1">
      <alignment/>
    </xf>
    <xf numFmtId="0" fontId="4" fillId="33" borderId="0" xfId="0" applyNumberFormat="1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3" fontId="3" fillId="33" borderId="10" xfId="0" applyNumberFormat="1" applyFont="1" applyFill="1" applyBorder="1" applyAlignment="1">
      <alignment horizontal="right" vertical="top"/>
    </xf>
    <xf numFmtId="3" fontId="3" fillId="33" borderId="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 quotePrefix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3" fontId="2" fillId="33" borderId="10" xfId="0" applyNumberFormat="1" applyFont="1" applyFill="1" applyBorder="1" applyAlignment="1">
      <alignment vertical="top"/>
    </xf>
    <xf numFmtId="3" fontId="2" fillId="33" borderId="10" xfId="0" applyNumberFormat="1" applyFont="1" applyFill="1" applyBorder="1" applyAlignment="1">
      <alignment horizontal="right" vertical="top" wrapText="1"/>
    </xf>
    <xf numFmtId="3" fontId="2" fillId="33" borderId="10" xfId="0" applyNumberFormat="1" applyFont="1" applyFill="1" applyBorder="1" applyAlignment="1">
      <alignment vertical="top" wrapText="1"/>
    </xf>
    <xf numFmtId="3" fontId="2" fillId="33" borderId="0" xfId="0" applyNumberFormat="1" applyFont="1" applyFill="1" applyBorder="1" applyAlignment="1">
      <alignment vertical="top"/>
    </xf>
    <xf numFmtId="0" fontId="2" fillId="33" borderId="10" xfId="0" applyFont="1" applyFill="1" applyBorder="1" applyAlignment="1" quotePrefix="1">
      <alignment horizontal="left" vertical="top" wrapText="1"/>
    </xf>
    <xf numFmtId="3" fontId="2" fillId="33" borderId="1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 quotePrefix="1">
      <alignment horizontal="center" vertical="top" wrapText="1"/>
    </xf>
    <xf numFmtId="0" fontId="3" fillId="33" borderId="10" xfId="0" applyFont="1" applyFill="1" applyBorder="1" applyAlignment="1" quotePrefix="1">
      <alignment horizontal="left" vertical="top" wrapText="1"/>
    </xf>
    <xf numFmtId="0" fontId="2" fillId="33" borderId="10" xfId="0" applyFont="1" applyFill="1" applyBorder="1" applyAlignment="1">
      <alignment/>
    </xf>
    <xf numFmtId="3" fontId="2" fillId="33" borderId="0" xfId="0" applyNumberFormat="1" applyFont="1" applyFill="1" applyBorder="1" applyAlignment="1">
      <alignment horizontal="right" vertical="top"/>
    </xf>
    <xf numFmtId="0" fontId="4" fillId="33" borderId="0" xfId="0" applyFont="1" applyFill="1" applyBorder="1" applyAlignment="1" quotePrefix="1">
      <alignment horizontal="center" vertical="top"/>
    </xf>
    <xf numFmtId="4" fontId="3" fillId="33" borderId="0" xfId="0" applyNumberFormat="1" applyFont="1" applyFill="1" applyBorder="1" applyAlignment="1">
      <alignment vertical="top"/>
    </xf>
    <xf numFmtId="0" fontId="2" fillId="33" borderId="0" xfId="0" applyFont="1" applyFill="1" applyAlignment="1">
      <alignment vertical="top"/>
    </xf>
    <xf numFmtId="2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right" vertical="top"/>
    </xf>
    <xf numFmtId="0" fontId="3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2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/>
    </xf>
    <xf numFmtId="0" fontId="2" fillId="33" borderId="10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8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.28125" style="2" customWidth="1"/>
    <col min="2" max="2" width="4.421875" style="11" customWidth="1"/>
    <col min="3" max="3" width="19.57421875" style="2" customWidth="1"/>
    <col min="4" max="4" width="11.57421875" style="2" customWidth="1"/>
    <col min="5" max="5" width="11.00390625" style="2" customWidth="1"/>
    <col min="6" max="6" width="10.140625" style="2" customWidth="1"/>
    <col min="7" max="7" width="14.00390625" style="2" customWidth="1"/>
    <col min="8" max="8" width="18.00390625" style="2" customWidth="1"/>
    <col min="9" max="9" width="9.140625" style="2" customWidth="1"/>
    <col min="10" max="10" width="15.00390625" style="2" customWidth="1"/>
    <col min="11" max="11" width="3.8515625" style="2" customWidth="1"/>
    <col min="12" max="12" width="2.57421875" style="2" customWidth="1"/>
    <col min="13" max="13" width="3.8515625" style="2" customWidth="1"/>
    <col min="14" max="14" width="15.421875" style="2" customWidth="1"/>
    <col min="15" max="15" width="11.421875" style="2" customWidth="1"/>
    <col min="16" max="16" width="11.140625" style="2" customWidth="1"/>
    <col min="17" max="17" width="9.140625" style="2" customWidth="1"/>
    <col min="18" max="18" width="11.140625" style="2" customWidth="1"/>
    <col min="19" max="16384" width="9.140625" style="2" customWidth="1"/>
  </cols>
  <sheetData>
    <row r="2" spans="2:21" ht="12.75">
      <c r="B2" s="50" t="s">
        <v>65</v>
      </c>
      <c r="C2" s="50"/>
      <c r="D2" s="50"/>
      <c r="E2" s="50"/>
      <c r="F2" s="50"/>
      <c r="G2" s="50"/>
      <c r="H2" s="50"/>
      <c r="I2" s="50"/>
      <c r="J2" s="50"/>
      <c r="K2" s="10"/>
      <c r="M2" s="50" t="s">
        <v>66</v>
      </c>
      <c r="N2" s="50"/>
      <c r="O2" s="50"/>
      <c r="P2" s="50"/>
      <c r="Q2" s="50"/>
      <c r="R2" s="50"/>
      <c r="S2" s="50"/>
      <c r="T2" s="50"/>
      <c r="U2" s="50"/>
    </row>
    <row r="3" spans="2:21" ht="12.75">
      <c r="B3" s="51" t="s">
        <v>73</v>
      </c>
      <c r="C3" s="51"/>
      <c r="D3" s="51"/>
      <c r="E3" s="51"/>
      <c r="F3" s="51"/>
      <c r="G3" s="51"/>
      <c r="H3" s="51"/>
      <c r="I3" s="51"/>
      <c r="J3" s="51"/>
      <c r="K3" s="11"/>
      <c r="L3" s="4"/>
      <c r="M3" s="51" t="s">
        <v>72</v>
      </c>
      <c r="N3" s="51"/>
      <c r="O3" s="51"/>
      <c r="P3" s="51"/>
      <c r="Q3" s="51"/>
      <c r="R3" s="51"/>
      <c r="S3" s="51"/>
      <c r="T3" s="51"/>
      <c r="U3" s="51"/>
    </row>
    <row r="4" spans="2:21" ht="12.75">
      <c r="B4" s="12"/>
      <c r="C4" s="9"/>
      <c r="D4" s="9"/>
      <c r="E4" s="9"/>
      <c r="F4" s="9"/>
      <c r="G4" s="9"/>
      <c r="H4" s="9"/>
      <c r="I4" s="9" t="s">
        <v>60</v>
      </c>
      <c r="J4" s="13"/>
      <c r="K4" s="14"/>
      <c r="L4" s="14"/>
      <c r="M4" s="47"/>
      <c r="N4" s="9"/>
      <c r="O4" s="9"/>
      <c r="P4" s="9"/>
      <c r="Q4" s="9"/>
      <c r="R4" s="9"/>
      <c r="S4" s="8"/>
      <c r="T4" s="9" t="s">
        <v>60</v>
      </c>
      <c r="U4" s="48"/>
    </row>
    <row r="5" spans="2:21" s="43" customFormat="1" ht="15.75" customHeight="1">
      <c r="B5" s="49" t="s">
        <v>30</v>
      </c>
      <c r="C5" s="49" t="s">
        <v>32</v>
      </c>
      <c r="D5" s="49" t="s">
        <v>33</v>
      </c>
      <c r="E5" s="49" t="s">
        <v>61</v>
      </c>
      <c r="F5" s="49" t="s">
        <v>62</v>
      </c>
      <c r="G5" s="49" t="s">
        <v>63</v>
      </c>
      <c r="H5" s="49"/>
      <c r="I5" s="49" t="s">
        <v>50</v>
      </c>
      <c r="J5" s="49"/>
      <c r="K5" s="41"/>
      <c r="L5" s="42"/>
      <c r="M5" s="49" t="s">
        <v>30</v>
      </c>
      <c r="N5" s="49" t="s">
        <v>32</v>
      </c>
      <c r="O5" s="49" t="s">
        <v>51</v>
      </c>
      <c r="P5" s="49"/>
      <c r="Q5" s="49" t="s">
        <v>34</v>
      </c>
      <c r="R5" s="49" t="s">
        <v>35</v>
      </c>
      <c r="S5" s="49" t="s">
        <v>36</v>
      </c>
      <c r="T5" s="49" t="s">
        <v>37</v>
      </c>
      <c r="U5" s="49" t="s">
        <v>38</v>
      </c>
    </row>
    <row r="6" spans="2:21" s="43" customFormat="1" ht="25.5">
      <c r="B6" s="49"/>
      <c r="C6" s="49"/>
      <c r="D6" s="49"/>
      <c r="E6" s="49"/>
      <c r="F6" s="49"/>
      <c r="G6" s="15" t="s">
        <v>39</v>
      </c>
      <c r="H6" s="15" t="s">
        <v>40</v>
      </c>
      <c r="I6" s="5" t="s">
        <v>41</v>
      </c>
      <c r="J6" s="15" t="s">
        <v>64</v>
      </c>
      <c r="K6" s="41"/>
      <c r="L6" s="44"/>
      <c r="M6" s="49"/>
      <c r="N6" s="49"/>
      <c r="O6" s="5" t="s">
        <v>41</v>
      </c>
      <c r="P6" s="15" t="s">
        <v>64</v>
      </c>
      <c r="Q6" s="49"/>
      <c r="R6" s="49"/>
      <c r="S6" s="49"/>
      <c r="T6" s="49"/>
      <c r="U6" s="49"/>
    </row>
    <row r="7" spans="2:21" s="11" customFormat="1" ht="12.75">
      <c r="B7" s="16">
        <v>1</v>
      </c>
      <c r="C7" s="16">
        <v>2</v>
      </c>
      <c r="D7" s="16">
        <v>3</v>
      </c>
      <c r="E7" s="16">
        <v>4</v>
      </c>
      <c r="F7" s="16">
        <v>5</v>
      </c>
      <c r="G7" s="16">
        <v>6</v>
      </c>
      <c r="H7" s="16">
        <v>7</v>
      </c>
      <c r="I7" s="45">
        <v>8</v>
      </c>
      <c r="J7" s="45">
        <v>9</v>
      </c>
      <c r="K7" s="46"/>
      <c r="M7" s="16">
        <v>1</v>
      </c>
      <c r="N7" s="16">
        <v>2</v>
      </c>
      <c r="O7" s="16">
        <v>10</v>
      </c>
      <c r="P7" s="16">
        <v>11</v>
      </c>
      <c r="Q7" s="16">
        <v>12</v>
      </c>
      <c r="R7" s="16">
        <v>13</v>
      </c>
      <c r="S7" s="16">
        <v>14</v>
      </c>
      <c r="T7" s="16">
        <v>15</v>
      </c>
      <c r="U7" s="16">
        <v>16</v>
      </c>
    </row>
    <row r="8" spans="2:21" s="6" customFormat="1" ht="12.75">
      <c r="B8" s="15"/>
      <c r="C8" s="17" t="s">
        <v>53</v>
      </c>
      <c r="D8" s="18">
        <f>SUM(D9:D14)</f>
        <v>10818</v>
      </c>
      <c r="E8" s="18">
        <f aca="true" t="shared" si="0" ref="E8:J8">SUM(E9:E14)</f>
        <v>31917.118000000002</v>
      </c>
      <c r="F8" s="18">
        <f>SUM(F9:F14)</f>
        <v>194563.5</v>
      </c>
      <c r="G8" s="18">
        <f>SUM(G9:G14)</f>
        <v>104968.17199999999</v>
      </c>
      <c r="H8" s="18">
        <f t="shared" si="0"/>
        <v>6529.656</v>
      </c>
      <c r="I8" s="18">
        <f t="shared" si="0"/>
        <v>7071</v>
      </c>
      <c r="J8" s="18">
        <f t="shared" si="0"/>
        <v>3482.435</v>
      </c>
      <c r="K8" s="19"/>
      <c r="M8" s="20"/>
      <c r="N8" s="17" t="s">
        <v>42</v>
      </c>
      <c r="O8" s="18">
        <f>SUM(O9:O14)</f>
        <v>2831</v>
      </c>
      <c r="P8" s="18">
        <f aca="true" t="shared" si="1" ref="P8:U8">SUM(P9:P14)</f>
        <v>11880.011</v>
      </c>
      <c r="Q8" s="18">
        <f t="shared" si="1"/>
        <v>7553</v>
      </c>
      <c r="R8" s="18">
        <f t="shared" si="1"/>
        <v>2574</v>
      </c>
      <c r="S8" s="18">
        <f t="shared" si="1"/>
        <v>186</v>
      </c>
      <c r="T8" s="18">
        <f t="shared" si="1"/>
        <v>328</v>
      </c>
      <c r="U8" s="18">
        <f t="shared" si="1"/>
        <v>177</v>
      </c>
    </row>
    <row r="9" spans="2:21" ht="12.75">
      <c r="B9" s="21" t="s">
        <v>43</v>
      </c>
      <c r="C9" s="22" t="s">
        <v>44</v>
      </c>
      <c r="D9" s="23">
        <v>16</v>
      </c>
      <c r="E9" s="24" t="s">
        <v>67</v>
      </c>
      <c r="F9" s="25">
        <v>2.3</v>
      </c>
      <c r="G9" s="24" t="s">
        <v>67</v>
      </c>
      <c r="H9" s="23">
        <v>0.597</v>
      </c>
      <c r="I9" s="23">
        <v>15</v>
      </c>
      <c r="J9" s="24" t="s">
        <v>67</v>
      </c>
      <c r="K9" s="26"/>
      <c r="M9" s="27" t="s">
        <v>43</v>
      </c>
      <c r="N9" s="22" t="s">
        <v>44</v>
      </c>
      <c r="O9" s="23">
        <v>1</v>
      </c>
      <c r="P9" s="28" t="s">
        <v>67</v>
      </c>
      <c r="Q9" s="23">
        <v>15</v>
      </c>
      <c r="R9" s="28" t="s">
        <v>67</v>
      </c>
      <c r="S9" s="23">
        <v>1</v>
      </c>
      <c r="T9" s="28">
        <v>0</v>
      </c>
      <c r="U9" s="28">
        <v>0</v>
      </c>
    </row>
    <row r="10" spans="2:21" ht="12.75">
      <c r="B10" s="21">
        <v>2</v>
      </c>
      <c r="C10" s="22" t="s">
        <v>0</v>
      </c>
      <c r="D10" s="23">
        <v>640</v>
      </c>
      <c r="E10" s="25">
        <v>5316.873</v>
      </c>
      <c r="F10" s="25">
        <v>88051</v>
      </c>
      <c r="G10" s="23">
        <v>57782.045</v>
      </c>
      <c r="H10" s="23">
        <v>4295.081</v>
      </c>
      <c r="I10" s="23">
        <v>83</v>
      </c>
      <c r="J10" s="23">
        <v>424.09</v>
      </c>
      <c r="K10" s="26"/>
      <c r="M10" s="27">
        <v>2</v>
      </c>
      <c r="N10" s="22" t="s">
        <v>0</v>
      </c>
      <c r="O10" s="23">
        <v>557</v>
      </c>
      <c r="P10" s="23">
        <v>3079.682</v>
      </c>
      <c r="Q10" s="23">
        <v>640</v>
      </c>
      <c r="R10" s="28" t="s">
        <v>67</v>
      </c>
      <c r="S10" s="28" t="s">
        <v>67</v>
      </c>
      <c r="T10" s="28" t="s">
        <v>67</v>
      </c>
      <c r="U10" s="28">
        <v>0</v>
      </c>
    </row>
    <row r="11" spans="2:21" ht="15" customHeight="1">
      <c r="B11" s="21">
        <v>3</v>
      </c>
      <c r="C11" s="22" t="s">
        <v>1</v>
      </c>
      <c r="D11" s="23">
        <v>2117</v>
      </c>
      <c r="E11" s="25">
        <v>8292.3</v>
      </c>
      <c r="F11" s="25">
        <v>23512</v>
      </c>
      <c r="G11" s="23">
        <v>5012.607</v>
      </c>
      <c r="H11" s="24" t="s">
        <v>67</v>
      </c>
      <c r="I11" s="23">
        <v>1724</v>
      </c>
      <c r="J11" s="23">
        <v>232.015</v>
      </c>
      <c r="K11" s="26"/>
      <c r="M11" s="27">
        <v>3</v>
      </c>
      <c r="N11" s="22" t="s">
        <v>1</v>
      </c>
      <c r="O11" s="23">
        <v>332</v>
      </c>
      <c r="P11" s="23">
        <v>25.565</v>
      </c>
      <c r="Q11" s="23">
        <v>463</v>
      </c>
      <c r="R11" s="23">
        <v>1583</v>
      </c>
      <c r="S11" s="23">
        <v>45</v>
      </c>
      <c r="T11" s="28">
        <v>6</v>
      </c>
      <c r="U11" s="23">
        <v>20</v>
      </c>
    </row>
    <row r="12" spans="2:21" ht="15.75" customHeight="1">
      <c r="B12" s="21">
        <v>4</v>
      </c>
      <c r="C12" s="22" t="s">
        <v>2</v>
      </c>
      <c r="D12" s="23">
        <v>765</v>
      </c>
      <c r="E12" s="25">
        <v>11.9</v>
      </c>
      <c r="F12" s="25">
        <v>787.2</v>
      </c>
      <c r="G12" s="23">
        <v>222.669</v>
      </c>
      <c r="H12" s="23">
        <v>8.858</v>
      </c>
      <c r="I12" s="23">
        <v>275</v>
      </c>
      <c r="J12" s="23">
        <v>8.41</v>
      </c>
      <c r="K12" s="26"/>
      <c r="M12" s="27">
        <v>4</v>
      </c>
      <c r="N12" s="22" t="s">
        <v>2</v>
      </c>
      <c r="O12" s="23">
        <v>356</v>
      </c>
      <c r="P12" s="23">
        <v>150.29</v>
      </c>
      <c r="Q12" s="23">
        <v>275</v>
      </c>
      <c r="R12" s="23">
        <v>173</v>
      </c>
      <c r="S12" s="23">
        <v>96</v>
      </c>
      <c r="T12" s="23">
        <v>219</v>
      </c>
      <c r="U12" s="23">
        <v>2</v>
      </c>
    </row>
    <row r="13" spans="2:21" ht="12.75">
      <c r="B13" s="21">
        <v>5</v>
      </c>
      <c r="C13" s="22" t="s">
        <v>3</v>
      </c>
      <c r="D13" s="23">
        <v>1609</v>
      </c>
      <c r="E13" s="25">
        <v>4343.321</v>
      </c>
      <c r="F13" s="25">
        <v>12059</v>
      </c>
      <c r="G13" s="23">
        <v>11834.444</v>
      </c>
      <c r="H13" s="28">
        <v>356.411</v>
      </c>
      <c r="I13" s="23">
        <v>925</v>
      </c>
      <c r="J13" s="23">
        <v>1985.63</v>
      </c>
      <c r="K13" s="26"/>
      <c r="M13" s="27">
        <v>5</v>
      </c>
      <c r="N13" s="22" t="s">
        <v>3</v>
      </c>
      <c r="O13" s="23">
        <v>472</v>
      </c>
      <c r="P13" s="23">
        <v>8289.095</v>
      </c>
      <c r="Q13" s="23">
        <v>1308</v>
      </c>
      <c r="R13" s="23">
        <v>119</v>
      </c>
      <c r="S13" s="28" t="s">
        <v>67</v>
      </c>
      <c r="T13" s="23">
        <v>82</v>
      </c>
      <c r="U13" s="23">
        <v>100</v>
      </c>
    </row>
    <row r="14" spans="2:21" ht="12.75">
      <c r="B14" s="21">
        <v>6</v>
      </c>
      <c r="C14" s="22" t="s">
        <v>4</v>
      </c>
      <c r="D14" s="23">
        <v>5671</v>
      </c>
      <c r="E14" s="25">
        <v>13952.724</v>
      </c>
      <c r="F14" s="25">
        <v>70152</v>
      </c>
      <c r="G14" s="23">
        <v>30116.407</v>
      </c>
      <c r="H14" s="23">
        <v>1868.709</v>
      </c>
      <c r="I14" s="23">
        <v>4049</v>
      </c>
      <c r="J14" s="23">
        <v>832.29</v>
      </c>
      <c r="K14" s="26"/>
      <c r="M14" s="27">
        <v>6</v>
      </c>
      <c r="N14" s="22" t="s">
        <v>4</v>
      </c>
      <c r="O14" s="23">
        <v>1113</v>
      </c>
      <c r="P14" s="23">
        <v>335.379</v>
      </c>
      <c r="Q14" s="23">
        <v>4852</v>
      </c>
      <c r="R14" s="23">
        <v>699</v>
      </c>
      <c r="S14" s="23">
        <v>44</v>
      </c>
      <c r="T14" s="28">
        <v>21</v>
      </c>
      <c r="U14" s="23">
        <v>55</v>
      </c>
    </row>
    <row r="15" spans="2:21" s="6" customFormat="1" ht="25.5">
      <c r="B15" s="29"/>
      <c r="C15" s="17" t="s">
        <v>57</v>
      </c>
      <c r="D15" s="18">
        <f>SUM(D16:D23)</f>
        <v>3500</v>
      </c>
      <c r="E15" s="18">
        <f aca="true" t="shared" si="2" ref="E15:J15">SUM(E16:E23)</f>
        <v>779.4889999999999</v>
      </c>
      <c r="F15" s="18">
        <f>SUM(F16:F23)</f>
        <v>3957.5919999999996</v>
      </c>
      <c r="G15" s="18">
        <f>SUM(G16:G23)</f>
        <v>496.904</v>
      </c>
      <c r="H15" s="18">
        <f t="shared" si="2"/>
        <v>76.418</v>
      </c>
      <c r="I15" s="18">
        <f t="shared" si="2"/>
        <v>599</v>
      </c>
      <c r="J15" s="18">
        <f t="shared" si="2"/>
        <v>980.248</v>
      </c>
      <c r="K15" s="19"/>
      <c r="M15" s="30"/>
      <c r="N15" s="17" t="s">
        <v>45</v>
      </c>
      <c r="O15" s="18">
        <f aca="true" t="shared" si="3" ref="O15:T15">SUM(O16:O23)</f>
        <v>1013</v>
      </c>
      <c r="P15" s="18">
        <f t="shared" si="3"/>
        <v>1638.13</v>
      </c>
      <c r="Q15" s="18">
        <f t="shared" si="3"/>
        <v>1947</v>
      </c>
      <c r="R15" s="18">
        <f t="shared" si="3"/>
        <v>491</v>
      </c>
      <c r="S15" s="18">
        <f t="shared" si="3"/>
        <v>672</v>
      </c>
      <c r="T15" s="18">
        <f t="shared" si="3"/>
        <v>390</v>
      </c>
      <c r="U15" s="18" t="s">
        <v>67</v>
      </c>
    </row>
    <row r="16" spans="2:21" ht="14.25" customHeight="1">
      <c r="B16" s="21">
        <v>7</v>
      </c>
      <c r="C16" s="22" t="s">
        <v>5</v>
      </c>
      <c r="D16" s="28">
        <v>34</v>
      </c>
      <c r="E16" s="24" t="s">
        <v>67</v>
      </c>
      <c r="F16" s="25">
        <v>193.985</v>
      </c>
      <c r="G16" s="24" t="s">
        <v>67</v>
      </c>
      <c r="H16" s="24" t="s">
        <v>67</v>
      </c>
      <c r="I16" s="23">
        <v>13</v>
      </c>
      <c r="J16" s="23">
        <v>45.203</v>
      </c>
      <c r="K16" s="26"/>
      <c r="M16" s="27">
        <v>7</v>
      </c>
      <c r="N16" s="22" t="s">
        <v>5</v>
      </c>
      <c r="O16" s="23">
        <v>19</v>
      </c>
      <c r="P16" s="23">
        <v>71.734</v>
      </c>
      <c r="Q16" s="23">
        <v>20</v>
      </c>
      <c r="R16" s="23">
        <v>5</v>
      </c>
      <c r="S16" s="23">
        <v>4</v>
      </c>
      <c r="T16" s="23">
        <v>5</v>
      </c>
      <c r="U16" s="28" t="s">
        <v>67</v>
      </c>
    </row>
    <row r="17" spans="2:21" ht="12.75">
      <c r="B17" s="21">
        <v>8</v>
      </c>
      <c r="C17" s="22" t="s">
        <v>6</v>
      </c>
      <c r="D17" s="28">
        <v>766</v>
      </c>
      <c r="E17" s="24" t="s">
        <v>67</v>
      </c>
      <c r="F17" s="31">
        <v>1112.3</v>
      </c>
      <c r="G17" s="23">
        <v>56.41</v>
      </c>
      <c r="H17" s="23">
        <v>3.012</v>
      </c>
      <c r="I17" s="23">
        <v>309</v>
      </c>
      <c r="J17" s="23">
        <v>763.889</v>
      </c>
      <c r="K17" s="26"/>
      <c r="M17" s="27">
        <v>8</v>
      </c>
      <c r="N17" s="22" t="s">
        <v>6</v>
      </c>
      <c r="O17" s="23">
        <v>419</v>
      </c>
      <c r="P17" s="23">
        <v>990.86</v>
      </c>
      <c r="Q17" s="23">
        <v>709</v>
      </c>
      <c r="R17" s="23">
        <v>57</v>
      </c>
      <c r="S17" s="28" t="s">
        <v>67</v>
      </c>
      <c r="T17" s="28" t="s">
        <v>67</v>
      </c>
      <c r="U17" s="28" t="s">
        <v>67</v>
      </c>
    </row>
    <row r="18" spans="2:21" ht="12.75">
      <c r="B18" s="21">
        <v>9</v>
      </c>
      <c r="C18" s="22" t="s">
        <v>7</v>
      </c>
      <c r="D18" s="28">
        <v>232</v>
      </c>
      <c r="E18" s="25">
        <v>0.65</v>
      </c>
      <c r="F18" s="25">
        <v>61.839</v>
      </c>
      <c r="G18" s="23">
        <v>47.023</v>
      </c>
      <c r="H18" s="24" t="s">
        <v>67</v>
      </c>
      <c r="I18" s="28">
        <v>24</v>
      </c>
      <c r="J18" s="28">
        <v>1.115</v>
      </c>
      <c r="K18" s="32"/>
      <c r="M18" s="27">
        <v>9</v>
      </c>
      <c r="N18" s="22" t="s">
        <v>7</v>
      </c>
      <c r="O18" s="23">
        <v>194</v>
      </c>
      <c r="P18" s="23">
        <v>96.276</v>
      </c>
      <c r="Q18" s="23">
        <v>223</v>
      </c>
      <c r="R18" s="28" t="s">
        <v>25</v>
      </c>
      <c r="S18" s="23">
        <v>8</v>
      </c>
      <c r="T18" s="23">
        <v>1</v>
      </c>
      <c r="U18" s="23" t="s">
        <v>25</v>
      </c>
    </row>
    <row r="19" spans="2:21" ht="12.75">
      <c r="B19" s="21">
        <v>10</v>
      </c>
      <c r="C19" s="22" t="s">
        <v>8</v>
      </c>
      <c r="D19" s="28">
        <v>179</v>
      </c>
      <c r="E19" s="25">
        <v>27</v>
      </c>
      <c r="F19" s="25">
        <v>348</v>
      </c>
      <c r="G19" s="23">
        <v>146.793</v>
      </c>
      <c r="H19" s="23">
        <v>5.423</v>
      </c>
      <c r="I19" s="23">
        <v>86</v>
      </c>
      <c r="J19" s="23">
        <v>167.744</v>
      </c>
      <c r="K19" s="26"/>
      <c r="M19" s="27">
        <v>10</v>
      </c>
      <c r="N19" s="22" t="s">
        <v>8</v>
      </c>
      <c r="O19" s="23">
        <v>93</v>
      </c>
      <c r="P19" s="23">
        <v>440.814</v>
      </c>
      <c r="Q19" s="23">
        <v>132</v>
      </c>
      <c r="R19" s="23">
        <v>37</v>
      </c>
      <c r="S19" s="28">
        <v>5</v>
      </c>
      <c r="T19" s="28">
        <v>5</v>
      </c>
      <c r="U19" s="23" t="s">
        <v>67</v>
      </c>
    </row>
    <row r="20" spans="2:21" ht="12.75">
      <c r="B20" s="21">
        <v>11</v>
      </c>
      <c r="C20" s="22" t="s">
        <v>9</v>
      </c>
      <c r="D20" s="28">
        <v>133</v>
      </c>
      <c r="E20" s="25">
        <v>1.011</v>
      </c>
      <c r="F20" s="25">
        <v>31.518</v>
      </c>
      <c r="G20" s="23">
        <v>13.466</v>
      </c>
      <c r="H20" s="24" t="s">
        <v>67</v>
      </c>
      <c r="I20" s="23">
        <v>24</v>
      </c>
      <c r="J20" s="23">
        <v>2.297</v>
      </c>
      <c r="K20" s="26"/>
      <c r="M20" s="27">
        <v>11</v>
      </c>
      <c r="N20" s="22" t="s">
        <v>9</v>
      </c>
      <c r="O20" s="23">
        <v>109</v>
      </c>
      <c r="P20" s="23">
        <v>18.324</v>
      </c>
      <c r="Q20" s="23">
        <v>133</v>
      </c>
      <c r="R20" s="28" t="s">
        <v>25</v>
      </c>
      <c r="S20" s="28" t="s">
        <v>25</v>
      </c>
      <c r="T20" s="28" t="s">
        <v>25</v>
      </c>
      <c r="U20" s="28" t="s">
        <v>25</v>
      </c>
    </row>
    <row r="21" spans="2:21" ht="12.75">
      <c r="B21" s="21">
        <v>12</v>
      </c>
      <c r="C21" s="22" t="s">
        <v>10</v>
      </c>
      <c r="D21" s="28">
        <v>1719</v>
      </c>
      <c r="E21" s="25">
        <v>641.923</v>
      </c>
      <c r="F21" s="25">
        <v>1124.5</v>
      </c>
      <c r="G21" s="23">
        <v>19.74</v>
      </c>
      <c r="H21" s="23">
        <v>35.66</v>
      </c>
      <c r="I21" s="24" t="s">
        <v>67</v>
      </c>
      <c r="J21" s="24" t="s">
        <v>67</v>
      </c>
      <c r="K21" s="32"/>
      <c r="M21" s="27">
        <v>12</v>
      </c>
      <c r="N21" s="22" t="s">
        <v>10</v>
      </c>
      <c r="O21" s="28">
        <v>0</v>
      </c>
      <c r="P21" s="28">
        <v>0</v>
      </c>
      <c r="Q21" s="23">
        <v>457</v>
      </c>
      <c r="R21" s="23">
        <v>228</v>
      </c>
      <c r="S21" s="23">
        <v>655</v>
      </c>
      <c r="T21" s="23">
        <v>379</v>
      </c>
      <c r="U21" s="28" t="s">
        <v>25</v>
      </c>
    </row>
    <row r="22" spans="2:21" ht="12.75">
      <c r="B22" s="21">
        <v>13</v>
      </c>
      <c r="C22" s="22" t="s">
        <v>11</v>
      </c>
      <c r="D22" s="28">
        <v>169</v>
      </c>
      <c r="E22" s="24" t="s">
        <v>67</v>
      </c>
      <c r="F22" s="25">
        <v>72.165</v>
      </c>
      <c r="G22" s="23">
        <v>15.88</v>
      </c>
      <c r="H22" s="23">
        <v>0</v>
      </c>
      <c r="I22" s="23">
        <v>41</v>
      </c>
      <c r="J22" s="24" t="s">
        <v>67</v>
      </c>
      <c r="K22" s="26"/>
      <c r="M22" s="27">
        <v>13</v>
      </c>
      <c r="N22" s="22" t="s">
        <v>11</v>
      </c>
      <c r="O22" s="23">
        <v>13</v>
      </c>
      <c r="P22" s="23">
        <v>0.158</v>
      </c>
      <c r="Q22" s="25">
        <v>158</v>
      </c>
      <c r="R22" s="25">
        <v>11</v>
      </c>
      <c r="S22" s="28" t="s">
        <v>25</v>
      </c>
      <c r="T22" s="28" t="s">
        <v>25</v>
      </c>
      <c r="U22" s="28" t="s">
        <v>25</v>
      </c>
    </row>
    <row r="23" spans="2:21" ht="12.75">
      <c r="B23" s="21">
        <v>14</v>
      </c>
      <c r="C23" s="22" t="s">
        <v>12</v>
      </c>
      <c r="D23" s="28">
        <v>268</v>
      </c>
      <c r="E23" s="25">
        <v>108.905</v>
      </c>
      <c r="F23" s="25">
        <v>1013.285</v>
      </c>
      <c r="G23" s="23">
        <v>197.592</v>
      </c>
      <c r="H23" s="23">
        <v>32.323</v>
      </c>
      <c r="I23" s="23">
        <v>102</v>
      </c>
      <c r="J23" s="24" t="s">
        <v>67</v>
      </c>
      <c r="K23" s="26"/>
      <c r="M23" s="27">
        <v>14</v>
      </c>
      <c r="N23" s="22" t="s">
        <v>12</v>
      </c>
      <c r="O23" s="23">
        <v>166</v>
      </c>
      <c r="P23" s="23">
        <v>19.964</v>
      </c>
      <c r="Q23" s="23">
        <v>115</v>
      </c>
      <c r="R23" s="23">
        <v>153</v>
      </c>
      <c r="S23" s="28" t="s">
        <v>25</v>
      </c>
      <c r="T23" s="28" t="s">
        <v>25</v>
      </c>
      <c r="U23" s="28" t="s">
        <v>25</v>
      </c>
    </row>
    <row r="24" spans="2:21" s="6" customFormat="1" ht="15" customHeight="1">
      <c r="B24" s="29"/>
      <c r="C24" s="17" t="s">
        <v>54</v>
      </c>
      <c r="D24" s="18">
        <f>SUM(D25:D29)</f>
        <v>19421</v>
      </c>
      <c r="E24" s="18">
        <f aca="true" t="shared" si="4" ref="E24:J24">SUM(E25:E29)</f>
        <v>32881.691</v>
      </c>
      <c r="F24" s="18">
        <f>SUM(F25:F29)</f>
        <v>97563.02799999999</v>
      </c>
      <c r="G24" s="18">
        <f>SUM(G25:G29)</f>
        <v>43775.901</v>
      </c>
      <c r="H24" s="18">
        <f t="shared" si="4"/>
        <v>665.257</v>
      </c>
      <c r="I24" s="18">
        <f t="shared" si="4"/>
        <v>6514</v>
      </c>
      <c r="J24" s="18">
        <f t="shared" si="4"/>
        <v>617.7750000000001</v>
      </c>
      <c r="K24" s="19"/>
      <c r="M24" s="30"/>
      <c r="N24" s="17" t="s">
        <v>46</v>
      </c>
      <c r="O24" s="18">
        <f>SUM(O25:O29)</f>
        <v>9553</v>
      </c>
      <c r="P24" s="18">
        <f aca="true" t="shared" si="5" ref="P24:U24">SUM(P25:P29)</f>
        <v>4017.8160000000003</v>
      </c>
      <c r="Q24" s="18">
        <f t="shared" si="5"/>
        <v>14616</v>
      </c>
      <c r="R24" s="18">
        <f t="shared" si="5"/>
        <v>3142</v>
      </c>
      <c r="S24" s="18">
        <f t="shared" si="5"/>
        <v>603</v>
      </c>
      <c r="T24" s="18">
        <f t="shared" si="5"/>
        <v>463</v>
      </c>
      <c r="U24" s="18">
        <f t="shared" si="5"/>
        <v>597</v>
      </c>
    </row>
    <row r="25" spans="2:21" ht="28.5" customHeight="1">
      <c r="B25" s="21">
        <v>15</v>
      </c>
      <c r="C25" s="22" t="s">
        <v>69</v>
      </c>
      <c r="D25" s="28">
        <v>46</v>
      </c>
      <c r="E25" s="25">
        <v>13</v>
      </c>
      <c r="F25" s="25">
        <v>46</v>
      </c>
      <c r="G25" s="23">
        <v>36.19</v>
      </c>
      <c r="H25" s="24" t="s">
        <v>67</v>
      </c>
      <c r="I25" s="23">
        <v>15</v>
      </c>
      <c r="J25" s="23">
        <v>1.705</v>
      </c>
      <c r="K25" s="26"/>
      <c r="M25" s="27">
        <v>15</v>
      </c>
      <c r="N25" s="22" t="s">
        <v>68</v>
      </c>
      <c r="O25" s="23">
        <v>28</v>
      </c>
      <c r="P25" s="23">
        <v>8.593</v>
      </c>
      <c r="Q25" s="23">
        <v>39</v>
      </c>
      <c r="R25" s="23">
        <v>5</v>
      </c>
      <c r="S25" s="28" t="s">
        <v>25</v>
      </c>
      <c r="T25" s="23">
        <v>2</v>
      </c>
      <c r="U25" s="23" t="s">
        <v>25</v>
      </c>
    </row>
    <row r="26" spans="2:21" ht="12.75">
      <c r="B26" s="21">
        <v>16</v>
      </c>
      <c r="C26" s="22" t="s">
        <v>13</v>
      </c>
      <c r="D26" s="28">
        <v>8463</v>
      </c>
      <c r="E26" s="25">
        <v>1753.291</v>
      </c>
      <c r="F26" s="25">
        <v>5081.628</v>
      </c>
      <c r="G26" s="24" t="s">
        <v>67</v>
      </c>
      <c r="H26" s="24" t="s">
        <v>67</v>
      </c>
      <c r="I26" s="23">
        <v>1180</v>
      </c>
      <c r="J26" s="23">
        <v>60.399</v>
      </c>
      <c r="K26" s="26"/>
      <c r="M26" s="27">
        <v>16</v>
      </c>
      <c r="N26" s="22" t="s">
        <v>13</v>
      </c>
      <c r="O26" s="23">
        <v>3962</v>
      </c>
      <c r="P26" s="23">
        <v>9.402</v>
      </c>
      <c r="Q26" s="23">
        <v>8463</v>
      </c>
      <c r="R26" s="28" t="s">
        <v>25</v>
      </c>
      <c r="S26" s="28" t="s">
        <v>25</v>
      </c>
      <c r="T26" s="28" t="s">
        <v>25</v>
      </c>
      <c r="U26" s="28" t="s">
        <v>25</v>
      </c>
    </row>
    <row r="27" spans="2:21" ht="12.75">
      <c r="B27" s="21">
        <v>17</v>
      </c>
      <c r="C27" s="22" t="s">
        <v>24</v>
      </c>
      <c r="D27" s="28">
        <v>498</v>
      </c>
      <c r="E27" s="25">
        <v>774.4</v>
      </c>
      <c r="F27" s="25">
        <v>4878.4</v>
      </c>
      <c r="G27" s="23">
        <v>2865.592</v>
      </c>
      <c r="H27" s="24" t="s">
        <v>67</v>
      </c>
      <c r="I27" s="23">
        <v>118</v>
      </c>
      <c r="J27" s="23">
        <v>15.498</v>
      </c>
      <c r="K27" s="26"/>
      <c r="M27" s="27">
        <v>17</v>
      </c>
      <c r="N27" s="22" t="s">
        <v>24</v>
      </c>
      <c r="O27" s="23">
        <v>380</v>
      </c>
      <c r="P27" s="23">
        <v>293.014</v>
      </c>
      <c r="Q27" s="23">
        <v>352</v>
      </c>
      <c r="R27" s="23">
        <v>143</v>
      </c>
      <c r="S27" s="23">
        <v>3</v>
      </c>
      <c r="T27" s="28" t="s">
        <v>25</v>
      </c>
      <c r="U27" s="28" t="s">
        <v>25</v>
      </c>
    </row>
    <row r="28" spans="2:21" ht="12.75">
      <c r="B28" s="21">
        <v>18</v>
      </c>
      <c r="C28" s="22" t="s">
        <v>14</v>
      </c>
      <c r="D28" s="28">
        <v>2452</v>
      </c>
      <c r="E28" s="25">
        <v>10737</v>
      </c>
      <c r="F28" s="25">
        <v>38878</v>
      </c>
      <c r="G28" s="23">
        <v>26385.734</v>
      </c>
      <c r="H28" s="23">
        <v>665.257</v>
      </c>
      <c r="I28" s="23">
        <v>630</v>
      </c>
      <c r="J28" s="23">
        <v>253.074</v>
      </c>
      <c r="K28" s="26"/>
      <c r="M28" s="27">
        <v>18</v>
      </c>
      <c r="N28" s="22" t="s">
        <v>14</v>
      </c>
      <c r="O28" s="23">
        <v>1792</v>
      </c>
      <c r="P28" s="23">
        <v>3488.007</v>
      </c>
      <c r="Q28" s="23">
        <v>1471</v>
      </c>
      <c r="R28" s="23">
        <v>605</v>
      </c>
      <c r="S28" s="23">
        <v>10</v>
      </c>
      <c r="T28" s="23">
        <v>1</v>
      </c>
      <c r="U28" s="23">
        <v>365</v>
      </c>
    </row>
    <row r="29" spans="2:21" ht="12.75">
      <c r="B29" s="21">
        <v>19</v>
      </c>
      <c r="C29" s="22" t="s">
        <v>15</v>
      </c>
      <c r="D29" s="28">
        <v>7962</v>
      </c>
      <c r="E29" s="25">
        <v>19604</v>
      </c>
      <c r="F29" s="25">
        <v>48679</v>
      </c>
      <c r="G29" s="23">
        <v>14488.385</v>
      </c>
      <c r="H29" s="24" t="s">
        <v>67</v>
      </c>
      <c r="I29" s="23">
        <v>4571</v>
      </c>
      <c r="J29" s="23">
        <v>287.099</v>
      </c>
      <c r="K29" s="26"/>
      <c r="M29" s="27">
        <v>19</v>
      </c>
      <c r="N29" s="22" t="s">
        <v>15</v>
      </c>
      <c r="O29" s="23">
        <v>3391</v>
      </c>
      <c r="P29" s="23">
        <v>218.8</v>
      </c>
      <c r="Q29" s="23">
        <v>4291</v>
      </c>
      <c r="R29" s="23">
        <v>2389</v>
      </c>
      <c r="S29" s="23">
        <v>590</v>
      </c>
      <c r="T29" s="23">
        <v>460</v>
      </c>
      <c r="U29" s="23">
        <v>232</v>
      </c>
    </row>
    <row r="30" spans="2:21" s="6" customFormat="1" ht="12.75">
      <c r="B30" s="29"/>
      <c r="C30" s="17" t="s">
        <v>55</v>
      </c>
      <c r="D30" s="18">
        <f>SUM(D31:D34)</f>
        <v>15357</v>
      </c>
      <c r="E30" s="25">
        <f aca="true" t="shared" si="6" ref="E30:J30">SUM(E31:E34)</f>
        <v>15005.300000000001</v>
      </c>
      <c r="F30" s="25">
        <f t="shared" si="6"/>
        <v>96341.457</v>
      </c>
      <c r="G30" s="18">
        <f t="shared" si="6"/>
        <v>51154.819</v>
      </c>
      <c r="H30" s="18">
        <f t="shared" si="6"/>
        <v>2651.987</v>
      </c>
      <c r="I30" s="18">
        <f t="shared" si="6"/>
        <v>8085</v>
      </c>
      <c r="J30" s="18">
        <f t="shared" si="6"/>
        <v>2109.424</v>
      </c>
      <c r="K30" s="19"/>
      <c r="M30" s="30"/>
      <c r="N30" s="17" t="s">
        <v>26</v>
      </c>
      <c r="O30" s="18">
        <f>SUM(O31:O34)</f>
        <v>4661</v>
      </c>
      <c r="P30" s="18">
        <f aca="true" t="shared" si="7" ref="P30:U30">SUM(P31:P34)</f>
        <v>1927.1030000000003</v>
      </c>
      <c r="Q30" s="18">
        <f t="shared" si="7"/>
        <v>12480</v>
      </c>
      <c r="R30" s="18">
        <f t="shared" si="7"/>
        <v>2192</v>
      </c>
      <c r="S30" s="18">
        <f t="shared" si="7"/>
        <v>434</v>
      </c>
      <c r="T30" s="18">
        <f t="shared" si="7"/>
        <v>180</v>
      </c>
      <c r="U30" s="18">
        <f t="shared" si="7"/>
        <v>71</v>
      </c>
    </row>
    <row r="31" spans="2:21" ht="12.75">
      <c r="B31" s="21">
        <v>20</v>
      </c>
      <c r="C31" s="22" t="s">
        <v>27</v>
      </c>
      <c r="D31" s="28">
        <v>1213</v>
      </c>
      <c r="E31" s="25">
        <v>2619.2</v>
      </c>
      <c r="F31" s="25">
        <v>10564.9</v>
      </c>
      <c r="G31" s="23">
        <v>5602.957</v>
      </c>
      <c r="H31" s="23">
        <v>375.543</v>
      </c>
      <c r="I31" s="23">
        <v>834</v>
      </c>
      <c r="J31" s="23">
        <v>242.262</v>
      </c>
      <c r="K31" s="26"/>
      <c r="M31" s="27">
        <v>20</v>
      </c>
      <c r="N31" s="22" t="s">
        <v>27</v>
      </c>
      <c r="O31" s="23">
        <v>379</v>
      </c>
      <c r="P31" s="23">
        <v>36.765</v>
      </c>
      <c r="Q31" s="23">
        <v>1123</v>
      </c>
      <c r="R31" s="23">
        <v>90</v>
      </c>
      <c r="S31" s="23" t="s">
        <v>25</v>
      </c>
      <c r="T31" s="28" t="s">
        <v>25</v>
      </c>
      <c r="U31" s="23" t="s">
        <v>25</v>
      </c>
    </row>
    <row r="32" spans="2:21" ht="15" customHeight="1">
      <c r="B32" s="21">
        <v>21</v>
      </c>
      <c r="C32" s="22" t="s">
        <v>16</v>
      </c>
      <c r="D32" s="28">
        <v>4457</v>
      </c>
      <c r="E32" s="25">
        <v>8173</v>
      </c>
      <c r="F32" s="25">
        <v>64555</v>
      </c>
      <c r="G32" s="23">
        <v>33995.892</v>
      </c>
      <c r="H32" s="23">
        <v>1189.231</v>
      </c>
      <c r="I32" s="23">
        <v>2153</v>
      </c>
      <c r="J32" s="23">
        <v>1312.371</v>
      </c>
      <c r="K32" s="26"/>
      <c r="M32" s="27">
        <v>21</v>
      </c>
      <c r="N32" s="22" t="s">
        <v>16</v>
      </c>
      <c r="O32" s="23">
        <v>2129</v>
      </c>
      <c r="P32" s="23">
        <v>1782.372</v>
      </c>
      <c r="Q32" s="23">
        <v>3663</v>
      </c>
      <c r="R32" s="23">
        <v>720</v>
      </c>
      <c r="S32" s="23">
        <v>4</v>
      </c>
      <c r="T32" s="23" t="s">
        <v>67</v>
      </c>
      <c r="U32" s="23">
        <v>70</v>
      </c>
    </row>
    <row r="33" spans="2:21" ht="12.75">
      <c r="B33" s="21">
        <v>22</v>
      </c>
      <c r="C33" s="22" t="s">
        <v>31</v>
      </c>
      <c r="D33" s="28">
        <v>758</v>
      </c>
      <c r="E33" s="25">
        <v>3531.1</v>
      </c>
      <c r="F33" s="25">
        <v>8628.858</v>
      </c>
      <c r="G33" s="23">
        <v>3552.87</v>
      </c>
      <c r="H33" s="23">
        <v>1087.213</v>
      </c>
      <c r="I33" s="23">
        <v>562</v>
      </c>
      <c r="J33" s="23">
        <v>377.409</v>
      </c>
      <c r="K33" s="26"/>
      <c r="M33" s="27">
        <v>22</v>
      </c>
      <c r="N33" s="22" t="s">
        <v>31</v>
      </c>
      <c r="O33" s="23">
        <v>185</v>
      </c>
      <c r="P33" s="23">
        <v>92.67</v>
      </c>
      <c r="Q33" s="23">
        <v>579</v>
      </c>
      <c r="R33" s="23">
        <v>113</v>
      </c>
      <c r="S33" s="23">
        <v>48</v>
      </c>
      <c r="T33" s="23">
        <v>17</v>
      </c>
      <c r="U33" s="23">
        <v>1</v>
      </c>
    </row>
    <row r="34" spans="2:21" ht="12.75">
      <c r="B34" s="21">
        <v>23</v>
      </c>
      <c r="C34" s="22" t="s">
        <v>17</v>
      </c>
      <c r="D34" s="28">
        <v>8929</v>
      </c>
      <c r="E34" s="25">
        <v>682</v>
      </c>
      <c r="F34" s="25">
        <v>12592.699</v>
      </c>
      <c r="G34" s="23">
        <v>8003.1</v>
      </c>
      <c r="H34" s="24" t="s">
        <v>67</v>
      </c>
      <c r="I34" s="23">
        <v>4536</v>
      </c>
      <c r="J34" s="23">
        <v>177.382</v>
      </c>
      <c r="K34" s="26"/>
      <c r="M34" s="27">
        <v>23</v>
      </c>
      <c r="N34" s="22" t="s">
        <v>17</v>
      </c>
      <c r="O34" s="23">
        <v>1968</v>
      </c>
      <c r="P34" s="23">
        <v>15.296</v>
      </c>
      <c r="Q34" s="23">
        <v>7115</v>
      </c>
      <c r="R34" s="23">
        <v>1269</v>
      </c>
      <c r="S34" s="23">
        <v>382</v>
      </c>
      <c r="T34" s="23">
        <v>163</v>
      </c>
      <c r="U34" s="23" t="s">
        <v>25</v>
      </c>
    </row>
    <row r="35" spans="2:21" s="6" customFormat="1" ht="12.75">
      <c r="B35" s="29"/>
      <c r="C35" s="17" t="s">
        <v>58</v>
      </c>
      <c r="D35" s="18">
        <f>SUM(D36:D38)</f>
        <v>29633</v>
      </c>
      <c r="E35" s="18">
        <f aca="true" t="shared" si="8" ref="E35:J35">SUM(E36:E38)</f>
        <v>13458</v>
      </c>
      <c r="F35" s="18">
        <f t="shared" si="8"/>
        <v>276829</v>
      </c>
      <c r="G35" s="18">
        <f t="shared" si="8"/>
        <v>127541.086</v>
      </c>
      <c r="H35" s="18">
        <f t="shared" si="8"/>
        <v>22559.704999999998</v>
      </c>
      <c r="I35" s="18">
        <f t="shared" si="8"/>
        <v>14914</v>
      </c>
      <c r="J35" s="18">
        <f t="shared" si="8"/>
        <v>954.141</v>
      </c>
      <c r="K35" s="19"/>
      <c r="M35" s="30"/>
      <c r="N35" s="17" t="s">
        <v>47</v>
      </c>
      <c r="O35" s="18">
        <f>SUM(O36:O38)</f>
        <v>13152</v>
      </c>
      <c r="P35" s="18">
        <f aca="true" t="shared" si="9" ref="P35:U35">SUM(P36:P38)</f>
        <v>994.7860000000001</v>
      </c>
      <c r="Q35" s="18">
        <f t="shared" si="9"/>
        <v>20498</v>
      </c>
      <c r="R35" s="18">
        <f t="shared" si="9"/>
        <v>8431</v>
      </c>
      <c r="S35" s="18">
        <f t="shared" si="9"/>
        <v>531</v>
      </c>
      <c r="T35" s="18">
        <f t="shared" si="9"/>
        <v>80</v>
      </c>
      <c r="U35" s="18">
        <f t="shared" si="9"/>
        <v>93</v>
      </c>
    </row>
    <row r="36" spans="2:21" ht="12.75">
      <c r="B36" s="21">
        <v>24</v>
      </c>
      <c r="C36" s="22" t="s">
        <v>18</v>
      </c>
      <c r="D36" s="28">
        <v>77</v>
      </c>
      <c r="E36" s="25">
        <v>317</v>
      </c>
      <c r="F36" s="25">
        <v>962</v>
      </c>
      <c r="G36" s="23">
        <v>123.044</v>
      </c>
      <c r="H36" s="23">
        <v>291.612</v>
      </c>
      <c r="I36" s="23">
        <v>51</v>
      </c>
      <c r="J36" s="23">
        <v>3.877</v>
      </c>
      <c r="K36" s="26"/>
      <c r="M36" s="27">
        <v>24</v>
      </c>
      <c r="N36" s="22" t="s">
        <v>18</v>
      </c>
      <c r="O36" s="23">
        <v>23</v>
      </c>
      <c r="P36" s="23">
        <v>0.086</v>
      </c>
      <c r="Q36" s="23">
        <v>54</v>
      </c>
      <c r="R36" s="23">
        <v>12</v>
      </c>
      <c r="S36" s="23">
        <v>7</v>
      </c>
      <c r="T36" s="23">
        <v>2</v>
      </c>
      <c r="U36" s="23">
        <v>2</v>
      </c>
    </row>
    <row r="37" spans="2:21" ht="12.75">
      <c r="B37" s="21">
        <v>25</v>
      </c>
      <c r="C37" s="22" t="s">
        <v>19</v>
      </c>
      <c r="D37" s="28">
        <v>8154</v>
      </c>
      <c r="E37" s="25">
        <v>11717</v>
      </c>
      <c r="F37" s="25">
        <v>94908</v>
      </c>
      <c r="G37" s="23">
        <v>46433.642</v>
      </c>
      <c r="H37" s="23">
        <v>2252.493</v>
      </c>
      <c r="I37" s="23">
        <v>4784</v>
      </c>
      <c r="J37" s="23">
        <v>920.828</v>
      </c>
      <c r="K37" s="26"/>
      <c r="M37" s="27">
        <v>25</v>
      </c>
      <c r="N37" s="22" t="s">
        <v>19</v>
      </c>
      <c r="O37" s="23">
        <v>2180</v>
      </c>
      <c r="P37" s="23">
        <v>952.327</v>
      </c>
      <c r="Q37" s="23">
        <v>4960</v>
      </c>
      <c r="R37" s="23">
        <v>2501</v>
      </c>
      <c r="S37" s="23">
        <v>524</v>
      </c>
      <c r="T37" s="23">
        <v>78</v>
      </c>
      <c r="U37" s="23">
        <v>91</v>
      </c>
    </row>
    <row r="38" spans="2:21" ht="12.75">
      <c r="B38" s="21">
        <v>26</v>
      </c>
      <c r="C38" s="22" t="s">
        <v>20</v>
      </c>
      <c r="D38" s="28">
        <v>21402</v>
      </c>
      <c r="E38" s="25">
        <v>1424</v>
      </c>
      <c r="F38" s="25">
        <v>180959</v>
      </c>
      <c r="G38" s="23">
        <v>80984.4</v>
      </c>
      <c r="H38" s="23">
        <v>20015.6</v>
      </c>
      <c r="I38" s="23">
        <v>10079</v>
      </c>
      <c r="J38" s="23">
        <v>29.436</v>
      </c>
      <c r="K38" s="26"/>
      <c r="M38" s="27">
        <v>26</v>
      </c>
      <c r="N38" s="22" t="s">
        <v>20</v>
      </c>
      <c r="O38" s="23">
        <v>10949</v>
      </c>
      <c r="P38" s="23">
        <v>42.373</v>
      </c>
      <c r="Q38" s="23">
        <v>15484</v>
      </c>
      <c r="R38" s="23">
        <v>5918</v>
      </c>
      <c r="S38" s="23">
        <v>0</v>
      </c>
      <c r="T38" s="23">
        <v>0</v>
      </c>
      <c r="U38" s="23">
        <v>0</v>
      </c>
    </row>
    <row r="39" spans="2:21" s="6" customFormat="1" ht="12.75">
      <c r="B39" s="29"/>
      <c r="C39" s="17" t="s">
        <v>56</v>
      </c>
      <c r="D39" s="18">
        <f>SUM(D40:D44)</f>
        <v>13703</v>
      </c>
      <c r="E39" s="18">
        <f aca="true" t="shared" si="10" ref="E39:J39">SUM(E40:E44)</f>
        <v>408480</v>
      </c>
      <c r="F39" s="18">
        <f t="shared" si="10"/>
        <v>935825</v>
      </c>
      <c r="G39" s="18">
        <f t="shared" si="10"/>
        <v>144445.077</v>
      </c>
      <c r="H39" s="18">
        <f t="shared" si="10"/>
        <v>316137.828</v>
      </c>
      <c r="I39" s="18">
        <f t="shared" si="10"/>
        <v>8250</v>
      </c>
      <c r="J39" s="18">
        <f t="shared" si="10"/>
        <v>5904.46</v>
      </c>
      <c r="K39" s="19"/>
      <c r="M39" s="30"/>
      <c r="N39" s="17" t="s">
        <v>28</v>
      </c>
      <c r="O39" s="18">
        <f>SUM(O40:O44)</f>
        <v>5165</v>
      </c>
      <c r="P39" s="18">
        <f aca="true" t="shared" si="11" ref="P39:U39">SUM(P40:P44)</f>
        <v>13810.628</v>
      </c>
      <c r="Q39" s="18">
        <f t="shared" si="11"/>
        <v>9719</v>
      </c>
      <c r="R39" s="18">
        <f t="shared" si="11"/>
        <v>3145</v>
      </c>
      <c r="S39" s="18">
        <f t="shared" si="11"/>
        <v>208</v>
      </c>
      <c r="T39" s="18">
        <f t="shared" si="11"/>
        <v>66</v>
      </c>
      <c r="U39" s="18">
        <f t="shared" si="11"/>
        <v>565</v>
      </c>
    </row>
    <row r="40" spans="2:21" ht="15.75" customHeight="1">
      <c r="B40" s="21">
        <v>27</v>
      </c>
      <c r="C40" s="22" t="s">
        <v>29</v>
      </c>
      <c r="D40" s="28">
        <v>2807</v>
      </c>
      <c r="E40" s="25">
        <v>12602</v>
      </c>
      <c r="F40" s="25">
        <v>350433</v>
      </c>
      <c r="G40" s="23">
        <v>42373.375</v>
      </c>
      <c r="H40" s="23">
        <v>1843.017</v>
      </c>
      <c r="I40" s="23">
        <v>1222</v>
      </c>
      <c r="J40" s="23">
        <v>502.421</v>
      </c>
      <c r="K40" s="26"/>
      <c r="M40" s="27">
        <v>27</v>
      </c>
      <c r="N40" s="22" t="s">
        <v>29</v>
      </c>
      <c r="O40" s="23">
        <v>1585</v>
      </c>
      <c r="P40" s="23">
        <v>4397.019</v>
      </c>
      <c r="Q40" s="23">
        <v>2266</v>
      </c>
      <c r="R40" s="23">
        <v>491</v>
      </c>
      <c r="S40" s="23">
        <v>5</v>
      </c>
      <c r="T40" s="23">
        <v>7</v>
      </c>
      <c r="U40" s="23">
        <v>38</v>
      </c>
    </row>
    <row r="41" spans="2:21" ht="12.75">
      <c r="B41" s="21">
        <v>28</v>
      </c>
      <c r="C41" s="22" t="s">
        <v>21</v>
      </c>
      <c r="D41" s="28">
        <v>4739</v>
      </c>
      <c r="E41" s="25">
        <v>22823</v>
      </c>
      <c r="F41" s="25">
        <v>79187</v>
      </c>
      <c r="G41" s="23">
        <v>38772.21</v>
      </c>
      <c r="H41" s="23">
        <v>5870.355</v>
      </c>
      <c r="I41" s="23">
        <v>2758</v>
      </c>
      <c r="J41" s="23">
        <v>1087.749</v>
      </c>
      <c r="K41" s="26"/>
      <c r="M41" s="27">
        <v>28</v>
      </c>
      <c r="N41" s="22" t="s">
        <v>21</v>
      </c>
      <c r="O41" s="23">
        <v>1760</v>
      </c>
      <c r="P41" s="23">
        <v>609.117</v>
      </c>
      <c r="Q41" s="23">
        <v>3017</v>
      </c>
      <c r="R41" s="23">
        <v>1277</v>
      </c>
      <c r="S41" s="23">
        <v>179</v>
      </c>
      <c r="T41" s="23">
        <v>41</v>
      </c>
      <c r="U41" s="23">
        <v>225</v>
      </c>
    </row>
    <row r="42" spans="2:21" ht="12.75">
      <c r="B42" s="21">
        <v>29</v>
      </c>
      <c r="C42" s="22" t="s">
        <v>22</v>
      </c>
      <c r="D42" s="28">
        <v>1566</v>
      </c>
      <c r="E42" s="25">
        <v>318786</v>
      </c>
      <c r="F42" s="25">
        <v>345579</v>
      </c>
      <c r="G42" s="23">
        <v>25446.404</v>
      </c>
      <c r="H42" s="23">
        <v>209669.853</v>
      </c>
      <c r="I42" s="23">
        <v>771</v>
      </c>
      <c r="J42" s="23">
        <v>1504.153</v>
      </c>
      <c r="K42" s="26"/>
      <c r="M42" s="27">
        <v>29</v>
      </c>
      <c r="N42" s="22" t="s">
        <v>22</v>
      </c>
      <c r="O42" s="23">
        <v>732</v>
      </c>
      <c r="P42" s="23">
        <v>3035.855</v>
      </c>
      <c r="Q42" s="23">
        <v>1383</v>
      </c>
      <c r="R42" s="23">
        <v>123</v>
      </c>
      <c r="S42" s="23">
        <v>17</v>
      </c>
      <c r="T42" s="23">
        <v>18</v>
      </c>
      <c r="U42" s="23">
        <v>25</v>
      </c>
    </row>
    <row r="43" spans="2:21" ht="12.75">
      <c r="B43" s="21">
        <v>30</v>
      </c>
      <c r="C43" s="22" t="s">
        <v>48</v>
      </c>
      <c r="D43" s="28">
        <v>53</v>
      </c>
      <c r="E43" s="25">
        <v>962</v>
      </c>
      <c r="F43" s="25">
        <v>1661</v>
      </c>
      <c r="G43" s="23">
        <v>148.509</v>
      </c>
      <c r="H43" s="23">
        <v>400.841</v>
      </c>
      <c r="I43" s="23">
        <v>27</v>
      </c>
      <c r="J43" s="23">
        <v>18.99</v>
      </c>
      <c r="K43" s="26"/>
      <c r="M43" s="27">
        <v>30</v>
      </c>
      <c r="N43" s="22" t="s">
        <v>48</v>
      </c>
      <c r="O43" s="23">
        <v>26</v>
      </c>
      <c r="P43" s="23">
        <v>84.453</v>
      </c>
      <c r="Q43" s="23">
        <v>25</v>
      </c>
      <c r="R43" s="23">
        <v>28</v>
      </c>
      <c r="S43" s="28" t="s">
        <v>25</v>
      </c>
      <c r="T43" s="23" t="s">
        <v>25</v>
      </c>
      <c r="U43" s="28" t="s">
        <v>25</v>
      </c>
    </row>
    <row r="44" spans="2:21" ht="12.75">
      <c r="B44" s="21">
        <v>31</v>
      </c>
      <c r="C44" s="22" t="s">
        <v>23</v>
      </c>
      <c r="D44" s="28">
        <v>4538</v>
      </c>
      <c r="E44" s="25">
        <v>53307</v>
      </c>
      <c r="F44" s="25">
        <v>158965</v>
      </c>
      <c r="G44" s="23">
        <v>37704.579</v>
      </c>
      <c r="H44" s="23">
        <v>98353.762</v>
      </c>
      <c r="I44" s="23">
        <v>3472</v>
      </c>
      <c r="J44" s="23">
        <v>2791.147</v>
      </c>
      <c r="K44" s="26"/>
      <c r="M44" s="27">
        <v>31</v>
      </c>
      <c r="N44" s="22" t="s">
        <v>23</v>
      </c>
      <c r="O44" s="23">
        <v>1062</v>
      </c>
      <c r="P44" s="23">
        <v>5684.184</v>
      </c>
      <c r="Q44" s="23">
        <v>3028</v>
      </c>
      <c r="R44" s="23">
        <v>1226</v>
      </c>
      <c r="S44" s="23">
        <v>7</v>
      </c>
      <c r="T44" s="23" t="s">
        <v>67</v>
      </c>
      <c r="U44" s="23">
        <v>277</v>
      </c>
    </row>
    <row r="45" spans="2:21" s="6" customFormat="1" ht="12.75">
      <c r="B45" s="29"/>
      <c r="C45" s="17" t="s">
        <v>59</v>
      </c>
      <c r="D45" s="18">
        <f aca="true" t="shared" si="12" ref="D45:J45">D8+D15+D24+D30+D35+D39</f>
        <v>92432</v>
      </c>
      <c r="E45" s="18">
        <f t="shared" si="12"/>
        <v>502521.598</v>
      </c>
      <c r="F45" s="18">
        <f t="shared" si="12"/>
        <v>1605079.577</v>
      </c>
      <c r="G45" s="18">
        <f t="shared" si="12"/>
        <v>472381.959</v>
      </c>
      <c r="H45" s="18">
        <f t="shared" si="12"/>
        <v>348620.85099999997</v>
      </c>
      <c r="I45" s="18">
        <f t="shared" si="12"/>
        <v>45433</v>
      </c>
      <c r="J45" s="18">
        <f t="shared" si="12"/>
        <v>14048.483</v>
      </c>
      <c r="K45" s="19"/>
      <c r="M45" s="30"/>
      <c r="N45" s="17" t="s">
        <v>49</v>
      </c>
      <c r="O45" s="18">
        <f aca="true" t="shared" si="13" ref="O45:T45">O39+O35+O30+O24+O15+O8</f>
        <v>36375</v>
      </c>
      <c r="P45" s="18">
        <f t="shared" si="13"/>
        <v>34268.474</v>
      </c>
      <c r="Q45" s="18">
        <f t="shared" si="13"/>
        <v>66813</v>
      </c>
      <c r="R45" s="18">
        <f t="shared" si="13"/>
        <v>19975</v>
      </c>
      <c r="S45" s="18">
        <f t="shared" si="13"/>
        <v>2634</v>
      </c>
      <c r="T45" s="18">
        <f t="shared" si="13"/>
        <v>1507</v>
      </c>
      <c r="U45" s="18">
        <v>1503</v>
      </c>
    </row>
    <row r="46" spans="2:21" s="6" customFormat="1" ht="15">
      <c r="B46" s="33" t="s">
        <v>70</v>
      </c>
      <c r="C46" s="7" t="s">
        <v>71</v>
      </c>
      <c r="D46" s="19"/>
      <c r="E46" s="19"/>
      <c r="F46" s="19"/>
      <c r="G46" s="19"/>
      <c r="H46" s="19"/>
      <c r="I46" s="19"/>
      <c r="J46" s="19"/>
      <c r="K46" s="19"/>
      <c r="M46" s="1" t="s">
        <v>70</v>
      </c>
      <c r="N46" s="7" t="s">
        <v>71</v>
      </c>
      <c r="O46" s="19"/>
      <c r="P46" s="19"/>
      <c r="Q46" s="19"/>
      <c r="R46" s="19"/>
      <c r="S46" s="19"/>
      <c r="T46" s="19"/>
      <c r="U46" s="19"/>
    </row>
    <row r="47" spans="2:19" ht="12.75">
      <c r="B47" s="11" t="s">
        <v>52</v>
      </c>
      <c r="D47" s="34"/>
      <c r="E47" s="35"/>
      <c r="F47" s="36"/>
      <c r="G47" s="37"/>
      <c r="K47" s="36"/>
      <c r="L47" s="36"/>
      <c r="M47" s="2" t="s">
        <v>52</v>
      </c>
      <c r="O47" s="36"/>
      <c r="P47" s="36"/>
      <c r="Q47" s="36"/>
      <c r="R47" s="36"/>
      <c r="S47" s="36"/>
    </row>
    <row r="48" spans="5:19" ht="12.75">
      <c r="E48" s="34"/>
      <c r="F48" s="35"/>
      <c r="G48" s="36"/>
      <c r="H48" s="37"/>
      <c r="K48" s="36"/>
      <c r="L48" s="36"/>
      <c r="M48" s="36"/>
      <c r="O48" s="36"/>
      <c r="P48" s="36"/>
      <c r="Q48" s="36"/>
      <c r="R48" s="36"/>
      <c r="S48" s="36"/>
    </row>
    <row r="49" spans="6:19" ht="12.75">
      <c r="F49" s="35"/>
      <c r="G49" s="36"/>
      <c r="H49" s="37"/>
      <c r="L49" s="36"/>
      <c r="M49" s="36"/>
      <c r="N49" s="36"/>
      <c r="O49" s="36"/>
      <c r="P49" s="36"/>
      <c r="Q49" s="36"/>
      <c r="R49" s="36"/>
      <c r="S49" s="36"/>
    </row>
    <row r="50" spans="3:19" ht="12.75">
      <c r="C50" s="38"/>
      <c r="I50" s="3"/>
      <c r="J50" s="3"/>
      <c r="L50" s="36"/>
      <c r="M50" s="36"/>
      <c r="N50" s="36"/>
      <c r="O50" s="36"/>
      <c r="P50" s="3"/>
      <c r="Q50" s="36"/>
      <c r="R50" s="36"/>
      <c r="S50" s="36"/>
    </row>
    <row r="51" spans="3:19" ht="12.75">
      <c r="C51" s="39"/>
      <c r="I51" s="3"/>
      <c r="J51" s="3"/>
      <c r="K51" s="3"/>
      <c r="L51" s="36"/>
      <c r="M51" s="40"/>
      <c r="N51" s="40"/>
      <c r="O51" s="40"/>
      <c r="P51" s="3"/>
      <c r="Q51" s="40"/>
      <c r="R51" s="40"/>
      <c r="S51" s="40"/>
    </row>
    <row r="52" spans="3:16" ht="12.75">
      <c r="C52" s="39"/>
      <c r="I52" s="3"/>
      <c r="J52" s="3"/>
      <c r="K52" s="3"/>
      <c r="L52" s="40"/>
      <c r="P52" s="3"/>
    </row>
    <row r="53" spans="3:16" ht="12.75">
      <c r="C53" s="39"/>
      <c r="I53" s="3"/>
      <c r="J53" s="3"/>
      <c r="K53" s="3"/>
      <c r="P53" s="3"/>
    </row>
    <row r="54" spans="3:16" ht="12.75">
      <c r="C54" s="39"/>
      <c r="I54" s="3"/>
      <c r="J54" s="3"/>
      <c r="K54" s="3"/>
      <c r="P54" s="3"/>
    </row>
    <row r="55" spans="3:16" ht="12.75">
      <c r="C55" s="39"/>
      <c r="I55" s="3"/>
      <c r="J55" s="3"/>
      <c r="K55" s="3"/>
      <c r="P55" s="3"/>
    </row>
    <row r="56" spans="3:16" ht="12.75">
      <c r="C56" s="39"/>
      <c r="I56" s="3"/>
      <c r="J56" s="3"/>
      <c r="K56" s="3"/>
      <c r="P56" s="3"/>
    </row>
    <row r="57" spans="3:16" ht="12.75">
      <c r="C57" s="38"/>
      <c r="I57" s="3"/>
      <c r="J57" s="3"/>
      <c r="K57" s="3"/>
      <c r="P57" s="3"/>
    </row>
    <row r="58" spans="3:16" ht="12.75">
      <c r="C58" s="39"/>
      <c r="I58" s="3"/>
      <c r="J58" s="3"/>
      <c r="K58" s="3"/>
      <c r="P58" s="3"/>
    </row>
    <row r="59" spans="3:16" ht="12.75">
      <c r="C59" s="39"/>
      <c r="I59" s="3"/>
      <c r="J59" s="3"/>
      <c r="K59" s="3"/>
      <c r="P59" s="3"/>
    </row>
    <row r="60" spans="3:16" ht="12.75">
      <c r="C60" s="39"/>
      <c r="I60" s="3"/>
      <c r="J60" s="3"/>
      <c r="K60" s="3"/>
      <c r="P60" s="3"/>
    </row>
    <row r="61" spans="3:16" ht="12.75">
      <c r="C61" s="39"/>
      <c r="I61" s="3"/>
      <c r="J61" s="3"/>
      <c r="K61" s="3"/>
      <c r="P61" s="3"/>
    </row>
    <row r="62" spans="3:16" ht="12.75">
      <c r="C62" s="39"/>
      <c r="I62" s="3"/>
      <c r="J62" s="3"/>
      <c r="K62" s="3"/>
      <c r="P62" s="3"/>
    </row>
    <row r="63" spans="3:16" ht="12.75">
      <c r="C63" s="39"/>
      <c r="I63" s="3"/>
      <c r="J63" s="3"/>
      <c r="K63" s="3"/>
      <c r="P63" s="3"/>
    </row>
    <row r="64" spans="3:16" ht="12.75">
      <c r="C64" s="39"/>
      <c r="I64" s="3"/>
      <c r="J64" s="3"/>
      <c r="K64" s="3"/>
      <c r="P64" s="3"/>
    </row>
    <row r="65" spans="3:16" ht="12.75">
      <c r="C65" s="39"/>
      <c r="I65" s="3"/>
      <c r="J65" s="3"/>
      <c r="K65" s="3"/>
      <c r="P65" s="3"/>
    </row>
    <row r="66" spans="3:16" ht="12.75">
      <c r="C66" s="38"/>
      <c r="I66" s="3"/>
      <c r="J66" s="3"/>
      <c r="K66" s="3"/>
      <c r="P66" s="3"/>
    </row>
    <row r="67" spans="3:16" ht="12.75">
      <c r="C67" s="39"/>
      <c r="I67" s="3"/>
      <c r="J67" s="3"/>
      <c r="K67" s="3"/>
      <c r="P67" s="3"/>
    </row>
    <row r="68" spans="3:16" ht="12.75">
      <c r="C68" s="39"/>
      <c r="I68" s="3"/>
      <c r="J68" s="3"/>
      <c r="K68" s="3"/>
      <c r="P68" s="3"/>
    </row>
    <row r="69" spans="3:16" ht="12.75">
      <c r="C69" s="39"/>
      <c r="I69" s="3"/>
      <c r="J69" s="3"/>
      <c r="K69" s="3"/>
      <c r="P69" s="3"/>
    </row>
    <row r="70" spans="3:16" ht="12.75">
      <c r="C70" s="39"/>
      <c r="I70" s="3"/>
      <c r="J70" s="3"/>
      <c r="K70" s="3"/>
      <c r="P70" s="3"/>
    </row>
    <row r="71" spans="3:16" ht="12.75">
      <c r="C71" s="39"/>
      <c r="I71" s="3"/>
      <c r="J71" s="3"/>
      <c r="K71" s="3"/>
      <c r="P71" s="3"/>
    </row>
    <row r="72" spans="3:16" ht="12.75">
      <c r="C72" s="38"/>
      <c r="I72" s="3"/>
      <c r="J72" s="3"/>
      <c r="K72" s="3"/>
      <c r="P72" s="3"/>
    </row>
    <row r="73" spans="3:16" ht="12.75">
      <c r="C73" s="39"/>
      <c r="I73" s="3"/>
      <c r="J73" s="3"/>
      <c r="K73" s="3"/>
      <c r="P73" s="3"/>
    </row>
    <row r="74" spans="3:16" ht="12.75">
      <c r="C74" s="39"/>
      <c r="I74" s="3"/>
      <c r="J74" s="3"/>
      <c r="K74" s="3"/>
      <c r="P74" s="3"/>
    </row>
    <row r="75" spans="3:16" ht="12.75">
      <c r="C75" s="39"/>
      <c r="I75" s="3"/>
      <c r="J75" s="3"/>
      <c r="K75" s="3"/>
      <c r="P75" s="3"/>
    </row>
    <row r="76" spans="3:16" ht="12.75">
      <c r="C76" s="39"/>
      <c r="I76" s="3"/>
      <c r="J76" s="3"/>
      <c r="K76" s="3"/>
      <c r="P76" s="3"/>
    </row>
    <row r="77" spans="3:16" ht="12.75">
      <c r="C77" s="38"/>
      <c r="I77" s="3"/>
      <c r="J77" s="3"/>
      <c r="K77" s="3"/>
      <c r="P77" s="3"/>
    </row>
    <row r="78" spans="3:16" ht="12.75">
      <c r="C78" s="39"/>
      <c r="I78" s="3"/>
      <c r="J78" s="3"/>
      <c r="K78" s="3"/>
      <c r="P78" s="3"/>
    </row>
    <row r="79" spans="3:16" ht="12.75">
      <c r="C79" s="39"/>
      <c r="I79" s="3"/>
      <c r="J79" s="3"/>
      <c r="K79" s="3"/>
      <c r="P79" s="3"/>
    </row>
    <row r="80" spans="3:16" ht="12.75">
      <c r="C80" s="39"/>
      <c r="I80" s="3"/>
      <c r="J80" s="3"/>
      <c r="K80" s="3"/>
      <c r="P80" s="3"/>
    </row>
    <row r="81" spans="3:16" ht="12.75">
      <c r="C81" s="38"/>
      <c r="I81" s="3"/>
      <c r="J81" s="3"/>
      <c r="K81" s="3"/>
      <c r="P81" s="3"/>
    </row>
    <row r="82" spans="3:16" ht="12.75">
      <c r="C82" s="39"/>
      <c r="I82" s="3"/>
      <c r="J82" s="3"/>
      <c r="K82" s="3"/>
      <c r="P82" s="3"/>
    </row>
    <row r="83" spans="3:16" ht="12.75">
      <c r="C83" s="39"/>
      <c r="I83" s="3"/>
      <c r="J83" s="3"/>
      <c r="K83" s="3"/>
      <c r="P83" s="3"/>
    </row>
    <row r="84" spans="3:16" ht="12.75">
      <c r="C84" s="39"/>
      <c r="I84" s="3"/>
      <c r="J84" s="3"/>
      <c r="K84" s="3"/>
      <c r="P84" s="3"/>
    </row>
    <row r="85" spans="3:16" ht="12.75">
      <c r="C85" s="39"/>
      <c r="I85" s="3"/>
      <c r="J85" s="3"/>
      <c r="K85" s="3"/>
      <c r="P85" s="3"/>
    </row>
    <row r="86" spans="3:16" ht="12.75">
      <c r="C86" s="39"/>
      <c r="I86" s="3"/>
      <c r="J86" s="3"/>
      <c r="K86" s="3"/>
      <c r="P86" s="3"/>
    </row>
    <row r="87" spans="3:16" ht="12.75">
      <c r="C87" s="38"/>
      <c r="I87" s="3"/>
      <c r="J87" s="3"/>
      <c r="K87" s="3"/>
      <c r="P87" s="3"/>
    </row>
    <row r="88" ht="12.75">
      <c r="K88" s="3"/>
    </row>
  </sheetData>
  <sheetProtection/>
  <mergeCells count="19">
    <mergeCell ref="B2:J2"/>
    <mergeCell ref="M2:U2"/>
    <mergeCell ref="B3:J3"/>
    <mergeCell ref="M3:U3"/>
    <mergeCell ref="R5:R6"/>
    <mergeCell ref="S5:S6"/>
    <mergeCell ref="D5:D6"/>
    <mergeCell ref="C5:C6"/>
    <mergeCell ref="B5:B6"/>
    <mergeCell ref="G5:H5"/>
    <mergeCell ref="T5:T6"/>
    <mergeCell ref="U5:U6"/>
    <mergeCell ref="F5:F6"/>
    <mergeCell ref="N5:N6"/>
    <mergeCell ref="O5:P5"/>
    <mergeCell ref="E5:E6"/>
    <mergeCell ref="Q5:Q6"/>
    <mergeCell ref="I5:J5"/>
    <mergeCell ref="M5:M6"/>
  </mergeCells>
  <printOptions/>
  <pageMargins left="0.7" right="0.7" top="0.75" bottom="0.75" header="0.3" footer="0.3"/>
  <pageSetup fitToHeight="1" fitToWidth="1" horizontalDpi="600" verticalDpi="600" orientation="portrait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admin19</dc:creator>
  <cp:keywords/>
  <dc:description/>
  <cp:lastModifiedBy>prashants</cp:lastModifiedBy>
  <cp:lastPrinted>2013-09-26T05:19:44Z</cp:lastPrinted>
  <dcterms:created xsi:type="dcterms:W3CDTF">2009-09-23T07:09:51Z</dcterms:created>
  <dcterms:modified xsi:type="dcterms:W3CDTF">2013-11-21T09:32:06Z</dcterms:modified>
  <cp:category/>
  <cp:version/>
  <cp:contentType/>
  <cp:contentStatus/>
</cp:coreProperties>
</file>