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VII.3" sheetId="1" r:id="rId1"/>
  </sheets>
  <definedNames>
    <definedName name="Excel_BuiltIn_Print_Area_1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H13" i="1" l="1"/>
  <c r="K13" i="1"/>
  <c r="H17" i="1"/>
  <c r="K17" i="1"/>
  <c r="H21" i="1"/>
  <c r="K21" i="1"/>
  <c r="H25" i="1"/>
  <c r="K25" i="1"/>
  <c r="H29" i="1"/>
  <c r="K29" i="1"/>
  <c r="H33" i="1"/>
  <c r="K33" i="1"/>
  <c r="H37" i="1"/>
  <c r="K37" i="1"/>
  <c r="E41" i="1"/>
  <c r="F41" i="1"/>
  <c r="G41" i="1"/>
  <c r="I41" i="1"/>
  <c r="J41" i="1"/>
  <c r="L41" i="1"/>
  <c r="M41" i="1"/>
  <c r="H41" i="1" l="1"/>
  <c r="K41" i="1"/>
</calcChain>
</file>

<file path=xl/sharedStrings.xml><?xml version="1.0" encoding="utf-8"?>
<sst xmlns="http://schemas.openxmlformats.org/spreadsheetml/2006/main" count="52" uniqueCount="31">
  <si>
    <t xml:space="preserve">          2. All amounts are rounded off to the nearest million.</t>
  </si>
  <si>
    <t>2016-17</t>
  </si>
  <si>
    <t>2015-16</t>
  </si>
  <si>
    <t>2014-15</t>
  </si>
  <si>
    <t>Total</t>
  </si>
  <si>
    <t>Goldman Sachs (India) Capital markets Pvt. Ltd.</t>
  </si>
  <si>
    <t xml:space="preserve">Nomura Fixed Income Securities Pvt. Ltd. </t>
  </si>
  <si>
    <t xml:space="preserve">Morgan Stanley India Primary Dealer Pvt. Ltd. </t>
  </si>
  <si>
    <t>PNB Gilts Ltd.</t>
  </si>
  <si>
    <t>ICICI Securities Primary Dealership Ltd.</t>
  </si>
  <si>
    <t>SBI DFHI Ltd.</t>
  </si>
  <si>
    <t>STCI Primary Dealer Ltd.</t>
  </si>
  <si>
    <t>Total expenditure</t>
  </si>
  <si>
    <t>Other expenses</t>
  </si>
  <si>
    <t>Interest expenses</t>
  </si>
  <si>
    <t>Total income</t>
  </si>
  <si>
    <t>Other income</t>
  </si>
  <si>
    <t>Trading profit</t>
  </si>
  <si>
    <t>Interest income (including discount income)</t>
  </si>
  <si>
    <t>Return on networth (per cent)</t>
  </si>
  <si>
    <t>Profit after tax</t>
  </si>
  <si>
    <t>Profit before tax</t>
  </si>
  <si>
    <t>Expenditure</t>
  </si>
  <si>
    <t>Income</t>
  </si>
  <si>
    <t>Year</t>
  </si>
  <si>
    <t>Name of the primary dealers</t>
  </si>
  <si>
    <t>Sl.No.</t>
  </si>
  <si>
    <t>(Amount in ₹ million)</t>
  </si>
  <si>
    <t>Appendix Table VII.3 Financial Performance of Primary Dealers</t>
  </si>
  <si>
    <r>
      <rPr>
        <b/>
        <sz val="10"/>
        <color indexed="8"/>
        <rFont val="Arial"/>
        <family val="2"/>
      </rPr>
      <t>Notes</t>
    </r>
    <r>
      <rPr>
        <sz val="10"/>
        <color indexed="8"/>
        <rFont val="Arial"/>
        <family val="2"/>
      </rPr>
      <t xml:space="preserve">:1. Deutsche securities had surrendered its PD license </t>
    </r>
    <r>
      <rPr>
        <i/>
        <sz val="10"/>
        <color indexed="8"/>
        <rFont val="Arial"/>
        <family val="2"/>
      </rPr>
      <t>w.e.f.</t>
    </r>
    <r>
      <rPr>
        <sz val="10"/>
        <color indexed="8"/>
        <rFont val="Arial"/>
        <family val="2"/>
      </rPr>
      <t xml:space="preserve"> March 28, 2014.</t>
    </r>
  </si>
  <si>
    <r>
      <t>Source:</t>
    </r>
    <r>
      <rPr>
        <sz val="10"/>
        <color indexed="8"/>
        <rFont val="Arial"/>
        <family val="2"/>
      </rPr>
      <t xml:space="preserve"> Returns submitted by the Primary Dealers.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</si>
</sst>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[Red]\(#,##0.0\)"/>
    <numFmt numFmtId="165" formatCode="_ * #,##0.00_ ;_ * \-#,##0.00_ ;_ * &quot;-&quot;??_ ;_ @_ 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3" fillId="0" borderId="0"/>
  </cellStyleXfs>
  <cellXfs count="22">
    <xf numFmtId="0" fontId="0" fillId="0" borderId="0" xfId="0"/>
    <xf numFmtId="0" fontId="5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0" fontId="6" fillId="2" borderId="1" xfId="0" applyNumberFormat="1" applyFont="1" applyFill="1" applyBorder="1" applyAlignment="1">
      <alignment horizontal="center" vertical="center" wrapText="1"/>
    </xf>
    <xf numFmtId="4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38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38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</cellXfs>
  <cellStyles count="8">
    <cellStyle name="Comma 2" xfId="1"/>
    <cellStyle name="Comma 3" xfId="2"/>
    <cellStyle name="Normal" xfId="0" builtinId="0"/>
    <cellStyle name="Normal 2" xfId="3"/>
    <cellStyle name="Normal 2 9" xfId="4"/>
    <cellStyle name="Normal 3" xfId="5"/>
    <cellStyle name="Normal 5" xfId="6"/>
    <cellStyle name="Normal 5 3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4"/>
  <sheetViews>
    <sheetView tabSelected="1" zoomScaleNormal="100" workbookViewId="0"/>
  </sheetViews>
  <sheetFormatPr defaultRowHeight="12.75" x14ac:dyDescent="0.2"/>
  <cols>
    <col min="1" max="1" width="2.5703125" style="1" customWidth="1"/>
    <col min="2" max="2" width="4.28515625" style="1" customWidth="1"/>
    <col min="3" max="3" width="41.140625" style="1" customWidth="1"/>
    <col min="4" max="4" width="10" style="1" customWidth="1"/>
    <col min="5" max="10" width="11.42578125" style="1" customWidth="1"/>
    <col min="11" max="11" width="11.85546875" style="1" customWidth="1"/>
    <col min="12" max="14" width="11.42578125" style="1" customWidth="1"/>
    <col min="15" max="16384" width="9.140625" style="1"/>
  </cols>
  <sheetData>
    <row r="2" spans="2:14" x14ac:dyDescent="0.2">
      <c r="B2" s="14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5" t="s">
        <v>27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x14ac:dyDescent="0.2">
      <c r="B4" s="13" t="s">
        <v>26</v>
      </c>
      <c r="C4" s="13" t="s">
        <v>25</v>
      </c>
      <c r="D4" s="13" t="s">
        <v>24</v>
      </c>
      <c r="E4" s="13" t="s">
        <v>23</v>
      </c>
      <c r="F4" s="13"/>
      <c r="G4" s="13"/>
      <c r="H4" s="13"/>
      <c r="I4" s="13" t="s">
        <v>22</v>
      </c>
      <c r="J4" s="13"/>
      <c r="K4" s="13"/>
      <c r="L4" s="13" t="s">
        <v>21</v>
      </c>
      <c r="M4" s="13" t="s">
        <v>20</v>
      </c>
      <c r="N4" s="13" t="s">
        <v>19</v>
      </c>
    </row>
    <row r="5" spans="2:14" x14ac:dyDescent="0.2">
      <c r="B5" s="13"/>
      <c r="C5" s="13"/>
      <c r="D5" s="13"/>
      <c r="E5" s="13" t="s">
        <v>18</v>
      </c>
      <c r="F5" s="13" t="s">
        <v>17</v>
      </c>
      <c r="G5" s="13" t="s">
        <v>16</v>
      </c>
      <c r="H5" s="13" t="s">
        <v>15</v>
      </c>
      <c r="I5" s="13" t="s">
        <v>14</v>
      </c>
      <c r="J5" s="13" t="s">
        <v>13</v>
      </c>
      <c r="K5" s="13" t="s">
        <v>12</v>
      </c>
      <c r="L5" s="13"/>
      <c r="M5" s="13"/>
      <c r="N5" s="13"/>
    </row>
    <row r="6" spans="2:14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2:14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4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4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x14ac:dyDescent="0.2">
      <c r="B10" s="4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</row>
    <row r="11" spans="2:14" x14ac:dyDescent="0.2">
      <c r="B11" s="9">
        <v>1</v>
      </c>
      <c r="C11" s="8" t="s">
        <v>11</v>
      </c>
      <c r="D11" s="6" t="s">
        <v>3</v>
      </c>
      <c r="E11" s="16">
        <v>2901.7</v>
      </c>
      <c r="F11" s="16">
        <v>1181.7</v>
      </c>
      <c r="G11" s="16">
        <v>49.5</v>
      </c>
      <c r="H11" s="16">
        <v>4132.8999999999996</v>
      </c>
      <c r="I11" s="16">
        <v>2502.4</v>
      </c>
      <c r="J11" s="16">
        <v>319.10000000000002</v>
      </c>
      <c r="K11" s="16">
        <v>2821.5</v>
      </c>
      <c r="L11" s="16">
        <v>1311.4</v>
      </c>
      <c r="M11" s="16">
        <v>800.5</v>
      </c>
      <c r="N11" s="17">
        <v>21.45</v>
      </c>
    </row>
    <row r="12" spans="2:14" x14ac:dyDescent="0.2">
      <c r="B12" s="9"/>
      <c r="C12" s="8"/>
      <c r="D12" s="6" t="s">
        <v>2</v>
      </c>
      <c r="E12" s="16">
        <v>3590.8</v>
      </c>
      <c r="F12" s="18">
        <v>-174.3</v>
      </c>
      <c r="G12" s="16">
        <v>24.8</v>
      </c>
      <c r="H12" s="16">
        <v>3441.3</v>
      </c>
      <c r="I12" s="16">
        <v>3056.8</v>
      </c>
      <c r="J12" s="16">
        <v>249</v>
      </c>
      <c r="K12" s="16">
        <v>3305.8</v>
      </c>
      <c r="L12" s="16">
        <v>135.5</v>
      </c>
      <c r="M12" s="16">
        <v>91.5</v>
      </c>
      <c r="N12" s="17">
        <v>2.4300000000000002</v>
      </c>
    </row>
    <row r="13" spans="2:14" x14ac:dyDescent="0.2">
      <c r="B13" s="9"/>
      <c r="C13" s="8"/>
      <c r="D13" s="6" t="s">
        <v>1</v>
      </c>
      <c r="E13" s="16">
        <v>3595.4</v>
      </c>
      <c r="F13" s="16">
        <v>2412.8000000000002</v>
      </c>
      <c r="G13" s="16">
        <v>18.3</v>
      </c>
      <c r="H13" s="16">
        <f>SUM(E13:G13)</f>
        <v>6026.5000000000009</v>
      </c>
      <c r="I13" s="16">
        <v>2920.4</v>
      </c>
      <c r="J13" s="16">
        <v>348.9</v>
      </c>
      <c r="K13" s="16">
        <f>SUM(I13:J13)</f>
        <v>3269.3</v>
      </c>
      <c r="L13" s="16">
        <v>2757.2</v>
      </c>
      <c r="M13" s="16">
        <v>1783.9</v>
      </c>
      <c r="N13" s="17">
        <v>36.4</v>
      </c>
    </row>
    <row r="14" spans="2:14" x14ac:dyDescent="0.2">
      <c r="B14" s="3"/>
      <c r="C14" s="2"/>
      <c r="D14" s="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2:14" x14ac:dyDescent="0.2">
      <c r="B15" s="9">
        <v>2</v>
      </c>
      <c r="C15" s="8" t="s">
        <v>10</v>
      </c>
      <c r="D15" s="6" t="s">
        <v>3</v>
      </c>
      <c r="E15" s="16">
        <v>3544.5</v>
      </c>
      <c r="F15" s="16">
        <v>779.7</v>
      </c>
      <c r="G15" s="16">
        <v>44.3</v>
      </c>
      <c r="H15" s="16">
        <v>4368.5</v>
      </c>
      <c r="I15" s="16">
        <v>2681.3</v>
      </c>
      <c r="J15" s="16">
        <v>283.5</v>
      </c>
      <c r="K15" s="16">
        <v>2964.8</v>
      </c>
      <c r="L15" s="16">
        <v>1403.7</v>
      </c>
      <c r="M15" s="16">
        <v>934.7</v>
      </c>
      <c r="N15" s="17">
        <v>9.3800000000000008</v>
      </c>
    </row>
    <row r="16" spans="2:14" x14ac:dyDescent="0.2">
      <c r="B16" s="9"/>
      <c r="C16" s="8"/>
      <c r="D16" s="6" t="s">
        <v>2</v>
      </c>
      <c r="E16" s="16">
        <v>3608.3</v>
      </c>
      <c r="F16" s="16">
        <v>648</v>
      </c>
      <c r="G16" s="16">
        <v>43.4</v>
      </c>
      <c r="H16" s="16">
        <v>4299.7</v>
      </c>
      <c r="I16" s="16">
        <v>2917.9</v>
      </c>
      <c r="J16" s="16">
        <v>291.39999999999998</v>
      </c>
      <c r="K16" s="16">
        <v>3209.3</v>
      </c>
      <c r="L16" s="16">
        <v>1090.4000000000001</v>
      </c>
      <c r="M16" s="16">
        <v>723.1</v>
      </c>
      <c r="N16" s="17">
        <v>7.12</v>
      </c>
    </row>
    <row r="17" spans="2:14" x14ac:dyDescent="0.2">
      <c r="B17" s="9"/>
      <c r="C17" s="8"/>
      <c r="D17" s="6" t="s">
        <v>1</v>
      </c>
      <c r="E17" s="16">
        <v>3752.8</v>
      </c>
      <c r="F17" s="16">
        <v>2223.1</v>
      </c>
      <c r="G17" s="16">
        <v>33.1</v>
      </c>
      <c r="H17" s="16">
        <f>SUM(E17:G17)</f>
        <v>6009</v>
      </c>
      <c r="I17" s="16">
        <v>2972.7</v>
      </c>
      <c r="J17" s="16">
        <v>349.7</v>
      </c>
      <c r="K17" s="16">
        <f>SUM(I17:J17)</f>
        <v>3322.3999999999996</v>
      </c>
      <c r="L17" s="16">
        <v>2686.6</v>
      </c>
      <c r="M17" s="16">
        <v>1756.8</v>
      </c>
      <c r="N17" s="17">
        <v>16</v>
      </c>
    </row>
    <row r="18" spans="2:14" x14ac:dyDescent="0.2">
      <c r="B18" s="3"/>
      <c r="C18" s="2"/>
      <c r="D18" s="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2:14" x14ac:dyDescent="0.2">
      <c r="B19" s="9">
        <v>3</v>
      </c>
      <c r="C19" s="8" t="s">
        <v>9</v>
      </c>
      <c r="D19" s="6" t="s">
        <v>3</v>
      </c>
      <c r="E19" s="16">
        <v>9102.6</v>
      </c>
      <c r="F19" s="16">
        <v>3527.9</v>
      </c>
      <c r="G19" s="16">
        <v>457.7</v>
      </c>
      <c r="H19" s="16">
        <v>13088.2</v>
      </c>
      <c r="I19" s="16">
        <v>8642.9</v>
      </c>
      <c r="J19" s="16">
        <v>1089.9000000000001</v>
      </c>
      <c r="K19" s="16">
        <v>9732.7999999999993</v>
      </c>
      <c r="L19" s="16">
        <v>3355.4</v>
      </c>
      <c r="M19" s="16">
        <v>2179.6999999999998</v>
      </c>
      <c r="N19" s="17">
        <v>26.26</v>
      </c>
    </row>
    <row r="20" spans="2:14" x14ac:dyDescent="0.2">
      <c r="B20" s="9"/>
      <c r="C20" s="8"/>
      <c r="D20" s="6" t="s">
        <v>2</v>
      </c>
      <c r="E20" s="16">
        <v>10305.200000000001</v>
      </c>
      <c r="F20" s="16">
        <v>2889.5</v>
      </c>
      <c r="G20" s="16">
        <v>424.6</v>
      </c>
      <c r="H20" s="16">
        <v>13619.300000000001</v>
      </c>
      <c r="I20" s="16">
        <v>9450.5</v>
      </c>
      <c r="J20" s="16">
        <v>1147.9000000000001</v>
      </c>
      <c r="K20" s="16">
        <v>10598.4</v>
      </c>
      <c r="L20" s="16">
        <v>3020.9</v>
      </c>
      <c r="M20" s="16">
        <v>1954.6</v>
      </c>
      <c r="N20" s="17">
        <v>21.94</v>
      </c>
    </row>
    <row r="21" spans="2:14" x14ac:dyDescent="0.2">
      <c r="B21" s="9"/>
      <c r="C21" s="8"/>
      <c r="D21" s="6" t="s">
        <v>1</v>
      </c>
      <c r="E21" s="16">
        <v>10479.299999999999</v>
      </c>
      <c r="F21" s="16">
        <v>5192</v>
      </c>
      <c r="G21" s="16">
        <v>599</v>
      </c>
      <c r="H21" s="16">
        <f>SUM(E21:G21)</f>
        <v>16270.3</v>
      </c>
      <c r="I21" s="16">
        <v>8658.9</v>
      </c>
      <c r="J21" s="16">
        <v>1279.4000000000001</v>
      </c>
      <c r="K21" s="16">
        <f>SUM(I21:J21)</f>
        <v>9938.2999999999993</v>
      </c>
      <c r="L21" s="16">
        <v>6332</v>
      </c>
      <c r="M21" s="16">
        <v>4113.5</v>
      </c>
      <c r="N21" s="17">
        <v>40.299999999999997</v>
      </c>
    </row>
    <row r="22" spans="2:14" x14ac:dyDescent="0.2">
      <c r="B22" s="3"/>
      <c r="C22" s="2"/>
      <c r="D22" s="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2:14" x14ac:dyDescent="0.2">
      <c r="B23" s="9">
        <v>4</v>
      </c>
      <c r="C23" s="8" t="s">
        <v>8</v>
      </c>
      <c r="D23" s="6" t="s">
        <v>3</v>
      </c>
      <c r="E23" s="16">
        <v>3329.2</v>
      </c>
      <c r="F23" s="16">
        <v>755.2</v>
      </c>
      <c r="G23" s="16">
        <v>22.4</v>
      </c>
      <c r="H23" s="16">
        <v>4106.7999999999993</v>
      </c>
      <c r="I23" s="16">
        <v>2605.1</v>
      </c>
      <c r="J23" s="16">
        <v>176.2</v>
      </c>
      <c r="K23" s="16">
        <v>2781.2999999999997</v>
      </c>
      <c r="L23" s="16">
        <v>1325.5</v>
      </c>
      <c r="M23" s="16">
        <v>887.5</v>
      </c>
      <c r="N23" s="17">
        <v>11.92</v>
      </c>
    </row>
    <row r="24" spans="2:14" x14ac:dyDescent="0.2">
      <c r="B24" s="9"/>
      <c r="C24" s="8"/>
      <c r="D24" s="6" t="s">
        <v>2</v>
      </c>
      <c r="E24" s="16">
        <v>3596.2</v>
      </c>
      <c r="F24" s="18">
        <v>-183.8</v>
      </c>
      <c r="G24" s="16">
        <v>30.8</v>
      </c>
      <c r="H24" s="16">
        <v>3443.2</v>
      </c>
      <c r="I24" s="16">
        <v>2756.3</v>
      </c>
      <c r="J24" s="16">
        <v>172.4</v>
      </c>
      <c r="K24" s="16">
        <v>2928.7000000000003</v>
      </c>
      <c r="L24" s="16">
        <v>514.5</v>
      </c>
      <c r="M24" s="16">
        <v>345.3</v>
      </c>
      <c r="N24" s="17">
        <v>4.59</v>
      </c>
    </row>
    <row r="25" spans="2:14" x14ac:dyDescent="0.2">
      <c r="B25" s="9"/>
      <c r="C25" s="8"/>
      <c r="D25" s="6" t="s">
        <v>1</v>
      </c>
      <c r="E25" s="16">
        <v>3132</v>
      </c>
      <c r="F25" s="16">
        <v>1858.1</v>
      </c>
      <c r="G25" s="16">
        <v>16.7</v>
      </c>
      <c r="H25" s="16">
        <f>SUM(E25:G25)</f>
        <v>5006.8</v>
      </c>
      <c r="I25" s="16">
        <v>2257.3000000000002</v>
      </c>
      <c r="J25" s="16">
        <v>214.1</v>
      </c>
      <c r="K25" s="16">
        <f>SUM(I25:J25)</f>
        <v>2471.4</v>
      </c>
      <c r="L25" s="16">
        <v>2535.4</v>
      </c>
      <c r="M25" s="16">
        <v>1652.6</v>
      </c>
      <c r="N25" s="17">
        <v>19.100000000000001</v>
      </c>
    </row>
    <row r="26" spans="2:14" x14ac:dyDescent="0.2">
      <c r="B26" s="3"/>
      <c r="C26" s="2"/>
      <c r="D26" s="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2:14" x14ac:dyDescent="0.2">
      <c r="B27" s="9">
        <v>5</v>
      </c>
      <c r="C27" s="8" t="s">
        <v>7</v>
      </c>
      <c r="D27" s="6" t="s">
        <v>3</v>
      </c>
      <c r="E27" s="16">
        <v>2489.4</v>
      </c>
      <c r="F27" s="16">
        <v>252.4</v>
      </c>
      <c r="G27" s="16">
        <v>31</v>
      </c>
      <c r="H27" s="16">
        <v>2772.8</v>
      </c>
      <c r="I27" s="16">
        <v>2075.1</v>
      </c>
      <c r="J27" s="16">
        <v>210.1</v>
      </c>
      <c r="K27" s="16">
        <v>2285.1999999999998</v>
      </c>
      <c r="L27" s="16">
        <v>487.6</v>
      </c>
      <c r="M27" s="16">
        <v>320.60000000000002</v>
      </c>
      <c r="N27" s="17">
        <v>6.65</v>
      </c>
    </row>
    <row r="28" spans="2:14" x14ac:dyDescent="0.2">
      <c r="B28" s="9"/>
      <c r="C28" s="8"/>
      <c r="D28" s="6" t="s">
        <v>2</v>
      </c>
      <c r="E28" s="16">
        <v>2433.1</v>
      </c>
      <c r="F28" s="16">
        <v>337.5</v>
      </c>
      <c r="G28" s="16">
        <v>43.4</v>
      </c>
      <c r="H28" s="16">
        <v>2814</v>
      </c>
      <c r="I28" s="16">
        <v>1971.3</v>
      </c>
      <c r="J28" s="16">
        <v>193.6</v>
      </c>
      <c r="K28" s="16">
        <v>2164.9</v>
      </c>
      <c r="L28" s="16">
        <v>649.1</v>
      </c>
      <c r="M28" s="16">
        <v>422.4</v>
      </c>
      <c r="N28" s="17">
        <v>8.02</v>
      </c>
    </row>
    <row r="29" spans="2:14" x14ac:dyDescent="0.2">
      <c r="B29" s="9"/>
      <c r="C29" s="8"/>
      <c r="D29" s="6" t="s">
        <v>1</v>
      </c>
      <c r="E29" s="16">
        <v>1913.7</v>
      </c>
      <c r="F29" s="16">
        <v>500.19999999999993</v>
      </c>
      <c r="G29" s="16">
        <v>24.8</v>
      </c>
      <c r="H29" s="16">
        <f>SUM(E29:G29)</f>
        <v>2438.7000000000003</v>
      </c>
      <c r="I29" s="16">
        <v>1326.6</v>
      </c>
      <c r="J29" s="16">
        <v>165.8</v>
      </c>
      <c r="K29" s="16">
        <f>SUM(I29:J29)</f>
        <v>1492.3999999999999</v>
      </c>
      <c r="L29" s="16">
        <v>946.3</v>
      </c>
      <c r="M29" s="16">
        <v>618</v>
      </c>
      <c r="N29" s="17">
        <v>10.6</v>
      </c>
    </row>
    <row r="30" spans="2:14" x14ac:dyDescent="0.2">
      <c r="B30" s="3"/>
      <c r="C30" s="2"/>
      <c r="D30" s="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2:14" x14ac:dyDescent="0.2">
      <c r="B31" s="9">
        <v>6</v>
      </c>
      <c r="C31" s="8" t="s">
        <v>6</v>
      </c>
      <c r="D31" s="6" t="s">
        <v>3</v>
      </c>
      <c r="E31" s="16">
        <v>1732.6</v>
      </c>
      <c r="F31" s="16">
        <v>812.2</v>
      </c>
      <c r="G31" s="16">
        <v>9.4</v>
      </c>
      <c r="H31" s="16">
        <v>2554.2000000000003</v>
      </c>
      <c r="I31" s="16">
        <v>1231.4000000000001</v>
      </c>
      <c r="J31" s="16">
        <v>321.10000000000002</v>
      </c>
      <c r="K31" s="16">
        <v>1552.5</v>
      </c>
      <c r="L31" s="16">
        <v>1001.7</v>
      </c>
      <c r="M31" s="16">
        <v>663.4</v>
      </c>
      <c r="N31" s="17">
        <v>11.64</v>
      </c>
    </row>
    <row r="32" spans="2:14" x14ac:dyDescent="0.2">
      <c r="B32" s="9"/>
      <c r="C32" s="8"/>
      <c r="D32" s="6" t="s">
        <v>2</v>
      </c>
      <c r="E32" s="16">
        <v>1894.4</v>
      </c>
      <c r="F32" s="18">
        <v>-109.7</v>
      </c>
      <c r="G32" s="16">
        <v>9</v>
      </c>
      <c r="H32" s="16">
        <v>1793.7</v>
      </c>
      <c r="I32" s="16">
        <v>1381.3</v>
      </c>
      <c r="J32" s="16">
        <v>340.8</v>
      </c>
      <c r="K32" s="16">
        <v>1722.1</v>
      </c>
      <c r="L32" s="16">
        <v>71.599999999999994</v>
      </c>
      <c r="M32" s="16">
        <v>46.2</v>
      </c>
      <c r="N32" s="17">
        <v>0.81</v>
      </c>
    </row>
    <row r="33" spans="2:14" x14ac:dyDescent="0.2">
      <c r="B33" s="9"/>
      <c r="C33" s="8"/>
      <c r="D33" s="6" t="s">
        <v>1</v>
      </c>
      <c r="E33" s="16">
        <v>3083.5</v>
      </c>
      <c r="F33" s="16">
        <v>1260.4000000000001</v>
      </c>
      <c r="G33" s="16">
        <v>6.8</v>
      </c>
      <c r="H33" s="16">
        <f>SUM(E33:G33)</f>
        <v>4350.7</v>
      </c>
      <c r="I33" s="16">
        <v>2249.4</v>
      </c>
      <c r="J33" s="16">
        <v>454.4</v>
      </c>
      <c r="K33" s="16">
        <f>SUM(I33:J33)</f>
        <v>2703.8</v>
      </c>
      <c r="L33" s="16">
        <v>1646.9</v>
      </c>
      <c r="M33" s="16">
        <v>1056</v>
      </c>
      <c r="N33" s="17">
        <v>16.3</v>
      </c>
    </row>
    <row r="34" spans="2:14" x14ac:dyDescent="0.2">
      <c r="B34" s="3"/>
      <c r="C34" s="2"/>
      <c r="D34" s="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2:14" x14ac:dyDescent="0.2">
      <c r="B35" s="9">
        <v>7</v>
      </c>
      <c r="C35" s="8" t="s">
        <v>5</v>
      </c>
      <c r="D35" s="6" t="s">
        <v>3</v>
      </c>
      <c r="E35" s="16">
        <v>1021.5</v>
      </c>
      <c r="F35" s="16">
        <v>406.4</v>
      </c>
      <c r="G35" s="16">
        <v>9.5</v>
      </c>
      <c r="H35" s="16">
        <v>1437.4</v>
      </c>
      <c r="I35" s="16">
        <v>648.5</v>
      </c>
      <c r="J35" s="16">
        <v>307.5</v>
      </c>
      <c r="K35" s="16">
        <v>956</v>
      </c>
      <c r="L35" s="16">
        <v>481.4</v>
      </c>
      <c r="M35" s="16">
        <v>312.7</v>
      </c>
      <c r="N35" s="17">
        <v>6.48</v>
      </c>
    </row>
    <row r="36" spans="2:14" x14ac:dyDescent="0.2">
      <c r="B36" s="9"/>
      <c r="C36" s="8"/>
      <c r="D36" s="6" t="s">
        <v>2</v>
      </c>
      <c r="E36" s="16">
        <v>1116.5999999999999</v>
      </c>
      <c r="F36" s="18">
        <v>-324.3</v>
      </c>
      <c r="G36" s="16">
        <v>12.2</v>
      </c>
      <c r="H36" s="16">
        <v>804.5</v>
      </c>
      <c r="I36" s="16">
        <v>741</v>
      </c>
      <c r="J36" s="16">
        <v>251.8</v>
      </c>
      <c r="K36" s="16">
        <v>992.8</v>
      </c>
      <c r="L36" s="18">
        <v>-188.3</v>
      </c>
      <c r="M36" s="18">
        <v>-128</v>
      </c>
      <c r="N36" s="19">
        <v>-2.74</v>
      </c>
    </row>
    <row r="37" spans="2:14" x14ac:dyDescent="0.2">
      <c r="B37" s="9"/>
      <c r="C37" s="8"/>
      <c r="D37" s="6" t="s">
        <v>1</v>
      </c>
      <c r="E37" s="16">
        <v>1368.6</v>
      </c>
      <c r="F37" s="16">
        <v>824.4</v>
      </c>
      <c r="G37" s="16">
        <v>6.7</v>
      </c>
      <c r="H37" s="16">
        <f>SUM(E37:G37)</f>
        <v>2199.6999999999998</v>
      </c>
      <c r="I37" s="16">
        <v>981.3</v>
      </c>
      <c r="J37" s="16">
        <v>309.7</v>
      </c>
      <c r="K37" s="16">
        <f>SUM(I37:J37)</f>
        <v>1291</v>
      </c>
      <c r="L37" s="16">
        <v>908.7</v>
      </c>
      <c r="M37" s="16">
        <v>653.5</v>
      </c>
      <c r="N37" s="17">
        <v>12.4</v>
      </c>
    </row>
    <row r="38" spans="2:14" x14ac:dyDescent="0.2">
      <c r="B38" s="3"/>
      <c r="C38" s="3"/>
      <c r="D38" s="6"/>
      <c r="E38" s="16"/>
      <c r="F38" s="16"/>
      <c r="G38" s="16"/>
      <c r="H38" s="16"/>
      <c r="I38" s="16"/>
      <c r="J38" s="16"/>
      <c r="K38" s="16"/>
      <c r="L38" s="16"/>
      <c r="M38" s="16"/>
      <c r="N38" s="17"/>
    </row>
    <row r="39" spans="2:14" x14ac:dyDescent="0.2">
      <c r="B39" s="9"/>
      <c r="C39" s="12" t="s">
        <v>4</v>
      </c>
      <c r="D39" s="7" t="s">
        <v>3</v>
      </c>
      <c r="E39" s="20">
        <v>24121.5</v>
      </c>
      <c r="F39" s="20">
        <v>7715.4999999999991</v>
      </c>
      <c r="G39" s="20">
        <v>623.79999999999995</v>
      </c>
      <c r="H39" s="20">
        <v>32460.799999999999</v>
      </c>
      <c r="I39" s="20">
        <v>20386.7</v>
      </c>
      <c r="J39" s="20">
        <v>2707.4</v>
      </c>
      <c r="K39" s="20">
        <v>23094.100000000002</v>
      </c>
      <c r="L39" s="20">
        <v>9366.7000000000007</v>
      </c>
      <c r="M39" s="20">
        <v>6099.0999999999995</v>
      </c>
      <c r="N39" s="21">
        <v>13.62</v>
      </c>
    </row>
    <row r="40" spans="2:14" x14ac:dyDescent="0.2">
      <c r="B40" s="9"/>
      <c r="C40" s="12"/>
      <c r="D40" s="7" t="s">
        <v>2</v>
      </c>
      <c r="E40" s="20">
        <v>26544.600000000002</v>
      </c>
      <c r="F40" s="20">
        <v>3082.8999999999996</v>
      </c>
      <c r="G40" s="20">
        <v>588.20000000000005</v>
      </c>
      <c r="H40" s="20">
        <v>30215.7</v>
      </c>
      <c r="I40" s="20">
        <v>22275.1</v>
      </c>
      <c r="J40" s="20">
        <v>2646.9000000000005</v>
      </c>
      <c r="K40" s="20">
        <v>24922</v>
      </c>
      <c r="L40" s="20">
        <v>5293.7000000000007</v>
      </c>
      <c r="M40" s="20">
        <v>3455.1</v>
      </c>
      <c r="N40" s="21">
        <v>7.52</v>
      </c>
    </row>
    <row r="41" spans="2:14" x14ac:dyDescent="0.2">
      <c r="B41" s="9"/>
      <c r="C41" s="12"/>
      <c r="D41" s="7" t="s">
        <v>1</v>
      </c>
      <c r="E41" s="20">
        <f t="shared" ref="E41:M41" si="0">SUM(E13,E17,E21,E25,E29,E33,E37)</f>
        <v>27325.3</v>
      </c>
      <c r="F41" s="20">
        <f t="shared" si="0"/>
        <v>14271</v>
      </c>
      <c r="G41" s="20">
        <f t="shared" si="0"/>
        <v>705.4</v>
      </c>
      <c r="H41" s="20">
        <f t="shared" si="0"/>
        <v>42301.69999999999</v>
      </c>
      <c r="I41" s="20">
        <f t="shared" si="0"/>
        <v>21366.6</v>
      </c>
      <c r="J41" s="20">
        <f t="shared" si="0"/>
        <v>3122</v>
      </c>
      <c r="K41" s="20">
        <f t="shared" si="0"/>
        <v>24488.600000000002</v>
      </c>
      <c r="L41" s="20">
        <f t="shared" si="0"/>
        <v>17813.099999999999</v>
      </c>
      <c r="M41" s="20">
        <f t="shared" si="0"/>
        <v>11634.3</v>
      </c>
      <c r="N41" s="21">
        <v>22.2</v>
      </c>
    </row>
    <row r="42" spans="2:14" x14ac:dyDescent="0.2">
      <c r="B42" s="10" t="s">
        <v>29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x14ac:dyDescent="0.2">
      <c r="B43" s="10" t="s">
        <v>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x14ac:dyDescent="0.2">
      <c r="B44" s="11" t="s">
        <v>30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</sheetData>
  <mergeCells count="36">
    <mergeCell ref="E5:E9"/>
    <mergeCell ref="F5:F9"/>
    <mergeCell ref="G5:G9"/>
    <mergeCell ref="H5:H9"/>
    <mergeCell ref="I5:I9"/>
    <mergeCell ref="J5:J9"/>
    <mergeCell ref="C31:C33"/>
    <mergeCell ref="K5:K9"/>
    <mergeCell ref="B2:N2"/>
    <mergeCell ref="B3:N3"/>
    <mergeCell ref="D4:D9"/>
    <mergeCell ref="E4:H4"/>
    <mergeCell ref="I4:K4"/>
    <mergeCell ref="L4:L9"/>
    <mergeCell ref="M4:M9"/>
    <mergeCell ref="N4:N9"/>
    <mergeCell ref="B19:B21"/>
    <mergeCell ref="C4:C9"/>
    <mergeCell ref="C19:C21"/>
    <mergeCell ref="B4:B9"/>
    <mergeCell ref="B11:B13"/>
    <mergeCell ref="C11:C13"/>
    <mergeCell ref="B15:B17"/>
    <mergeCell ref="C15:C17"/>
    <mergeCell ref="B42:N42"/>
    <mergeCell ref="B44:N44"/>
    <mergeCell ref="B43:N43"/>
    <mergeCell ref="B23:B25"/>
    <mergeCell ref="C23:C25"/>
    <mergeCell ref="B27:B29"/>
    <mergeCell ref="C27:C29"/>
    <mergeCell ref="B31:B33"/>
    <mergeCell ref="B39:B41"/>
    <mergeCell ref="C39:C41"/>
    <mergeCell ref="B35:B37"/>
    <mergeCell ref="C35:C37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VII.3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Gaush Ali</dc:creator>
  <cp:lastModifiedBy>Manish Paithankar</cp:lastModifiedBy>
  <dcterms:created xsi:type="dcterms:W3CDTF">2017-12-19T14:50:27Z</dcterms:created>
  <dcterms:modified xsi:type="dcterms:W3CDTF">2017-12-21T10:22:34Z</dcterms:modified>
</cp:coreProperties>
</file>