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ppendix Table VI.1" sheetId="1" r:id="rId1"/>
  </sheets>
  <definedNames/>
  <calcPr fullCalcOnLoad="1"/>
</workbook>
</file>

<file path=xl/sharedStrings.xml><?xml version="1.0" encoding="utf-8"?>
<sst xmlns="http://schemas.openxmlformats.org/spreadsheetml/2006/main" count="149" uniqueCount="46">
  <si>
    <t xml:space="preserve"> Appendix Table VI.1: Financial Assistance Sanctioned and Disbursed by the Financial Institutions</t>
  </si>
  <si>
    <t>(Amount in Rs. crore)</t>
  </si>
  <si>
    <t>Institutions</t>
  </si>
  <si>
    <t>Loans*</t>
  </si>
  <si>
    <t>Underwriting and Direct Subscription</t>
  </si>
  <si>
    <t>Others#</t>
  </si>
  <si>
    <t>Total</t>
  </si>
  <si>
    <t>Percentage variation</t>
  </si>
  <si>
    <t>2009-10</t>
  </si>
  <si>
    <t>2010-11</t>
  </si>
  <si>
    <t>Over 2009-10</t>
  </si>
  <si>
    <t>S</t>
  </si>
  <si>
    <t>D</t>
  </si>
  <si>
    <t>A.</t>
  </si>
  <si>
    <t>All India Development</t>
  </si>
  <si>
    <t>Banks (1, 2 and 3)</t>
  </si>
  <si>
    <t>1. IFCI</t>
  </si>
  <si>
    <t>2. SIDBI</t>
  </si>
  <si>
    <t>3. IIBI</t>
  </si>
  <si>
    <t>-</t>
  </si>
  <si>
    <t>B.</t>
  </si>
  <si>
    <t>Specialised Financial</t>
  </si>
  <si>
    <t>Institutions (3 and 6)</t>
  </si>
  <si>
    <t>4. IVCF</t>
  </si>
  <si>
    <t>5.ICICI Venture</t>
  </si>
  <si>
    <t>..</t>
  </si>
  <si>
    <t>6.TFCI</t>
  </si>
  <si>
    <t>C.</t>
  </si>
  <si>
    <t>Investment Institutions (7 and 8)</t>
  </si>
  <si>
    <t>7. LIC</t>
  </si>
  <si>
    <t>8. GIC @</t>
  </si>
  <si>
    <t xml:space="preserve"> D</t>
  </si>
  <si>
    <t>Financial Institutions (A+B+C)</t>
  </si>
  <si>
    <t>E.</t>
  </si>
  <si>
    <t>State level Institutions (9 and 10)</t>
  </si>
  <si>
    <t>9.SFCs</t>
  </si>
  <si>
    <t>10. SIDCs</t>
  </si>
  <si>
    <t>F.</t>
  </si>
  <si>
    <t>Total Assistance by All</t>
  </si>
  <si>
    <t>Financial Institutions (D+E)</t>
  </si>
  <si>
    <t>S : Sanctions. D : Disbursements. - : Nil. .. : Not available.</t>
  </si>
  <si>
    <t>* : Loans include rupee loans, foreign currency loans. # : Others include guarantees. @ : Data include GIC and its subsidiaries.</t>
  </si>
  <si>
    <t>Note</t>
  </si>
  <si>
    <r>
      <t xml:space="preserve">: </t>
    </r>
    <r>
      <rPr>
        <sz val="10"/>
        <color indexed="8"/>
        <rFont val="Arial"/>
        <family val="2"/>
      </rPr>
      <t>All data are provisional.</t>
    </r>
  </si>
  <si>
    <t>Data for 2006-07 has been recalculated to exclude IFCI Ltd. and TFCI Ltd. as they are being regulated as NBFCs as on March 31, 2008.</t>
  </si>
  <si>
    <r>
      <t xml:space="preserve">Source : </t>
    </r>
    <r>
      <rPr>
        <sz val="10"/>
        <color indexed="8"/>
        <rFont val="Arial"/>
        <family val="2"/>
      </rPr>
      <t>Respective Financial Institutions.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</si>
</sst>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24" borderId="10" xfId="55" applyFont="1" applyFill="1" applyBorder="1" applyAlignment="1">
      <alignment horizontal="center" vertical="top" wrapText="1"/>
      <protection/>
    </xf>
    <xf numFmtId="0" fontId="3" fillId="24" borderId="10" xfId="55" applyFont="1" applyFill="1" applyBorder="1" applyAlignment="1">
      <alignment horizontal="center" vertical="top" wrapText="1"/>
      <protection/>
    </xf>
    <xf numFmtId="0" fontId="1" fillId="24" borderId="10" xfId="55" applyFont="1" applyFill="1" applyBorder="1" applyAlignment="1">
      <alignment vertical="top" wrapText="1"/>
      <protection/>
    </xf>
    <xf numFmtId="164" fontId="5" fillId="24" borderId="10" xfId="55" applyNumberFormat="1" applyFont="1" applyFill="1" applyBorder="1" applyAlignment="1">
      <alignment horizontal="right" vertical="center" wrapText="1"/>
      <protection/>
    </xf>
    <xf numFmtId="164" fontId="7" fillId="24" borderId="10" xfId="55" applyNumberFormat="1" applyFont="1" applyFill="1" applyBorder="1" applyAlignment="1">
      <alignment horizontal="right" vertical="center" wrapText="1"/>
      <protection/>
    </xf>
    <xf numFmtId="164" fontId="7" fillId="24" borderId="10" xfId="55" applyNumberFormat="1" applyFont="1" applyFill="1" applyBorder="1" applyAlignment="1">
      <alignment horizontal="right" vertical="top" wrapText="1"/>
      <protection/>
    </xf>
    <xf numFmtId="164" fontId="5" fillId="24" borderId="10" xfId="55" applyNumberFormat="1" applyFont="1" applyFill="1" applyBorder="1" applyAlignment="1">
      <alignment horizontal="right" vertical="top" wrapText="1"/>
      <protection/>
    </xf>
    <xf numFmtId="164" fontId="10" fillId="24" borderId="10" xfId="55" applyNumberFormat="1" applyFont="1" applyFill="1" applyBorder="1" applyAlignment="1">
      <alignment horizontal="right" vertical="top" wrapText="1"/>
      <protection/>
    </xf>
    <xf numFmtId="0" fontId="0" fillId="24" borderId="0" xfId="0" applyFill="1" applyAlignment="1">
      <alignment/>
    </xf>
    <xf numFmtId="0" fontId="2" fillId="24" borderId="10" xfId="55" applyFont="1" applyFill="1" applyBorder="1" applyAlignment="1">
      <alignment vertical="top" wrapText="1"/>
      <protection/>
    </xf>
    <xf numFmtId="0" fontId="4" fillId="24" borderId="10" xfId="55" applyFont="1" applyFill="1" applyBorder="1" applyAlignment="1">
      <alignment vertical="top" wrapText="1"/>
      <protection/>
    </xf>
    <xf numFmtId="164" fontId="6" fillId="24" borderId="0" xfId="0" applyNumberFormat="1" applyFont="1" applyFill="1" applyAlignment="1">
      <alignment vertical="center"/>
    </xf>
    <xf numFmtId="0" fontId="7" fillId="24" borderId="10" xfId="55" applyFont="1" applyFill="1" applyBorder="1" applyAlignment="1">
      <alignment vertical="top" wrapText="1"/>
      <protection/>
    </xf>
    <xf numFmtId="3" fontId="8" fillId="24" borderId="10" xfId="55" applyNumberFormat="1" applyFont="1" applyFill="1" applyBorder="1">
      <alignment/>
      <protection/>
    </xf>
    <xf numFmtId="164" fontId="9" fillId="24" borderId="0" xfId="0" applyNumberFormat="1" applyFont="1" applyFill="1" applyAlignment="1">
      <alignment vertical="center"/>
    </xf>
    <xf numFmtId="0" fontId="10" fillId="24" borderId="10" xfId="55" applyFont="1" applyFill="1" applyBorder="1" applyAlignment="1">
      <alignment vertical="top" wrapText="1"/>
      <protection/>
    </xf>
    <xf numFmtId="164" fontId="9" fillId="24" borderId="0" xfId="0" applyNumberFormat="1" applyFont="1" applyFill="1" applyAlignment="1">
      <alignment/>
    </xf>
    <xf numFmtId="0" fontId="5" fillId="24" borderId="10" xfId="55" applyFont="1" applyFill="1" applyBorder="1" applyAlignment="1">
      <alignment vertical="top" wrapText="1"/>
      <protection/>
    </xf>
    <xf numFmtId="165" fontId="5" fillId="24" borderId="10" xfId="55" applyNumberFormat="1" applyFont="1" applyFill="1" applyBorder="1" applyAlignment="1">
      <alignment horizontal="right" vertical="top" wrapText="1"/>
      <protection/>
    </xf>
    <xf numFmtId="0" fontId="0" fillId="24" borderId="0" xfId="0" applyFill="1" applyAlignment="1">
      <alignment/>
    </xf>
    <xf numFmtId="0" fontId="7" fillId="24" borderId="10" xfId="55" applyFont="1" applyFill="1" applyBorder="1" applyAlignment="1">
      <alignment horizontal="left" vertical="top" wrapText="1"/>
      <protection/>
    </xf>
    <xf numFmtId="165" fontId="7" fillId="24" borderId="10" xfId="55" applyNumberFormat="1" applyFont="1" applyFill="1" applyBorder="1" applyAlignment="1">
      <alignment horizontal="right" vertical="top" wrapText="1"/>
      <protection/>
    </xf>
    <xf numFmtId="165" fontId="10" fillId="24" borderId="10" xfId="55" applyNumberFormat="1" applyFont="1" applyFill="1" applyBorder="1" applyAlignment="1">
      <alignment horizontal="right" vertical="top" wrapText="1"/>
      <protection/>
    </xf>
    <xf numFmtId="0" fontId="3" fillId="24" borderId="10" xfId="55" applyFont="1" applyFill="1" applyBorder="1" applyAlignment="1">
      <alignment vertical="top" wrapText="1"/>
      <protection/>
    </xf>
    <xf numFmtId="0" fontId="2" fillId="24" borderId="10" xfId="55" applyFont="1" applyFill="1" applyBorder="1" applyAlignment="1">
      <alignment vertical="top" wrapText="1"/>
      <protection/>
    </xf>
    <xf numFmtId="164" fontId="10" fillId="24" borderId="10" xfId="55" applyNumberFormat="1" applyFont="1" applyFill="1" applyBorder="1" applyAlignment="1">
      <alignment horizontal="right" vertical="top" wrapText="1"/>
      <protection/>
    </xf>
    <xf numFmtId="0" fontId="7" fillId="24" borderId="10" xfId="55" applyFont="1" applyFill="1" applyBorder="1" applyAlignment="1">
      <alignment vertical="top" wrapText="1"/>
      <protection/>
    </xf>
    <xf numFmtId="0" fontId="10" fillId="24" borderId="10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vertical="top" wrapText="1"/>
      <protection/>
    </xf>
    <xf numFmtId="0" fontId="5" fillId="24" borderId="12" xfId="55" applyFont="1" applyFill="1" applyBorder="1" applyAlignment="1">
      <alignment vertical="top" wrapText="1"/>
      <protection/>
    </xf>
    <xf numFmtId="0" fontId="2" fillId="24" borderId="10" xfId="55" applyFont="1" applyFill="1" applyBorder="1" applyAlignment="1">
      <alignment horizontal="center" vertical="top" wrapText="1"/>
      <protection/>
    </xf>
    <xf numFmtId="0" fontId="1" fillId="24" borderId="10" xfId="55" applyFont="1" applyFill="1" applyBorder="1" applyAlignment="1">
      <alignment horizontal="center" vertical="top" wrapText="1"/>
      <protection/>
    </xf>
    <xf numFmtId="0" fontId="3" fillId="24" borderId="10" xfId="55" applyFont="1" applyFill="1" applyBorder="1" applyAlignment="1">
      <alignment horizontal="center" vertical="top" wrapText="1"/>
      <protection/>
    </xf>
    <xf numFmtId="0" fontId="3" fillId="24" borderId="10" xfId="55" applyFont="1" applyFill="1" applyBorder="1" applyAlignment="1">
      <alignment horizontal="right" vertical="top" wrapText="1"/>
      <protection/>
    </xf>
    <xf numFmtId="0" fontId="2" fillId="24" borderId="13" xfId="55" applyFont="1" applyFill="1" applyBorder="1" applyAlignment="1">
      <alignment horizontal="center" vertical="top" wrapText="1"/>
      <protection/>
    </xf>
    <xf numFmtId="0" fontId="2" fillId="24" borderId="14" xfId="55" applyFont="1" applyFill="1" applyBorder="1" applyAlignment="1">
      <alignment horizontal="center" vertical="top" wrapText="1"/>
      <protection/>
    </xf>
    <xf numFmtId="0" fontId="2" fillId="24" borderId="15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4"/>
  <sheetViews>
    <sheetView tabSelected="1" view="pageBreakPreview" zoomScale="8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2.7109375" style="9" customWidth="1"/>
    <col min="2" max="2" width="4.28125" style="9" customWidth="1"/>
    <col min="3" max="3" width="34.8515625" style="9" customWidth="1"/>
    <col min="4" max="4" width="11.28125" style="9" customWidth="1"/>
    <col min="5" max="5" width="12.421875" style="9" customWidth="1"/>
    <col min="6" max="6" width="14.57421875" style="9" customWidth="1"/>
    <col min="7" max="7" width="14.00390625" style="9" customWidth="1"/>
    <col min="8" max="8" width="13.28125" style="9" customWidth="1"/>
    <col min="9" max="9" width="11.421875" style="9" customWidth="1"/>
    <col min="10" max="10" width="11.8515625" style="9" customWidth="1"/>
    <col min="11" max="11" width="11.7109375" style="9" customWidth="1"/>
    <col min="12" max="12" width="9.421875" style="9" customWidth="1"/>
    <col min="13" max="13" width="13.00390625" style="9" customWidth="1"/>
    <col min="14" max="14" width="8.140625" style="9" customWidth="1"/>
    <col min="15" max="15" width="7.8515625" style="9" bestFit="1" customWidth="1"/>
    <col min="16" max="16" width="13.421875" style="9" bestFit="1" customWidth="1"/>
    <col min="17" max="17" width="12.57421875" style="9" customWidth="1"/>
    <col min="18" max="18" width="13.421875" style="9" bestFit="1" customWidth="1"/>
    <col min="19" max="19" width="11.28125" style="9" customWidth="1"/>
    <col min="20" max="21" width="8.8515625" style="9" customWidth="1"/>
    <col min="22" max="16384" width="9.140625" style="9" customWidth="1"/>
  </cols>
  <sheetData>
    <row r="2" spans="2:21" ht="1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ht="15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8" customHeight="1">
      <c r="B4" s="31" t="s">
        <v>2</v>
      </c>
      <c r="C4" s="31"/>
      <c r="D4" s="35" t="s">
        <v>3</v>
      </c>
      <c r="E4" s="36"/>
      <c r="F4" s="36"/>
      <c r="G4" s="37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  <c r="T4" s="31" t="s">
        <v>7</v>
      </c>
      <c r="U4" s="31"/>
    </row>
    <row r="5" spans="2:21" ht="18" customHeight="1">
      <c r="B5" s="32"/>
      <c r="C5" s="32"/>
      <c r="D5" s="31" t="s">
        <v>8</v>
      </c>
      <c r="E5" s="31"/>
      <c r="F5" s="31" t="s">
        <v>9</v>
      </c>
      <c r="G5" s="31"/>
      <c r="H5" s="31" t="s">
        <v>8</v>
      </c>
      <c r="I5" s="31"/>
      <c r="J5" s="31" t="s">
        <v>9</v>
      </c>
      <c r="K5" s="31"/>
      <c r="L5" s="31" t="s">
        <v>8</v>
      </c>
      <c r="M5" s="31"/>
      <c r="N5" s="31" t="s">
        <v>9</v>
      </c>
      <c r="O5" s="31"/>
      <c r="P5" s="31" t="s">
        <v>8</v>
      </c>
      <c r="Q5" s="31"/>
      <c r="R5" s="31" t="s">
        <v>9</v>
      </c>
      <c r="S5" s="31"/>
      <c r="T5" s="31" t="s">
        <v>10</v>
      </c>
      <c r="U5" s="31"/>
    </row>
    <row r="6" spans="2:21" ht="18" customHeight="1">
      <c r="B6" s="32"/>
      <c r="C6" s="32"/>
      <c r="D6" s="1" t="s">
        <v>11</v>
      </c>
      <c r="E6" s="1" t="s">
        <v>12</v>
      </c>
      <c r="F6" s="1" t="s">
        <v>11</v>
      </c>
      <c r="G6" s="1" t="s">
        <v>12</v>
      </c>
      <c r="H6" s="1" t="s">
        <v>11</v>
      </c>
      <c r="I6" s="1" t="s">
        <v>12</v>
      </c>
      <c r="J6" s="1" t="s">
        <v>11</v>
      </c>
      <c r="K6" s="1" t="s">
        <v>12</v>
      </c>
      <c r="L6" s="1" t="s">
        <v>11</v>
      </c>
      <c r="M6" s="1" t="s">
        <v>12</v>
      </c>
      <c r="N6" s="1" t="s">
        <v>11</v>
      </c>
      <c r="O6" s="1" t="s">
        <v>12</v>
      </c>
      <c r="P6" s="1" t="s">
        <v>11</v>
      </c>
      <c r="Q6" s="1" t="s">
        <v>12</v>
      </c>
      <c r="R6" s="1" t="s">
        <v>11</v>
      </c>
      <c r="S6" s="1" t="s">
        <v>12</v>
      </c>
      <c r="T6" s="1" t="s">
        <v>11</v>
      </c>
      <c r="U6" s="1" t="s">
        <v>12</v>
      </c>
    </row>
    <row r="7" spans="2:21" ht="18" customHeight="1">
      <c r="B7" s="33">
        <v>1</v>
      </c>
      <c r="C7" s="33"/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>
        <v>19</v>
      </c>
    </row>
    <row r="8" spans="2:21" ht="19.5" customHeight="1">
      <c r="B8" s="10" t="s">
        <v>13</v>
      </c>
      <c r="C8" s="11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9.5" customHeight="1">
      <c r="B9" s="3"/>
      <c r="C9" s="11" t="s">
        <v>15</v>
      </c>
      <c r="D9" s="7">
        <f>D10+D11</f>
        <v>40399.38</v>
      </c>
      <c r="E9" s="7">
        <f aca="true" t="shared" si="0" ref="E9:O9">E10+E11</f>
        <v>36730.2</v>
      </c>
      <c r="F9" s="7">
        <f t="shared" si="0"/>
        <v>53081.29</v>
      </c>
      <c r="G9" s="7">
        <f t="shared" si="0"/>
        <v>46004.99</v>
      </c>
      <c r="H9" s="7">
        <f t="shared" si="0"/>
        <v>2128.09</v>
      </c>
      <c r="I9" s="7">
        <f t="shared" si="0"/>
        <v>1232.1200000000001</v>
      </c>
      <c r="J9" s="7">
        <f t="shared" si="0"/>
        <v>2321.4300000000003</v>
      </c>
      <c r="K9" s="7">
        <f t="shared" si="0"/>
        <v>1188.68</v>
      </c>
      <c r="L9" s="7">
        <f t="shared" si="0"/>
        <v>24.93</v>
      </c>
      <c r="M9" s="7">
        <f t="shared" si="0"/>
        <v>24.97</v>
      </c>
      <c r="N9" s="7">
        <f t="shared" si="0"/>
        <v>29</v>
      </c>
      <c r="O9" s="7">
        <f t="shared" si="0"/>
        <v>30.05</v>
      </c>
      <c r="P9" s="12">
        <f>D9+H9+L9</f>
        <v>42552.4</v>
      </c>
      <c r="Q9" s="4">
        <f>E9+I9+M9</f>
        <v>37987.29</v>
      </c>
      <c r="R9" s="4">
        <f aca="true" t="shared" si="1" ref="P9:S11">F9+J9+N9</f>
        <v>55431.72</v>
      </c>
      <c r="S9" s="4">
        <f t="shared" si="1"/>
        <v>47223.72</v>
      </c>
      <c r="T9" s="4">
        <f aca="true" t="shared" si="2" ref="T9:U11">R9/P9*100-100</f>
        <v>30.26696496554834</v>
      </c>
      <c r="U9" s="4">
        <f t="shared" si="2"/>
        <v>24.31452730637011</v>
      </c>
    </row>
    <row r="10" spans="2:21" ht="19.5" customHeight="1">
      <c r="B10" s="3"/>
      <c r="C10" s="13" t="s">
        <v>16</v>
      </c>
      <c r="D10" s="14">
        <v>5461</v>
      </c>
      <c r="E10" s="14">
        <v>4988.52</v>
      </c>
      <c r="F10" s="14">
        <v>11197.62</v>
      </c>
      <c r="G10" s="14">
        <v>7349.39</v>
      </c>
      <c r="H10" s="6">
        <v>1546.16</v>
      </c>
      <c r="I10" s="6">
        <v>1056.9</v>
      </c>
      <c r="J10" s="6">
        <v>2010.88</v>
      </c>
      <c r="K10" s="6">
        <v>1050</v>
      </c>
      <c r="L10" s="6">
        <v>0</v>
      </c>
      <c r="M10" s="6">
        <v>0</v>
      </c>
      <c r="N10" s="6">
        <v>0</v>
      </c>
      <c r="O10" s="6">
        <v>0</v>
      </c>
      <c r="P10" s="15">
        <f>D10+H10+L10</f>
        <v>7007.16</v>
      </c>
      <c r="Q10" s="5">
        <f>E10+I10+M10</f>
        <v>6045.42</v>
      </c>
      <c r="R10" s="5">
        <f t="shared" si="1"/>
        <v>13208.5</v>
      </c>
      <c r="S10" s="5">
        <f t="shared" si="1"/>
        <v>8399.39</v>
      </c>
      <c r="T10" s="4">
        <f t="shared" si="2"/>
        <v>88.50004852179771</v>
      </c>
      <c r="U10" s="4">
        <f t="shared" si="2"/>
        <v>38.93807212732946</v>
      </c>
    </row>
    <row r="11" spans="2:21" ht="19.5" customHeight="1">
      <c r="B11" s="16"/>
      <c r="C11" s="13" t="s">
        <v>17</v>
      </c>
      <c r="D11" s="6">
        <v>34938.38</v>
      </c>
      <c r="E11" s="6">
        <v>31741.68</v>
      </c>
      <c r="F11" s="6">
        <v>41883.67</v>
      </c>
      <c r="G11" s="6">
        <v>38655.6</v>
      </c>
      <c r="H11" s="6">
        <v>581.93</v>
      </c>
      <c r="I11" s="6">
        <v>175.22</v>
      </c>
      <c r="J11" s="6">
        <v>310.55</v>
      </c>
      <c r="K11" s="6">
        <v>138.68</v>
      </c>
      <c r="L11" s="6">
        <v>24.93</v>
      </c>
      <c r="M11" s="6">
        <v>24.97</v>
      </c>
      <c r="N11" s="6">
        <v>29</v>
      </c>
      <c r="O11" s="6">
        <v>30.05</v>
      </c>
      <c r="P11" s="17">
        <f t="shared" si="1"/>
        <v>35545.24</v>
      </c>
      <c r="Q11" s="6">
        <f t="shared" si="1"/>
        <v>31941.870000000003</v>
      </c>
      <c r="R11" s="6">
        <f t="shared" si="1"/>
        <v>42223.22</v>
      </c>
      <c r="S11" s="6">
        <f t="shared" si="1"/>
        <v>38824.33</v>
      </c>
      <c r="T11" s="7">
        <f t="shared" si="2"/>
        <v>18.787269406536595</v>
      </c>
      <c r="U11" s="7">
        <f t="shared" si="2"/>
        <v>21.546828660939383</v>
      </c>
    </row>
    <row r="12" spans="2:21" ht="19.5" customHeight="1">
      <c r="B12" s="16"/>
      <c r="C12" s="13" t="s">
        <v>18</v>
      </c>
      <c r="D12" s="6" t="s">
        <v>19</v>
      </c>
      <c r="E12" s="6" t="s">
        <v>19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19</v>
      </c>
      <c r="M12" s="6" t="s">
        <v>19</v>
      </c>
      <c r="N12" s="6" t="s">
        <v>19</v>
      </c>
      <c r="O12" s="6" t="s">
        <v>19</v>
      </c>
      <c r="P12" s="6" t="s">
        <v>19</v>
      </c>
      <c r="Q12" s="6" t="s">
        <v>19</v>
      </c>
      <c r="R12" s="6" t="s">
        <v>19</v>
      </c>
      <c r="S12" s="6" t="s">
        <v>19</v>
      </c>
      <c r="T12" s="6"/>
      <c r="U12" s="6"/>
    </row>
    <row r="13" spans="2:21" ht="19.5" customHeight="1">
      <c r="B13" s="18" t="s">
        <v>20</v>
      </c>
      <c r="C13" s="18" t="s">
        <v>21</v>
      </c>
      <c r="D13" s="7">
        <f>D16+D18</f>
        <v>536.27</v>
      </c>
      <c r="E13" s="7">
        <f>E16+E18</f>
        <v>265.99</v>
      </c>
      <c r="F13" s="7">
        <f>F16+F18</f>
        <v>800.35</v>
      </c>
      <c r="G13" s="7">
        <f>G16+G18</f>
        <v>427.54</v>
      </c>
      <c r="H13" s="6" t="s">
        <v>19</v>
      </c>
      <c r="I13" s="6" t="s">
        <v>19</v>
      </c>
      <c r="J13" s="7" t="s">
        <v>19</v>
      </c>
      <c r="K13" s="7" t="s">
        <v>19</v>
      </c>
      <c r="L13" s="7" t="s">
        <v>19</v>
      </c>
      <c r="M13" s="7" t="s">
        <v>19</v>
      </c>
      <c r="N13" s="7" t="s">
        <v>19</v>
      </c>
      <c r="O13" s="7" t="s">
        <v>19</v>
      </c>
      <c r="P13" s="7">
        <f>P16+P18</f>
        <v>590.36</v>
      </c>
      <c r="Q13" s="7">
        <f>Q16+Q18</f>
        <v>320.08</v>
      </c>
      <c r="R13" s="7">
        <f>R16+R18</f>
        <v>881.56</v>
      </c>
      <c r="S13" s="7">
        <f>S16+S18</f>
        <v>508.75</v>
      </c>
      <c r="T13" s="7">
        <f>R13/P13*100-100</f>
        <v>49.32583508367773</v>
      </c>
      <c r="U13" s="7">
        <f>S13/Q13*100-100</f>
        <v>58.94463884028994</v>
      </c>
    </row>
    <row r="14" spans="2:21" ht="19.5" customHeight="1">
      <c r="B14" s="28"/>
      <c r="C14" s="29" t="s">
        <v>22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19.5" customHeight="1">
      <c r="B15" s="28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19.5" customHeight="1">
      <c r="B16" s="16"/>
      <c r="C16" s="13" t="s">
        <v>23</v>
      </c>
      <c r="D16" s="6">
        <v>20</v>
      </c>
      <c r="E16" s="6">
        <v>26.8</v>
      </c>
      <c r="F16" s="6">
        <v>143.4</v>
      </c>
      <c r="G16" s="6">
        <v>130</v>
      </c>
      <c r="H16" s="6" t="s">
        <v>19</v>
      </c>
      <c r="I16" s="6" t="s">
        <v>19</v>
      </c>
      <c r="J16" s="6" t="s">
        <v>19</v>
      </c>
      <c r="K16" s="6" t="s">
        <v>19</v>
      </c>
      <c r="L16" s="6" t="s">
        <v>19</v>
      </c>
      <c r="M16" s="6" t="s">
        <v>19</v>
      </c>
      <c r="N16" s="6" t="s">
        <v>19</v>
      </c>
      <c r="O16" s="6" t="s">
        <v>19</v>
      </c>
      <c r="P16" s="6">
        <v>20</v>
      </c>
      <c r="Q16" s="6">
        <v>26.8</v>
      </c>
      <c r="R16" s="6">
        <v>143.4</v>
      </c>
      <c r="S16" s="6">
        <v>130</v>
      </c>
      <c r="T16" s="19">
        <f>R16/P16*100-100</f>
        <v>617</v>
      </c>
      <c r="U16" s="19">
        <f>S16/Q16*100-100</f>
        <v>385.07462686567163</v>
      </c>
    </row>
    <row r="17" spans="2:21" s="20" customFormat="1" ht="19.5" customHeight="1">
      <c r="B17" s="16"/>
      <c r="C17" s="21" t="s">
        <v>24</v>
      </c>
      <c r="D17" s="6" t="s">
        <v>25</v>
      </c>
      <c r="E17" s="6" t="s">
        <v>25</v>
      </c>
      <c r="F17" s="6" t="s">
        <v>25</v>
      </c>
      <c r="G17" s="6" t="s">
        <v>25</v>
      </c>
      <c r="H17" s="6" t="s">
        <v>25</v>
      </c>
      <c r="I17" s="6" t="s">
        <v>25</v>
      </c>
      <c r="J17" s="6" t="s">
        <v>25</v>
      </c>
      <c r="K17" s="6" t="s">
        <v>25</v>
      </c>
      <c r="L17" s="6" t="s">
        <v>25</v>
      </c>
      <c r="M17" s="6" t="s">
        <v>25</v>
      </c>
      <c r="N17" s="6" t="s">
        <v>25</v>
      </c>
      <c r="O17" s="6" t="s">
        <v>25</v>
      </c>
      <c r="P17" s="6" t="s">
        <v>25</v>
      </c>
      <c r="Q17" s="6" t="s">
        <v>25</v>
      </c>
      <c r="R17" s="6" t="s">
        <v>25</v>
      </c>
      <c r="S17" s="6" t="s">
        <v>25</v>
      </c>
      <c r="T17" s="22"/>
      <c r="U17" s="22"/>
    </row>
    <row r="18" spans="2:21" s="20" customFormat="1" ht="19.5" customHeight="1">
      <c r="B18" s="16"/>
      <c r="C18" s="13" t="s">
        <v>26</v>
      </c>
      <c r="D18" s="14">
        <v>516.27</v>
      </c>
      <c r="E18" s="14">
        <v>239.19</v>
      </c>
      <c r="F18" s="14">
        <v>656.95</v>
      </c>
      <c r="G18" s="14">
        <v>297.54</v>
      </c>
      <c r="H18" s="6">
        <v>5</v>
      </c>
      <c r="I18" s="6">
        <v>5</v>
      </c>
      <c r="J18" s="6">
        <v>9.1</v>
      </c>
      <c r="K18" s="6">
        <v>9.1</v>
      </c>
      <c r="L18" s="6">
        <v>49.09</v>
      </c>
      <c r="M18" s="6">
        <v>49.09</v>
      </c>
      <c r="N18" s="6">
        <v>72.11</v>
      </c>
      <c r="O18" s="6">
        <v>72.11</v>
      </c>
      <c r="P18" s="6">
        <v>570.36</v>
      </c>
      <c r="Q18" s="6">
        <v>293.28</v>
      </c>
      <c r="R18" s="6">
        <v>738.16</v>
      </c>
      <c r="S18" s="6">
        <v>378.75</v>
      </c>
      <c r="T18" s="22"/>
      <c r="U18" s="22"/>
    </row>
    <row r="19" spans="2:21" ht="19.5" customHeight="1">
      <c r="B19" s="18" t="s">
        <v>27</v>
      </c>
      <c r="C19" s="18" t="s">
        <v>28</v>
      </c>
      <c r="D19" s="7">
        <f>D21+D20</f>
        <v>13936.49</v>
      </c>
      <c r="E19" s="7">
        <f>E21+E20</f>
        <v>3559.02</v>
      </c>
      <c r="F19" s="7">
        <v>8623.92</v>
      </c>
      <c r="G19" s="7">
        <v>3149.3</v>
      </c>
      <c r="H19" s="7">
        <f>H21+H20</f>
        <v>48859.59</v>
      </c>
      <c r="I19" s="7">
        <f>I21+I20</f>
        <v>50102.21</v>
      </c>
      <c r="J19" s="7">
        <f>J21+J20</f>
        <v>36156.89</v>
      </c>
      <c r="K19" s="7">
        <v>36891.3</v>
      </c>
      <c r="L19" s="7">
        <f>L21+L20</f>
        <v>841.4</v>
      </c>
      <c r="M19" s="7">
        <v>100.6</v>
      </c>
      <c r="N19" s="7">
        <f>N21+N20</f>
        <v>374</v>
      </c>
      <c r="O19" s="7">
        <v>190.45</v>
      </c>
      <c r="P19" s="7">
        <f>P21+P20</f>
        <v>63637.479999999996</v>
      </c>
      <c r="Q19" s="7">
        <f>Q21+Q20</f>
        <v>53761.74999999999</v>
      </c>
      <c r="R19" s="7">
        <f>R21+R20</f>
        <v>45154.81</v>
      </c>
      <c r="S19" s="7">
        <f>S21+S20</f>
        <v>40231.12</v>
      </c>
      <c r="T19" s="19">
        <f aca="true" t="shared" si="3" ref="T19:U22">R19/P19*100-100</f>
        <v>-29.04368620504772</v>
      </c>
      <c r="U19" s="19">
        <f t="shared" si="3"/>
        <v>-25.16776332615659</v>
      </c>
    </row>
    <row r="20" spans="2:21" ht="19.5" customHeight="1">
      <c r="B20" s="16"/>
      <c r="C20" s="13" t="s">
        <v>29</v>
      </c>
      <c r="D20" s="6">
        <v>13896.49</v>
      </c>
      <c r="E20" s="6">
        <v>3519.02</v>
      </c>
      <c r="F20" s="6">
        <v>8623.92</v>
      </c>
      <c r="G20" s="6">
        <v>3149.3</v>
      </c>
      <c r="H20" s="6">
        <v>48288.99</v>
      </c>
      <c r="I20" s="6">
        <v>49531.61</v>
      </c>
      <c r="J20" s="6">
        <v>34919.56</v>
      </c>
      <c r="K20" s="6">
        <v>35654.04</v>
      </c>
      <c r="L20" s="6">
        <v>821.4</v>
      </c>
      <c r="M20" s="6">
        <v>98.67</v>
      </c>
      <c r="N20" s="6">
        <v>354</v>
      </c>
      <c r="O20" s="6">
        <v>190.45</v>
      </c>
      <c r="P20" s="17">
        <f>D20+H20+L20</f>
        <v>63006.88</v>
      </c>
      <c r="Q20" s="6">
        <f>E20+I20+M20</f>
        <v>53149.299999999996</v>
      </c>
      <c r="R20" s="6">
        <f>F20+J20+N20</f>
        <v>43897.479999999996</v>
      </c>
      <c r="S20" s="6">
        <f>G20+K20+O20</f>
        <v>38993.79</v>
      </c>
      <c r="T20" s="19">
        <f t="shared" si="3"/>
        <v>-30.32906882549969</v>
      </c>
      <c r="U20" s="19">
        <f t="shared" si="3"/>
        <v>-26.63348341370441</v>
      </c>
    </row>
    <row r="21" spans="2:21" ht="19.5" customHeight="1">
      <c r="B21" s="16"/>
      <c r="C21" s="13" t="s">
        <v>30</v>
      </c>
      <c r="D21" s="6">
        <v>40</v>
      </c>
      <c r="E21" s="6">
        <v>40</v>
      </c>
      <c r="F21" s="6" t="s">
        <v>19</v>
      </c>
      <c r="G21" s="6" t="s">
        <v>19</v>
      </c>
      <c r="H21" s="6">
        <v>570.6</v>
      </c>
      <c r="I21" s="6">
        <v>570.6</v>
      </c>
      <c r="J21" s="6">
        <v>1237.33</v>
      </c>
      <c r="K21" s="6">
        <v>1237.33</v>
      </c>
      <c r="L21" s="6">
        <v>20</v>
      </c>
      <c r="M21" s="6">
        <v>1.85</v>
      </c>
      <c r="N21" s="6">
        <v>20</v>
      </c>
      <c r="O21" s="6" t="s">
        <v>19</v>
      </c>
      <c r="P21" s="17">
        <f>D21+H21+L21</f>
        <v>630.6</v>
      </c>
      <c r="Q21" s="6">
        <f>E21+I21+M21</f>
        <v>612.45</v>
      </c>
      <c r="R21" s="6">
        <f>J21+N21</f>
        <v>1257.33</v>
      </c>
      <c r="S21" s="6">
        <v>1237.33</v>
      </c>
      <c r="T21" s="19">
        <f t="shared" si="3"/>
        <v>99.38629876308275</v>
      </c>
      <c r="U21" s="19">
        <f t="shared" si="3"/>
        <v>102.02955343293328</v>
      </c>
    </row>
    <row r="22" spans="2:21" ht="19.5" customHeight="1">
      <c r="B22" s="18" t="s">
        <v>31</v>
      </c>
      <c r="C22" s="18" t="s">
        <v>32</v>
      </c>
      <c r="D22" s="8">
        <f>D9+D13+D19</f>
        <v>54872.13999999999</v>
      </c>
      <c r="E22" s="8">
        <f>E9+E13+E19</f>
        <v>40555.20999999999</v>
      </c>
      <c r="F22" s="8">
        <f>F9+F13+F19</f>
        <v>62505.56</v>
      </c>
      <c r="G22" s="8">
        <f>G9+G13+G19</f>
        <v>49581.83</v>
      </c>
      <c r="H22" s="8">
        <f aca="true" t="shared" si="4" ref="H22:N22">H9+H19</f>
        <v>50987.67999999999</v>
      </c>
      <c r="I22" s="8">
        <f t="shared" si="4"/>
        <v>51334.33</v>
      </c>
      <c r="J22" s="8">
        <f t="shared" si="4"/>
        <v>38478.32</v>
      </c>
      <c r="K22" s="8">
        <f t="shared" si="4"/>
        <v>38079.98</v>
      </c>
      <c r="L22" s="8">
        <f t="shared" si="4"/>
        <v>866.3299999999999</v>
      </c>
      <c r="M22" s="8">
        <f t="shared" si="4"/>
        <v>125.57</v>
      </c>
      <c r="N22" s="8">
        <f t="shared" si="4"/>
        <v>403</v>
      </c>
      <c r="O22" s="8">
        <v>220.6</v>
      </c>
      <c r="P22" s="8">
        <f>P9+P13+P19</f>
        <v>106780.23999999999</v>
      </c>
      <c r="Q22" s="8">
        <f>Q9+Q13+Q19</f>
        <v>92069.12</v>
      </c>
      <c r="R22" s="8">
        <f>R9+R13+R19</f>
        <v>101468.09</v>
      </c>
      <c r="S22" s="8">
        <f>S9+S13+S19</f>
        <v>87963.59</v>
      </c>
      <c r="T22" s="19">
        <f t="shared" si="3"/>
        <v>-4.974843660212784</v>
      </c>
      <c r="U22" s="19">
        <f t="shared" si="3"/>
        <v>-4.459182405566594</v>
      </c>
    </row>
    <row r="23" spans="2:21" ht="19.5" customHeight="1">
      <c r="B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9"/>
      <c r="U23" s="19"/>
    </row>
    <row r="24" spans="2:21" ht="19.5" customHeight="1">
      <c r="B24" s="18" t="s">
        <v>33</v>
      </c>
      <c r="C24" s="18" t="s">
        <v>34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9"/>
      <c r="U24" s="19"/>
    </row>
    <row r="25" spans="2:21" ht="19.5" customHeight="1">
      <c r="B25" s="16"/>
      <c r="C25" s="13" t="s">
        <v>35</v>
      </c>
      <c r="D25" s="6" t="s">
        <v>25</v>
      </c>
      <c r="E25" s="6" t="s">
        <v>25</v>
      </c>
      <c r="F25" s="6" t="s">
        <v>25</v>
      </c>
      <c r="G25" s="6" t="s">
        <v>25</v>
      </c>
      <c r="H25" s="6" t="s">
        <v>25</v>
      </c>
      <c r="I25" s="6" t="s">
        <v>25</v>
      </c>
      <c r="J25" s="6" t="s">
        <v>25</v>
      </c>
      <c r="K25" s="6" t="s">
        <v>25</v>
      </c>
      <c r="L25" s="6" t="s">
        <v>25</v>
      </c>
      <c r="M25" s="6" t="s">
        <v>25</v>
      </c>
      <c r="N25" s="6" t="s">
        <v>25</v>
      </c>
      <c r="O25" s="6" t="s">
        <v>25</v>
      </c>
      <c r="P25" s="6" t="s">
        <v>25</v>
      </c>
      <c r="Q25" s="6" t="s">
        <v>25</v>
      </c>
      <c r="R25" s="6" t="s">
        <v>25</v>
      </c>
      <c r="S25" s="6" t="s">
        <v>25</v>
      </c>
      <c r="T25" s="22"/>
      <c r="U25" s="22"/>
    </row>
    <row r="26" spans="2:21" ht="19.5" customHeight="1">
      <c r="B26" s="16"/>
      <c r="C26" s="13" t="s">
        <v>36</v>
      </c>
      <c r="D26" s="6" t="s">
        <v>25</v>
      </c>
      <c r="E26" s="6" t="s">
        <v>25</v>
      </c>
      <c r="F26" s="6" t="s">
        <v>25</v>
      </c>
      <c r="G26" s="6" t="s">
        <v>25</v>
      </c>
      <c r="H26" s="6" t="s">
        <v>25</v>
      </c>
      <c r="I26" s="6" t="s">
        <v>25</v>
      </c>
      <c r="J26" s="6" t="s">
        <v>25</v>
      </c>
      <c r="K26" s="6" t="s">
        <v>25</v>
      </c>
      <c r="L26" s="6" t="s">
        <v>25</v>
      </c>
      <c r="M26" s="6" t="s">
        <v>25</v>
      </c>
      <c r="N26" s="6" t="s">
        <v>25</v>
      </c>
      <c r="O26" s="6" t="s">
        <v>25</v>
      </c>
      <c r="P26" s="6" t="s">
        <v>25</v>
      </c>
      <c r="Q26" s="6" t="s">
        <v>25</v>
      </c>
      <c r="R26" s="6" t="s">
        <v>25</v>
      </c>
      <c r="S26" s="6" t="s">
        <v>25</v>
      </c>
      <c r="T26" s="22"/>
      <c r="U26" s="22"/>
    </row>
    <row r="27" spans="2:21" ht="19.5" customHeight="1">
      <c r="B27" s="18" t="s">
        <v>37</v>
      </c>
      <c r="C27" s="18" t="s">
        <v>38</v>
      </c>
      <c r="D27" s="8">
        <f>D22+D24</f>
        <v>54872.13999999999</v>
      </c>
      <c r="E27" s="8">
        <f aca="true" t="shared" si="5" ref="E27:U27">E22+E24</f>
        <v>40555.20999999999</v>
      </c>
      <c r="F27" s="8">
        <f t="shared" si="5"/>
        <v>62505.56</v>
      </c>
      <c r="G27" s="8">
        <f t="shared" si="5"/>
        <v>49581.83</v>
      </c>
      <c r="H27" s="8">
        <f t="shared" si="5"/>
        <v>50987.67999999999</v>
      </c>
      <c r="I27" s="8">
        <f t="shared" si="5"/>
        <v>51334.33</v>
      </c>
      <c r="J27" s="8">
        <f t="shared" si="5"/>
        <v>38478.32</v>
      </c>
      <c r="K27" s="8">
        <f t="shared" si="5"/>
        <v>38079.98</v>
      </c>
      <c r="L27" s="8">
        <f t="shared" si="5"/>
        <v>866.3299999999999</v>
      </c>
      <c r="M27" s="8">
        <f t="shared" si="5"/>
        <v>125.57</v>
      </c>
      <c r="N27" s="8">
        <f t="shared" si="5"/>
        <v>403</v>
      </c>
      <c r="O27" s="8">
        <f t="shared" si="5"/>
        <v>220.6</v>
      </c>
      <c r="P27" s="8">
        <f t="shared" si="5"/>
        <v>106780.23999999999</v>
      </c>
      <c r="Q27" s="8">
        <f t="shared" si="5"/>
        <v>92069.12</v>
      </c>
      <c r="R27" s="8">
        <f>R9+R13+R19</f>
        <v>101468.09</v>
      </c>
      <c r="S27" s="8">
        <f t="shared" si="5"/>
        <v>87963.59</v>
      </c>
      <c r="T27" s="23">
        <f t="shared" si="5"/>
        <v>-4.974843660212784</v>
      </c>
      <c r="U27" s="23">
        <f t="shared" si="5"/>
        <v>-4.459182405566594</v>
      </c>
    </row>
    <row r="28" spans="2:21" ht="19.5" customHeight="1">
      <c r="B28" s="16"/>
      <c r="C28" s="18" t="s">
        <v>39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ht="15">
      <c r="B29" s="27" t="s">
        <v>40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2:21" ht="15">
      <c r="B30" s="24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5">
      <c r="B31" s="25" t="s">
        <v>42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5">
      <c r="B32" s="25" t="s">
        <v>43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5">
      <c r="B33" s="24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5">
      <c r="B34" s="25" t="s">
        <v>45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</sheetData>
  <sheetProtection/>
  <mergeCells count="46">
    <mergeCell ref="B2:U2"/>
    <mergeCell ref="B3:U3"/>
    <mergeCell ref="B4:C4"/>
    <mergeCell ref="D4:G4"/>
    <mergeCell ref="H4:K4"/>
    <mergeCell ref="L4:O4"/>
    <mergeCell ref="P4:S4"/>
    <mergeCell ref="T4:U4"/>
    <mergeCell ref="B6:C6"/>
    <mergeCell ref="J5:K5"/>
    <mergeCell ref="L5:M5"/>
    <mergeCell ref="B7:C7"/>
    <mergeCell ref="B5:C5"/>
    <mergeCell ref="D5:E5"/>
    <mergeCell ref="F5:G5"/>
    <mergeCell ref="H5:I5"/>
    <mergeCell ref="N5:O5"/>
    <mergeCell ref="P5:Q5"/>
    <mergeCell ref="R5:S5"/>
    <mergeCell ref="T5:U5"/>
    <mergeCell ref="L14:L15"/>
    <mergeCell ref="M14:M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P14:P15"/>
    <mergeCell ref="Q14:Q15"/>
    <mergeCell ref="R14:R15"/>
    <mergeCell ref="S14:S15"/>
    <mergeCell ref="B33:U33"/>
    <mergeCell ref="B34:U34"/>
    <mergeCell ref="T14:T15"/>
    <mergeCell ref="U14:U15"/>
    <mergeCell ref="B29:U29"/>
    <mergeCell ref="B30:U30"/>
    <mergeCell ref="B31:U31"/>
    <mergeCell ref="B32:U32"/>
    <mergeCell ref="N14:N15"/>
    <mergeCell ref="O14:O1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2011-11-11T11:24:24Z</dcterms:created>
  <dcterms:modified xsi:type="dcterms:W3CDTF">2011-11-12T11:40:04Z</dcterms:modified>
  <cp:category/>
  <cp:version/>
  <cp:contentType/>
  <cp:contentStatus/>
</cp:coreProperties>
</file>