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 2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<sst xmlns="http://schemas.openxmlformats.org/spreadsheetml/2006/main" count="100" uniqueCount="95">
  <si>
    <t>Sr.No</t>
  </si>
  <si>
    <t>Mar.26, 2010</t>
  </si>
  <si>
    <t>%</t>
  </si>
  <si>
    <t>2.1</t>
  </si>
  <si>
    <t>2.2</t>
  </si>
  <si>
    <t>2.3</t>
  </si>
  <si>
    <t>Mar.25, 2011</t>
  </si>
  <si>
    <t>Variation (Financial Yr)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</si>
  <si>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</si>
  <si>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</si>
  <si>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</si>
  <si>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</si>
  <si>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</si>
  <si>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</si>
  <si>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</si>
  <si>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</si>
  <si>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</si>
  <si>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</si>
  <si>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</si>
  <si>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</si>
  <si>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</si>
  <si>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</si>
  <si>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</si>
  <si>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</si>
  <si>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</si>
  <si>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</si>
  <si>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</si>
  <si>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</si>
  <si>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</si>
  <si>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</si>
  <si>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</si>
  <si>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</si>
  <si>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</si>
  <si>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</si>
  <si>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</si>
  <si>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</si>
  <si>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</si>
  <si>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</si>
  <si>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</si>
  <si>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</si>
  <si>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</si>
  <si>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</si>
  <si>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</si>
  <si>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</si>
  <si>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</si>
  <si>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</si>
  <si>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</si>
  <si>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</si>
  <si>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</si>
  <si>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</si>
  <si>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</si>
  <si>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</si>
  <si>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</si>
  <si>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</si>
  <si>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</si>
  <si>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</si>
  <si>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</si>
  <si>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</si>
  <si>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</si>
  <si>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</si>
  <si>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</si>
  <si>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</si>
  <si>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</si>
  <si>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</si>
  <si>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</si>
  <si>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</si>
  <si>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</si>
  <si>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</si>
  <si>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</si>
  <si>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</si>
  <si>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</si>
  <si>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</si>
  <si>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</si>
  <si>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</si>
  <si>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</si>
  <si>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</si>
  <si>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</si>
  <si>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</si>
  <si>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</si>
  <si>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</si>
  <si>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</si>
  <si>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</si>
  <si>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</si>
  <si>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</si>
  <si>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</si>
  <si>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</si>
  <si>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 xml:space="preserve">Outstanding as on </t>
  </si>
  <si>
    <t>Variation (Y-o-Y)</t>
  </si>
  <si>
    <t>Sep 23, 2011</t>
  </si>
  <si>
    <t>Sep 25, 2009</t>
  </si>
  <si>
    <t>Sep 24, 2010</t>
  </si>
  <si>
    <t>Sep 24, 2010 / Sep 25, 2009</t>
  </si>
  <si>
    <t>Sep 23, 2011 / Sep 24, 2010</t>
  </si>
  <si>
    <t>Sep 24, 2010/ Mar.26, 2010</t>
  </si>
  <si>
    <t>Sep 23, 2011/ Mar.25,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</si>
</sst>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right"/>
    </xf>
    <xf numFmtId="172" fontId="2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1" fontId="22" fillId="24" borderId="1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" fontId="0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1" fontId="22" fillId="24" borderId="0" xfId="0" applyNumberFormat="1" applyFont="1" applyFill="1" applyAlignment="1">
      <alignment/>
    </xf>
    <xf numFmtId="172" fontId="22" fillId="24" borderId="0" xfId="0" applyNumberFormat="1" applyFont="1" applyFill="1" applyAlignment="1">
      <alignment/>
    </xf>
    <xf numFmtId="0" fontId="2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173" fontId="2" fillId="0" borderId="10" xfId="0" applyNumberFormat="1" applyFont="1" applyBorder="1" applyAlignment="1" quotePrefix="1">
      <alignment vertical="top" wrapText="1"/>
    </xf>
    <xf numFmtId="0" fontId="2" fillId="0" borderId="10" xfId="0" applyFont="1" applyBorder="1" applyAlignment="1" quotePrefix="1">
      <alignment vertical="top" wrapText="1"/>
    </xf>
    <xf numFmtId="0" fontId="2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21" fillId="24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23.28125" defaultRowHeight="15"/>
  <cols>
    <col min="1" max="1" width="2.421875" style="13" customWidth="1"/>
    <col min="2" max="2" width="7.8515625" style="13" customWidth="1"/>
    <col min="3" max="3" width="45.421875" style="13" customWidth="1"/>
    <col min="4" max="8" width="12.57421875" style="13" customWidth="1"/>
    <col min="9" max="12" width="13.7109375" style="13" customWidth="1"/>
    <col min="13" max="13" width="9.00390625" style="13" hidden="1" customWidth="1"/>
    <col min="14" max="14" width="8.140625" style="13" hidden="1" customWidth="1"/>
    <col min="15" max="16384" width="23.28125" style="13" customWidth="1"/>
  </cols>
  <sheetData>
    <row r="1" s="12" customFormat="1" ht="15" customHeight="1"/>
    <row r="2" spans="2:12" s="9" customFormat="1" ht="12.75" customHeight="1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 customHeight="1">
      <c r="B3" s="31" t="s">
        <v>8</v>
      </c>
      <c r="C3" s="33"/>
      <c r="D3" s="33"/>
      <c r="E3" s="33"/>
      <c r="F3" s="33"/>
      <c r="G3" s="33"/>
      <c r="H3" s="33"/>
      <c r="I3" s="33"/>
      <c r="J3" s="33"/>
      <c r="K3" s="33"/>
      <c r="L3" s="32"/>
    </row>
    <row r="4" spans="2:12" s="10" customFormat="1" ht="12" customHeight="1">
      <c r="B4" s="8"/>
      <c r="C4" s="8"/>
      <c r="D4" s="21" t="s">
        <v>86</v>
      </c>
      <c r="E4" s="21"/>
      <c r="F4" s="21"/>
      <c r="G4" s="21"/>
      <c r="H4" s="21"/>
      <c r="I4" s="18" t="s">
        <v>87</v>
      </c>
      <c r="J4" s="18"/>
      <c r="K4" s="19" t="s">
        <v>7</v>
      </c>
      <c r="L4" s="19"/>
    </row>
    <row r="5" spans="2:12" s="10" customFormat="1" ht="27.75" customHeight="1">
      <c r="B5" s="1" t="s">
        <v>0</v>
      </c>
      <c r="C5" s="1" t="s">
        <v>10</v>
      </c>
      <c r="D5" s="22" t="s">
        <v>89</v>
      </c>
      <c r="E5" s="1" t="s">
        <v>1</v>
      </c>
      <c r="F5" s="23" t="s">
        <v>90</v>
      </c>
      <c r="G5" s="1" t="s">
        <v>6</v>
      </c>
      <c r="H5" s="23" t="s">
        <v>88</v>
      </c>
      <c r="I5" s="24" t="s">
        <v>91</v>
      </c>
      <c r="J5" s="24" t="s">
        <v>92</v>
      </c>
      <c r="K5" s="1" t="s">
        <v>93</v>
      </c>
      <c r="L5" s="1" t="s">
        <v>94</v>
      </c>
    </row>
    <row r="6" spans="2:12" s="10" customFormat="1" ht="12.75" customHeight="1">
      <c r="B6" s="25"/>
      <c r="C6" s="25"/>
      <c r="D6" s="26"/>
      <c r="E6" s="27"/>
      <c r="F6" s="26"/>
      <c r="G6" s="27"/>
      <c r="H6" s="26"/>
      <c r="I6" s="2" t="s">
        <v>2</v>
      </c>
      <c r="J6" s="2" t="s">
        <v>2</v>
      </c>
      <c r="K6" s="2" t="s">
        <v>2</v>
      </c>
      <c r="L6" s="2" t="s">
        <v>2</v>
      </c>
    </row>
    <row r="7" spans="2:14" s="10" customFormat="1" ht="15" customHeight="1">
      <c r="B7" s="3" t="s">
        <v>3</v>
      </c>
      <c r="C7" s="3" t="s">
        <v>11</v>
      </c>
      <c r="D7" s="4">
        <v>15266</v>
      </c>
      <c r="E7" s="11">
        <v>18084.04</v>
      </c>
      <c r="F7" s="4">
        <v>19121</v>
      </c>
      <c r="G7" s="11">
        <v>22857.41</v>
      </c>
      <c r="H7" s="4">
        <v>27510</v>
      </c>
      <c r="I7" s="5">
        <f>(F7-D7)/D7*100</f>
        <v>25.25219441897026</v>
      </c>
      <c r="J7" s="5">
        <f>(H7-F7)/F7*100</f>
        <v>43.87322838763663</v>
      </c>
      <c r="K7" s="5">
        <f>(F7-E7)/E7*100</f>
        <v>5.7341169340479174</v>
      </c>
      <c r="L7" s="5">
        <f>(H7-G7)/G7*100</f>
        <v>20.354843352768313</v>
      </c>
      <c r="M7" s="16">
        <f>H7-G7</f>
        <v>4652.59</v>
      </c>
      <c r="N7" s="17">
        <f>M7/M$46*100</f>
        <v>3.8351234626212727</v>
      </c>
    </row>
    <row r="8" spans="2:14" s="10" customFormat="1" ht="15" customHeight="1">
      <c r="B8" s="3" t="s">
        <v>4</v>
      </c>
      <c r="C8" s="3" t="s">
        <v>12</v>
      </c>
      <c r="D8" s="4">
        <v>54106</v>
      </c>
      <c r="E8" s="11">
        <v>65677.22</v>
      </c>
      <c r="F8" s="4">
        <v>68153</v>
      </c>
      <c r="G8" s="11">
        <v>84931.14</v>
      </c>
      <c r="H8" s="4">
        <v>85516</v>
      </c>
      <c r="I8" s="5">
        <f aca="true" t="shared" si="0" ref="I8:I46">(F8-D8)/D8*100</f>
        <v>25.96200051750268</v>
      </c>
      <c r="J8" s="5">
        <f aca="true" t="shared" si="1" ref="J8:J46">(H8-F8)/F8*100</f>
        <v>25.476501401258933</v>
      </c>
      <c r="K8" s="5">
        <f aca="true" t="shared" si="2" ref="K8:K46">(F8-E8)/E8*100</f>
        <v>3.7696175325325867</v>
      </c>
      <c r="L8" s="5">
        <f aca="true" t="shared" si="3" ref="L8:L46">(H8-G8)/G8*100</f>
        <v>0.6886284583016319</v>
      </c>
      <c r="M8" s="16">
        <f aca="true" t="shared" si="4" ref="M8:M46">H8-G8</f>
        <v>584.8600000000006</v>
      </c>
      <c r="N8" s="17">
        <f aca="true" t="shared" si="5" ref="N8:N46">M8/M$46*100</f>
        <v>0.482099284129631</v>
      </c>
    </row>
    <row r="9" spans="2:14" ht="15" customHeight="1">
      <c r="B9" s="6" t="s">
        <v>13</v>
      </c>
      <c r="C9" s="6" t="s">
        <v>14</v>
      </c>
      <c r="D9" s="6">
        <v>15600</v>
      </c>
      <c r="E9" s="14">
        <v>19255.31</v>
      </c>
      <c r="F9" s="6">
        <v>19959</v>
      </c>
      <c r="G9" s="14">
        <v>25079.67</v>
      </c>
      <c r="H9" s="6">
        <v>24747</v>
      </c>
      <c r="I9" s="7">
        <f t="shared" si="0"/>
        <v>27.942307692307693</v>
      </c>
      <c r="J9" s="7">
        <f t="shared" si="1"/>
        <v>23.989177814519767</v>
      </c>
      <c r="K9" s="7">
        <f t="shared" si="2"/>
        <v>3.6545243883375473</v>
      </c>
      <c r="L9" s="7">
        <f t="shared" si="3"/>
        <v>-1.3264528600256633</v>
      </c>
      <c r="M9" s="16">
        <f t="shared" si="4"/>
        <v>-332.66999999999825</v>
      </c>
      <c r="N9" s="17">
        <f t="shared" si="5"/>
        <v>-0.27421941806826133</v>
      </c>
    </row>
    <row r="10" spans="2:14" ht="15" customHeight="1">
      <c r="B10" s="6" t="s">
        <v>15</v>
      </c>
      <c r="C10" s="6" t="s">
        <v>16</v>
      </c>
      <c r="D10" s="6">
        <v>7380</v>
      </c>
      <c r="E10" s="14">
        <v>10380.27</v>
      </c>
      <c r="F10" s="6">
        <v>10599</v>
      </c>
      <c r="G10" s="14">
        <v>13370.63</v>
      </c>
      <c r="H10" s="6">
        <v>12180</v>
      </c>
      <c r="I10" s="7">
        <f t="shared" si="0"/>
        <v>43.61788617886179</v>
      </c>
      <c r="J10" s="7">
        <f t="shared" si="1"/>
        <v>14.916501556750635</v>
      </c>
      <c r="K10" s="7">
        <f t="shared" si="2"/>
        <v>2.107170622729462</v>
      </c>
      <c r="L10" s="7">
        <f t="shared" si="3"/>
        <v>-8.904816003434387</v>
      </c>
      <c r="M10" s="16">
        <f t="shared" si="4"/>
        <v>-1190.6299999999992</v>
      </c>
      <c r="N10" s="17">
        <f t="shared" si="5"/>
        <v>-0.9814346521616483</v>
      </c>
    </row>
    <row r="11" spans="2:14" ht="15" customHeight="1">
      <c r="B11" s="6" t="s">
        <v>17</v>
      </c>
      <c r="C11" s="6" t="s">
        <v>18</v>
      </c>
      <c r="D11" s="6">
        <v>2488</v>
      </c>
      <c r="E11" s="14">
        <v>1995.38</v>
      </c>
      <c r="F11" s="6">
        <v>2287</v>
      </c>
      <c r="G11" s="14">
        <v>2368.28</v>
      </c>
      <c r="H11" s="6">
        <v>2328</v>
      </c>
      <c r="I11" s="7">
        <f t="shared" si="0"/>
        <v>-8.078778135048232</v>
      </c>
      <c r="J11" s="7">
        <f t="shared" si="1"/>
        <v>1.7927415828596416</v>
      </c>
      <c r="K11" s="7">
        <f t="shared" si="2"/>
        <v>14.61476009582134</v>
      </c>
      <c r="L11" s="7">
        <f t="shared" si="3"/>
        <v>-1.700812403938732</v>
      </c>
      <c r="M11" s="16">
        <f t="shared" si="4"/>
        <v>-40.2800000000002</v>
      </c>
      <c r="N11" s="17">
        <f t="shared" si="5"/>
        <v>-0.03320274794778513</v>
      </c>
    </row>
    <row r="12" spans="2:14" ht="15" customHeight="1">
      <c r="B12" s="6" t="s">
        <v>19</v>
      </c>
      <c r="C12" s="6" t="s">
        <v>20</v>
      </c>
      <c r="D12" s="6">
        <v>28639</v>
      </c>
      <c r="E12" s="14">
        <v>34046.26</v>
      </c>
      <c r="F12" s="6">
        <v>35308</v>
      </c>
      <c r="G12" s="14">
        <v>44112.56</v>
      </c>
      <c r="H12" s="6">
        <v>46260</v>
      </c>
      <c r="I12" s="7">
        <f t="shared" si="0"/>
        <v>23.286427598729006</v>
      </c>
      <c r="J12" s="7">
        <f t="shared" si="1"/>
        <v>31.01846607001246</v>
      </c>
      <c r="K12" s="7">
        <f t="shared" si="2"/>
        <v>3.7059577175290266</v>
      </c>
      <c r="L12" s="7">
        <f t="shared" si="3"/>
        <v>4.8680919901270805</v>
      </c>
      <c r="M12" s="16">
        <f t="shared" si="4"/>
        <v>2147.4400000000023</v>
      </c>
      <c r="N12" s="17">
        <f t="shared" si="5"/>
        <v>1.7701318036988933</v>
      </c>
    </row>
    <row r="13" spans="2:14" s="10" customFormat="1" ht="15" customHeight="1">
      <c r="B13" s="3" t="s">
        <v>5</v>
      </c>
      <c r="C13" s="3" t="s">
        <v>21</v>
      </c>
      <c r="D13" s="4">
        <v>10199</v>
      </c>
      <c r="E13" s="11">
        <v>10969.19</v>
      </c>
      <c r="F13" s="4">
        <v>10339</v>
      </c>
      <c r="G13" s="11">
        <v>12072.93</v>
      </c>
      <c r="H13" s="4">
        <v>13602</v>
      </c>
      <c r="I13" s="5">
        <f t="shared" si="0"/>
        <v>1.3726835964310227</v>
      </c>
      <c r="J13" s="5">
        <f t="shared" si="1"/>
        <v>31.560112196537382</v>
      </c>
      <c r="K13" s="5">
        <f t="shared" si="2"/>
        <v>-5.745091478951505</v>
      </c>
      <c r="L13" s="5">
        <f t="shared" si="3"/>
        <v>12.665276780367316</v>
      </c>
      <c r="M13" s="16">
        <f t="shared" si="4"/>
        <v>1529.0699999999997</v>
      </c>
      <c r="N13" s="17">
        <f t="shared" si="5"/>
        <v>1.2604102732005846</v>
      </c>
    </row>
    <row r="14" spans="2:14" s="10" customFormat="1" ht="15" customHeight="1">
      <c r="B14" s="3" t="s">
        <v>22</v>
      </c>
      <c r="C14" s="3" t="s">
        <v>23</v>
      </c>
      <c r="D14" s="4">
        <v>106220</v>
      </c>
      <c r="E14" s="11">
        <v>121374.17</v>
      </c>
      <c r="F14" s="4">
        <v>123764</v>
      </c>
      <c r="G14" s="11">
        <v>144737.99</v>
      </c>
      <c r="H14" s="4">
        <v>145482</v>
      </c>
      <c r="I14" s="5">
        <f t="shared" si="0"/>
        <v>16.5166635285257</v>
      </c>
      <c r="J14" s="5">
        <f t="shared" si="1"/>
        <v>17.54791377137132</v>
      </c>
      <c r="K14" s="5">
        <f t="shared" si="2"/>
        <v>1.968977419165875</v>
      </c>
      <c r="L14" s="5">
        <f t="shared" si="3"/>
        <v>0.5140391959291472</v>
      </c>
      <c r="M14" s="16">
        <f t="shared" si="4"/>
        <v>744.0100000000093</v>
      </c>
      <c r="N14" s="17">
        <f t="shared" si="5"/>
        <v>0.61328640766216</v>
      </c>
    </row>
    <row r="15" spans="2:14" ht="15" customHeight="1">
      <c r="B15" s="6" t="s">
        <v>24</v>
      </c>
      <c r="C15" s="6" t="s">
        <v>25</v>
      </c>
      <c r="D15" s="6">
        <v>53151</v>
      </c>
      <c r="E15" s="14">
        <v>61227.58</v>
      </c>
      <c r="F15" s="6">
        <v>61587</v>
      </c>
      <c r="G15" s="14">
        <v>74143.11</v>
      </c>
      <c r="H15" s="6">
        <v>73690</v>
      </c>
      <c r="I15" s="7">
        <f t="shared" si="0"/>
        <v>15.87176158491844</v>
      </c>
      <c r="J15" s="7">
        <f t="shared" si="1"/>
        <v>19.651874583921934</v>
      </c>
      <c r="K15" s="7">
        <f t="shared" si="2"/>
        <v>0.5870230376572098</v>
      </c>
      <c r="L15" s="7">
        <f t="shared" si="3"/>
        <v>-0.611128936997653</v>
      </c>
      <c r="M15" s="16">
        <f t="shared" si="4"/>
        <v>-453.1100000000006</v>
      </c>
      <c r="N15" s="17">
        <f t="shared" si="5"/>
        <v>-0.3734979424682439</v>
      </c>
    </row>
    <row r="16" spans="2:14" ht="15" customHeight="1">
      <c r="B16" s="6" t="s">
        <v>26</v>
      </c>
      <c r="C16" s="6" t="s">
        <v>27</v>
      </c>
      <c r="D16" s="6">
        <v>1308</v>
      </c>
      <c r="E16" s="14">
        <v>1379.55</v>
      </c>
      <c r="F16" s="6">
        <v>1303</v>
      </c>
      <c r="G16" s="14">
        <v>1571.5</v>
      </c>
      <c r="H16" s="6">
        <v>1482</v>
      </c>
      <c r="I16" s="7">
        <f t="shared" si="0"/>
        <v>-0.382262996941896</v>
      </c>
      <c r="J16" s="7">
        <f t="shared" si="1"/>
        <v>13.737528779739064</v>
      </c>
      <c r="K16" s="7">
        <f t="shared" si="2"/>
        <v>-5.548910876735165</v>
      </c>
      <c r="L16" s="7">
        <f t="shared" si="3"/>
        <v>-5.695195672923958</v>
      </c>
      <c r="M16" s="16">
        <f t="shared" si="4"/>
        <v>-89.5</v>
      </c>
      <c r="N16" s="17">
        <f t="shared" si="5"/>
        <v>-0.07377472545498397</v>
      </c>
    </row>
    <row r="17" spans="2:14" ht="15" customHeight="1">
      <c r="B17" s="6" t="s">
        <v>28</v>
      </c>
      <c r="C17" s="6" t="s">
        <v>29</v>
      </c>
      <c r="D17" s="6">
        <v>7039</v>
      </c>
      <c r="E17" s="14">
        <v>11670.78</v>
      </c>
      <c r="F17" s="6">
        <v>12053</v>
      </c>
      <c r="G17" s="14">
        <v>10809.83</v>
      </c>
      <c r="H17" s="6">
        <v>10425</v>
      </c>
      <c r="I17" s="7">
        <f t="shared" si="0"/>
        <v>71.2317090495809</v>
      </c>
      <c r="J17" s="7">
        <f t="shared" si="1"/>
        <v>-13.50701070272961</v>
      </c>
      <c r="K17" s="7">
        <f t="shared" si="2"/>
        <v>3.2750167512368438</v>
      </c>
      <c r="L17" s="7">
        <f t="shared" si="3"/>
        <v>-3.560000481043642</v>
      </c>
      <c r="M17" s="16">
        <f t="shared" si="4"/>
        <v>-384.8299999999999</v>
      </c>
      <c r="N17" s="17">
        <f t="shared" si="5"/>
        <v>-0.3172148334842623</v>
      </c>
    </row>
    <row r="18" spans="2:14" ht="15" customHeight="1">
      <c r="B18" s="6" t="s">
        <v>30</v>
      </c>
      <c r="C18" s="6" t="s">
        <v>31</v>
      </c>
      <c r="D18" s="6">
        <v>44724</v>
      </c>
      <c r="E18" s="14">
        <v>47096.26</v>
      </c>
      <c r="F18" s="6">
        <v>48821</v>
      </c>
      <c r="G18" s="14">
        <v>58213.55</v>
      </c>
      <c r="H18" s="6">
        <v>59884</v>
      </c>
      <c r="I18" s="7">
        <f t="shared" si="0"/>
        <v>9.160629639567123</v>
      </c>
      <c r="J18" s="7">
        <f t="shared" si="1"/>
        <v>22.660330595440488</v>
      </c>
      <c r="K18" s="7">
        <f t="shared" si="2"/>
        <v>3.662159160833573</v>
      </c>
      <c r="L18" s="7">
        <f t="shared" si="3"/>
        <v>2.8695209276877924</v>
      </c>
      <c r="M18" s="16">
        <f t="shared" si="4"/>
        <v>1670.449999999997</v>
      </c>
      <c r="N18" s="17">
        <f t="shared" si="5"/>
        <v>1.376949610461204</v>
      </c>
    </row>
    <row r="19" spans="2:14" s="10" customFormat="1" ht="15" customHeight="1">
      <c r="B19" s="3" t="s">
        <v>32</v>
      </c>
      <c r="C19" s="3" t="s">
        <v>33</v>
      </c>
      <c r="D19" s="4">
        <v>6278</v>
      </c>
      <c r="E19" s="11">
        <v>6232.38</v>
      </c>
      <c r="F19" s="4">
        <v>6629</v>
      </c>
      <c r="G19" s="11">
        <v>7115.52</v>
      </c>
      <c r="H19" s="4">
        <v>7847</v>
      </c>
      <c r="I19" s="5">
        <f t="shared" si="0"/>
        <v>5.590952532653711</v>
      </c>
      <c r="J19" s="5">
        <f t="shared" si="1"/>
        <v>18.373812038014783</v>
      </c>
      <c r="K19" s="5">
        <f t="shared" si="2"/>
        <v>6.363860996922523</v>
      </c>
      <c r="L19" s="5">
        <f t="shared" si="3"/>
        <v>10.28006386040654</v>
      </c>
      <c r="M19" s="16">
        <f t="shared" si="4"/>
        <v>731.4799999999996</v>
      </c>
      <c r="N19" s="17">
        <f t="shared" si="5"/>
        <v>0.6029579460984541</v>
      </c>
    </row>
    <row r="20" spans="2:14" s="10" customFormat="1" ht="15" customHeight="1">
      <c r="B20" s="3" t="s">
        <v>34</v>
      </c>
      <c r="C20" s="3" t="s">
        <v>35</v>
      </c>
      <c r="D20" s="4">
        <v>4372</v>
      </c>
      <c r="E20" s="11">
        <v>4370.69</v>
      </c>
      <c r="F20" s="4">
        <v>4966</v>
      </c>
      <c r="G20" s="11">
        <v>5396.02</v>
      </c>
      <c r="H20" s="4">
        <v>6068</v>
      </c>
      <c r="I20" s="5">
        <f t="shared" si="0"/>
        <v>13.586459286367795</v>
      </c>
      <c r="J20" s="5">
        <f t="shared" si="1"/>
        <v>22.190898107128472</v>
      </c>
      <c r="K20" s="5">
        <f t="shared" si="2"/>
        <v>13.620503856370513</v>
      </c>
      <c r="L20" s="5">
        <f t="shared" si="3"/>
        <v>12.453252582458914</v>
      </c>
      <c r="M20" s="16">
        <f t="shared" si="4"/>
        <v>671.9799999999996</v>
      </c>
      <c r="N20" s="17">
        <f t="shared" si="5"/>
        <v>0.5539121788965374</v>
      </c>
    </row>
    <row r="21" spans="2:14" s="10" customFormat="1" ht="15" customHeight="1">
      <c r="B21" s="3" t="s">
        <v>36</v>
      </c>
      <c r="C21" s="3" t="s">
        <v>37</v>
      </c>
      <c r="D21" s="4">
        <v>16186</v>
      </c>
      <c r="E21" s="11">
        <v>19074.04</v>
      </c>
      <c r="F21" s="4">
        <v>19969</v>
      </c>
      <c r="G21" s="11">
        <v>21143.33</v>
      </c>
      <c r="H21" s="4">
        <v>23424</v>
      </c>
      <c r="I21" s="5">
        <f t="shared" si="0"/>
        <v>23.372049919683676</v>
      </c>
      <c r="J21" s="5">
        <f t="shared" si="1"/>
        <v>17.30181781761731</v>
      </c>
      <c r="K21" s="5">
        <f t="shared" si="2"/>
        <v>4.69203168285271</v>
      </c>
      <c r="L21" s="5">
        <f t="shared" si="3"/>
        <v>10.786711459358568</v>
      </c>
      <c r="M21" s="16">
        <f t="shared" si="4"/>
        <v>2280.6699999999983</v>
      </c>
      <c r="N21" s="17">
        <f t="shared" si="5"/>
        <v>1.8799531073007618</v>
      </c>
    </row>
    <row r="22" spans="2:14" s="10" customFormat="1" ht="15" customHeight="1">
      <c r="B22" s="3" t="s">
        <v>38</v>
      </c>
      <c r="C22" s="3" t="s">
        <v>39</v>
      </c>
      <c r="D22" s="4">
        <v>70737</v>
      </c>
      <c r="E22" s="11">
        <v>78578.52</v>
      </c>
      <c r="F22" s="4">
        <v>57098</v>
      </c>
      <c r="G22" s="11">
        <v>57567.39</v>
      </c>
      <c r="H22" s="4">
        <v>64062</v>
      </c>
      <c r="I22" s="5">
        <f t="shared" si="0"/>
        <v>-19.28128136618743</v>
      </c>
      <c r="J22" s="5">
        <f t="shared" si="1"/>
        <v>12.196574310834004</v>
      </c>
      <c r="K22" s="5">
        <f t="shared" si="2"/>
        <v>-27.336376404136907</v>
      </c>
      <c r="L22" s="5">
        <f t="shared" si="3"/>
        <v>11.28175170005102</v>
      </c>
      <c r="M22" s="16">
        <f t="shared" si="4"/>
        <v>6494.610000000001</v>
      </c>
      <c r="N22" s="17">
        <f t="shared" si="5"/>
        <v>5.353497985331771</v>
      </c>
    </row>
    <row r="23" spans="2:14" s="10" customFormat="1" ht="15" customHeight="1">
      <c r="B23" s="3" t="s">
        <v>40</v>
      </c>
      <c r="C23" s="3" t="s">
        <v>41</v>
      </c>
      <c r="D23" s="4">
        <v>76648</v>
      </c>
      <c r="E23" s="11">
        <v>85712.6</v>
      </c>
      <c r="F23" s="4">
        <v>88348</v>
      </c>
      <c r="G23" s="11">
        <v>94526.87</v>
      </c>
      <c r="H23" s="4">
        <v>96670</v>
      </c>
      <c r="I23" s="5">
        <f t="shared" si="0"/>
        <v>15.264586160108548</v>
      </c>
      <c r="J23" s="5">
        <f t="shared" si="1"/>
        <v>9.419568071716395</v>
      </c>
      <c r="K23" s="5">
        <f t="shared" si="2"/>
        <v>3.0746938023114385</v>
      </c>
      <c r="L23" s="5">
        <f t="shared" si="3"/>
        <v>2.2672177762788555</v>
      </c>
      <c r="M23" s="16">
        <f t="shared" si="4"/>
        <v>2143.1300000000047</v>
      </c>
      <c r="N23" s="17">
        <f t="shared" si="5"/>
        <v>1.7665790766965381</v>
      </c>
    </row>
    <row r="24" spans="2:14" ht="15" customHeight="1">
      <c r="B24" s="6" t="s">
        <v>42</v>
      </c>
      <c r="C24" s="6" t="s">
        <v>43</v>
      </c>
      <c r="D24" s="6">
        <v>13236</v>
      </c>
      <c r="E24" s="14">
        <v>13846.93</v>
      </c>
      <c r="F24" s="6">
        <v>9984</v>
      </c>
      <c r="G24" s="14">
        <v>10537.85</v>
      </c>
      <c r="H24" s="6">
        <v>8809</v>
      </c>
      <c r="I24" s="7">
        <f t="shared" si="0"/>
        <v>-24.56935630099728</v>
      </c>
      <c r="J24" s="7">
        <f t="shared" si="1"/>
        <v>-11.768830128205128</v>
      </c>
      <c r="K24" s="7">
        <f t="shared" si="2"/>
        <v>-27.897375086029903</v>
      </c>
      <c r="L24" s="7">
        <f t="shared" si="3"/>
        <v>-16.406098018096674</v>
      </c>
      <c r="M24" s="16">
        <f t="shared" si="4"/>
        <v>-1728.8500000000004</v>
      </c>
      <c r="N24" s="17">
        <f t="shared" si="5"/>
        <v>-1.4250886491938444</v>
      </c>
    </row>
    <row r="25" spans="2:14" ht="15" customHeight="1">
      <c r="B25" s="6" t="s">
        <v>44</v>
      </c>
      <c r="C25" s="6" t="s">
        <v>45</v>
      </c>
      <c r="D25" s="6">
        <v>30826</v>
      </c>
      <c r="E25" s="14">
        <v>35979.51</v>
      </c>
      <c r="F25" s="6">
        <v>36918</v>
      </c>
      <c r="G25" s="14">
        <v>41572.1</v>
      </c>
      <c r="H25" s="6">
        <v>43421</v>
      </c>
      <c r="I25" s="7">
        <f t="shared" si="0"/>
        <v>19.762538117173815</v>
      </c>
      <c r="J25" s="7">
        <f t="shared" si="1"/>
        <v>17.614713689799014</v>
      </c>
      <c r="K25" s="7">
        <f t="shared" si="2"/>
        <v>2.608401281729512</v>
      </c>
      <c r="L25" s="7">
        <f t="shared" si="3"/>
        <v>4.447453941465554</v>
      </c>
      <c r="M25" s="16">
        <f t="shared" si="4"/>
        <v>1848.9000000000015</v>
      </c>
      <c r="N25" s="17">
        <f t="shared" si="5"/>
        <v>1.5240456971365361</v>
      </c>
    </row>
    <row r="26" spans="2:14" ht="15" customHeight="1">
      <c r="B26" s="6" t="s">
        <v>46</v>
      </c>
      <c r="C26" s="6" t="s">
        <v>47</v>
      </c>
      <c r="D26" s="6">
        <v>10029</v>
      </c>
      <c r="E26" s="14">
        <v>10045.82</v>
      </c>
      <c r="F26" s="6">
        <v>14725</v>
      </c>
      <c r="G26" s="14">
        <v>12373.5</v>
      </c>
      <c r="H26" s="6">
        <v>13420</v>
      </c>
      <c r="I26" s="7">
        <f t="shared" si="0"/>
        <v>46.824209791604346</v>
      </c>
      <c r="J26" s="7">
        <f t="shared" si="1"/>
        <v>-8.862478777589136</v>
      </c>
      <c r="K26" s="7">
        <f t="shared" si="2"/>
        <v>46.57837787258781</v>
      </c>
      <c r="L26" s="7">
        <f t="shared" si="3"/>
        <v>8.457590819089182</v>
      </c>
      <c r="M26" s="16">
        <f t="shared" si="4"/>
        <v>1046.5</v>
      </c>
      <c r="N26" s="17">
        <f t="shared" si="5"/>
        <v>0.8626284937278295</v>
      </c>
    </row>
    <row r="27" spans="2:14" ht="15" customHeight="1">
      <c r="B27" s="6" t="s">
        <v>48</v>
      </c>
      <c r="C27" s="6" t="s">
        <v>20</v>
      </c>
      <c r="D27" s="6">
        <v>22558</v>
      </c>
      <c r="E27" s="14">
        <v>25840.34</v>
      </c>
      <c r="F27" s="6">
        <v>26721</v>
      </c>
      <c r="G27" s="14">
        <v>30043.42</v>
      </c>
      <c r="H27" s="6">
        <v>31021</v>
      </c>
      <c r="I27" s="7">
        <f t="shared" si="0"/>
        <v>18.454650234949906</v>
      </c>
      <c r="J27" s="7">
        <f t="shared" si="1"/>
        <v>16.09221211780996</v>
      </c>
      <c r="K27" s="7">
        <f t="shared" si="2"/>
        <v>3.4080820917991015</v>
      </c>
      <c r="L27" s="7">
        <f t="shared" si="3"/>
        <v>3.253890535764576</v>
      </c>
      <c r="M27" s="16">
        <f t="shared" si="4"/>
        <v>977.5800000000017</v>
      </c>
      <c r="N27" s="17">
        <f t="shared" si="5"/>
        <v>0.805817833634451</v>
      </c>
    </row>
    <row r="28" spans="2:14" s="10" customFormat="1" ht="15" customHeight="1">
      <c r="B28" s="3" t="s">
        <v>49</v>
      </c>
      <c r="C28" s="3" t="s">
        <v>50</v>
      </c>
      <c r="D28" s="4">
        <v>14123</v>
      </c>
      <c r="E28" s="11">
        <v>15616.63</v>
      </c>
      <c r="F28" s="4">
        <v>18417</v>
      </c>
      <c r="G28" s="11">
        <v>21922.72</v>
      </c>
      <c r="H28" s="4">
        <v>24635</v>
      </c>
      <c r="I28" s="5">
        <f t="shared" si="0"/>
        <v>30.404305034341146</v>
      </c>
      <c r="J28" s="5">
        <f t="shared" si="1"/>
        <v>33.76228484552316</v>
      </c>
      <c r="K28" s="5">
        <f t="shared" si="2"/>
        <v>17.931973799725043</v>
      </c>
      <c r="L28" s="5">
        <f t="shared" si="3"/>
        <v>12.372004933694353</v>
      </c>
      <c r="M28" s="16">
        <f t="shared" si="4"/>
        <v>2712.279999999999</v>
      </c>
      <c r="N28" s="17">
        <f t="shared" si="5"/>
        <v>2.235728629687641</v>
      </c>
    </row>
    <row r="29" spans="2:14" s="10" customFormat="1" ht="15" customHeight="1">
      <c r="B29" s="3" t="s">
        <v>51</v>
      </c>
      <c r="C29" s="3" t="s">
        <v>52</v>
      </c>
      <c r="D29" s="4">
        <v>4312</v>
      </c>
      <c r="E29" s="11">
        <v>4831.37</v>
      </c>
      <c r="F29" s="4">
        <v>4959</v>
      </c>
      <c r="G29" s="11">
        <v>5390.11</v>
      </c>
      <c r="H29" s="4">
        <v>5652</v>
      </c>
      <c r="I29" s="5">
        <f t="shared" si="0"/>
        <v>15.004638218923933</v>
      </c>
      <c r="J29" s="5">
        <f t="shared" si="1"/>
        <v>13.974591651542651</v>
      </c>
      <c r="K29" s="5">
        <f t="shared" si="2"/>
        <v>2.641693763880641</v>
      </c>
      <c r="L29" s="5">
        <f t="shared" si="3"/>
        <v>4.8587134585379586</v>
      </c>
      <c r="M29" s="16">
        <f t="shared" si="4"/>
        <v>261.8900000000003</v>
      </c>
      <c r="N29" s="17">
        <f t="shared" si="5"/>
        <v>0.21587556256319304</v>
      </c>
    </row>
    <row r="30" spans="2:14" s="10" customFormat="1" ht="15" customHeight="1">
      <c r="B30" s="3" t="s">
        <v>53</v>
      </c>
      <c r="C30" s="3" t="s">
        <v>54</v>
      </c>
      <c r="D30" s="4">
        <v>22258</v>
      </c>
      <c r="E30" s="11">
        <v>24722.46</v>
      </c>
      <c r="F30" s="4">
        <v>28570</v>
      </c>
      <c r="G30" s="11">
        <v>28556.88</v>
      </c>
      <c r="H30" s="4">
        <v>32915</v>
      </c>
      <c r="I30" s="5">
        <f t="shared" si="0"/>
        <v>28.358343067661067</v>
      </c>
      <c r="J30" s="5">
        <f t="shared" si="1"/>
        <v>15.208260413020652</v>
      </c>
      <c r="K30" s="5">
        <f t="shared" si="2"/>
        <v>15.56293346212311</v>
      </c>
      <c r="L30" s="5">
        <f t="shared" si="3"/>
        <v>15.261190998456408</v>
      </c>
      <c r="M30" s="16">
        <f t="shared" si="4"/>
        <v>4358.119999999999</v>
      </c>
      <c r="N30" s="17">
        <f t="shared" si="5"/>
        <v>3.592392251395248</v>
      </c>
    </row>
    <row r="31" spans="2:14" s="10" customFormat="1" ht="15" customHeight="1">
      <c r="B31" s="3" t="s">
        <v>55</v>
      </c>
      <c r="C31" s="3" t="s">
        <v>56</v>
      </c>
      <c r="D31" s="4">
        <v>145352</v>
      </c>
      <c r="E31" s="11">
        <v>162929.1</v>
      </c>
      <c r="F31" s="4">
        <v>176306</v>
      </c>
      <c r="G31" s="11">
        <v>209894.36</v>
      </c>
      <c r="H31" s="4">
        <v>230161</v>
      </c>
      <c r="I31" s="5">
        <f t="shared" si="0"/>
        <v>21.295888601464032</v>
      </c>
      <c r="J31" s="5">
        <f t="shared" si="1"/>
        <v>30.546322870463854</v>
      </c>
      <c r="K31" s="5">
        <f t="shared" si="2"/>
        <v>8.210258327088283</v>
      </c>
      <c r="L31" s="5">
        <f t="shared" si="3"/>
        <v>9.655638198186942</v>
      </c>
      <c r="M31" s="16">
        <f t="shared" si="4"/>
        <v>20266.640000000014</v>
      </c>
      <c r="N31" s="17">
        <f t="shared" si="5"/>
        <v>16.705763149664776</v>
      </c>
    </row>
    <row r="32" spans="2:14" ht="15" customHeight="1">
      <c r="B32" s="6" t="s">
        <v>57</v>
      </c>
      <c r="C32" s="6" t="s">
        <v>58</v>
      </c>
      <c r="D32" s="6">
        <v>113534</v>
      </c>
      <c r="E32" s="14">
        <v>127464.15</v>
      </c>
      <c r="F32" s="6">
        <v>137588</v>
      </c>
      <c r="G32" s="14">
        <v>163189.15</v>
      </c>
      <c r="H32" s="6">
        <v>174401</v>
      </c>
      <c r="I32" s="7">
        <f t="shared" si="0"/>
        <v>21.186604893688234</v>
      </c>
      <c r="J32" s="7">
        <f t="shared" si="1"/>
        <v>26.75596709015321</v>
      </c>
      <c r="K32" s="7">
        <f t="shared" si="2"/>
        <v>7.942507756102407</v>
      </c>
      <c r="L32" s="7">
        <f t="shared" si="3"/>
        <v>6.870462895357937</v>
      </c>
      <c r="M32" s="16">
        <f t="shared" si="4"/>
        <v>11211.850000000006</v>
      </c>
      <c r="N32" s="17">
        <f t="shared" si="5"/>
        <v>9.24191235298841</v>
      </c>
    </row>
    <row r="33" spans="2:14" ht="15" customHeight="1">
      <c r="B33" s="6" t="s">
        <v>59</v>
      </c>
      <c r="C33" s="6" t="s">
        <v>60</v>
      </c>
      <c r="D33" s="6">
        <v>31818</v>
      </c>
      <c r="E33" s="14">
        <v>35464.95</v>
      </c>
      <c r="F33" s="6">
        <v>38719</v>
      </c>
      <c r="G33" s="14">
        <v>46705.21</v>
      </c>
      <c r="H33" s="6">
        <v>55760</v>
      </c>
      <c r="I33" s="7">
        <f t="shared" si="0"/>
        <v>21.688981079891885</v>
      </c>
      <c r="J33" s="7">
        <f t="shared" si="1"/>
        <v>44.01198378057284</v>
      </c>
      <c r="K33" s="7">
        <f t="shared" si="2"/>
        <v>9.175397117435674</v>
      </c>
      <c r="L33" s="7">
        <f t="shared" si="3"/>
        <v>19.387109061280317</v>
      </c>
      <c r="M33" s="16">
        <f t="shared" si="4"/>
        <v>9054.79</v>
      </c>
      <c r="N33" s="17">
        <f t="shared" si="5"/>
        <v>7.463850796676362</v>
      </c>
    </row>
    <row r="34" spans="2:14" s="10" customFormat="1" ht="15" customHeight="1">
      <c r="B34" s="3" t="s">
        <v>61</v>
      </c>
      <c r="C34" s="3" t="s">
        <v>62</v>
      </c>
      <c r="D34" s="4">
        <v>64914</v>
      </c>
      <c r="E34" s="11">
        <v>73820.32</v>
      </c>
      <c r="F34" s="4">
        <v>82987</v>
      </c>
      <c r="G34" s="11">
        <v>93366.51</v>
      </c>
      <c r="H34" s="4">
        <v>101632</v>
      </c>
      <c r="I34" s="5">
        <f t="shared" si="0"/>
        <v>27.841451766953202</v>
      </c>
      <c r="J34" s="5">
        <f t="shared" si="1"/>
        <v>22.467374408039813</v>
      </c>
      <c r="K34" s="5">
        <f t="shared" si="2"/>
        <v>12.417556575208549</v>
      </c>
      <c r="L34" s="5">
        <f t="shared" si="3"/>
        <v>8.852735311622984</v>
      </c>
      <c r="M34" s="16">
        <f t="shared" si="4"/>
        <v>8265.490000000005</v>
      </c>
      <c r="N34" s="17">
        <f t="shared" si="5"/>
        <v>6.813231905038167</v>
      </c>
    </row>
    <row r="35" spans="2:14" ht="15" customHeight="1">
      <c r="B35" s="6" t="s">
        <v>63</v>
      </c>
      <c r="C35" s="6" t="s">
        <v>64</v>
      </c>
      <c r="D35" s="6">
        <v>18980</v>
      </c>
      <c r="E35" s="14">
        <v>22099.69</v>
      </c>
      <c r="F35" s="6">
        <v>24090</v>
      </c>
      <c r="G35" s="14">
        <v>24985.77</v>
      </c>
      <c r="H35" s="6">
        <v>28692</v>
      </c>
      <c r="I35" s="7">
        <f t="shared" si="0"/>
        <v>26.923076923076923</v>
      </c>
      <c r="J35" s="7">
        <f t="shared" si="1"/>
        <v>19.103362391033624</v>
      </c>
      <c r="K35" s="7">
        <f t="shared" si="2"/>
        <v>9.006053931073248</v>
      </c>
      <c r="L35" s="7">
        <f t="shared" si="3"/>
        <v>14.833363150305152</v>
      </c>
      <c r="M35" s="16">
        <f t="shared" si="4"/>
        <v>3706.2299999999996</v>
      </c>
      <c r="N35" s="17">
        <f t="shared" si="5"/>
        <v>3.0550402315421814</v>
      </c>
    </row>
    <row r="36" spans="2:14" ht="15" customHeight="1">
      <c r="B36" s="6" t="s">
        <v>65</v>
      </c>
      <c r="C36" s="6" t="s">
        <v>20</v>
      </c>
      <c r="D36" s="6">
        <v>45934</v>
      </c>
      <c r="E36" s="14">
        <v>51720.63</v>
      </c>
      <c r="F36" s="6">
        <v>58897</v>
      </c>
      <c r="G36" s="14">
        <v>68380.74</v>
      </c>
      <c r="H36" s="6">
        <v>72939</v>
      </c>
      <c r="I36" s="7">
        <f t="shared" si="0"/>
        <v>28.22092567596987</v>
      </c>
      <c r="J36" s="7">
        <f t="shared" si="1"/>
        <v>23.84162181435387</v>
      </c>
      <c r="K36" s="7">
        <f t="shared" si="2"/>
        <v>13.875256353219214</v>
      </c>
      <c r="L36" s="7">
        <f t="shared" si="3"/>
        <v>6.665999812227821</v>
      </c>
      <c r="M36" s="16">
        <f t="shared" si="4"/>
        <v>4558.259999999995</v>
      </c>
      <c r="N36" s="17">
        <f t="shared" si="5"/>
        <v>3.757367374887541</v>
      </c>
    </row>
    <row r="37" spans="2:14" s="10" customFormat="1" ht="15" customHeight="1">
      <c r="B37" s="3" t="s">
        <v>66</v>
      </c>
      <c r="C37" s="3" t="s">
        <v>67</v>
      </c>
      <c r="D37" s="4">
        <v>36460</v>
      </c>
      <c r="E37" s="11">
        <v>38779.86</v>
      </c>
      <c r="F37" s="4">
        <v>40915</v>
      </c>
      <c r="G37" s="11">
        <v>44491.37</v>
      </c>
      <c r="H37" s="4">
        <v>50097</v>
      </c>
      <c r="I37" s="5">
        <f t="shared" si="0"/>
        <v>12.218869994514536</v>
      </c>
      <c r="J37" s="5">
        <f t="shared" si="1"/>
        <v>22.44164731760968</v>
      </c>
      <c r="K37" s="5">
        <f t="shared" si="2"/>
        <v>5.505796049805232</v>
      </c>
      <c r="L37" s="5">
        <f t="shared" si="3"/>
        <v>12.599364775685707</v>
      </c>
      <c r="M37" s="16">
        <f t="shared" si="4"/>
        <v>5605.629999999997</v>
      </c>
      <c r="N37" s="17">
        <f t="shared" si="5"/>
        <v>4.620713008404711</v>
      </c>
    </row>
    <row r="38" spans="2:14" s="10" customFormat="1" ht="15" customHeight="1">
      <c r="B38" s="3" t="s">
        <v>68</v>
      </c>
      <c r="C38" s="3" t="s">
        <v>69</v>
      </c>
      <c r="D38" s="4">
        <v>30534</v>
      </c>
      <c r="E38" s="11">
        <v>31750.65</v>
      </c>
      <c r="F38" s="4">
        <v>33962</v>
      </c>
      <c r="G38" s="11">
        <v>39427.41</v>
      </c>
      <c r="H38" s="4">
        <v>46786</v>
      </c>
      <c r="I38" s="5">
        <f t="shared" si="0"/>
        <v>11.226829108534748</v>
      </c>
      <c r="J38" s="5">
        <f t="shared" si="1"/>
        <v>37.759849243271894</v>
      </c>
      <c r="K38" s="5">
        <f t="shared" si="2"/>
        <v>6.964739304549666</v>
      </c>
      <c r="L38" s="5">
        <f t="shared" si="3"/>
        <v>18.66364034563771</v>
      </c>
      <c r="M38" s="16">
        <f t="shared" si="4"/>
        <v>7358.5899999999965</v>
      </c>
      <c r="N38" s="17">
        <f t="shared" si="5"/>
        <v>6.065675497047937</v>
      </c>
    </row>
    <row r="39" spans="2:14" s="10" customFormat="1" ht="15" customHeight="1">
      <c r="B39" s="3" t="s">
        <v>70</v>
      </c>
      <c r="C39" s="3" t="s">
        <v>71</v>
      </c>
      <c r="D39" s="4">
        <v>37913</v>
      </c>
      <c r="E39" s="11">
        <v>44218.55</v>
      </c>
      <c r="F39" s="4">
        <v>42661</v>
      </c>
      <c r="G39" s="11">
        <v>50134.63</v>
      </c>
      <c r="H39" s="4">
        <v>50977</v>
      </c>
      <c r="I39" s="5">
        <f t="shared" si="0"/>
        <v>12.52340885712025</v>
      </c>
      <c r="J39" s="5">
        <f t="shared" si="1"/>
        <v>19.493213942476736</v>
      </c>
      <c r="K39" s="5">
        <f t="shared" si="2"/>
        <v>-3.5223904899640597</v>
      </c>
      <c r="L39" s="5">
        <f t="shared" si="3"/>
        <v>1.680215850800141</v>
      </c>
      <c r="M39" s="16">
        <f t="shared" si="4"/>
        <v>842.3700000000026</v>
      </c>
      <c r="N39" s="17">
        <f t="shared" si="5"/>
        <v>0.6943644187878776</v>
      </c>
    </row>
    <row r="40" spans="2:14" s="10" customFormat="1" ht="15" customHeight="1">
      <c r="B40" s="3" t="s">
        <v>72</v>
      </c>
      <c r="C40" s="3" t="s">
        <v>73</v>
      </c>
      <c r="D40" s="4">
        <v>318631</v>
      </c>
      <c r="E40" s="11">
        <v>379887.87</v>
      </c>
      <c r="F40" s="4">
        <v>469621</v>
      </c>
      <c r="G40" s="11">
        <v>526611.86</v>
      </c>
      <c r="H40" s="4">
        <v>564958</v>
      </c>
      <c r="I40" s="5">
        <f t="shared" si="0"/>
        <v>47.387102949807144</v>
      </c>
      <c r="J40" s="5">
        <f t="shared" si="1"/>
        <v>20.300838335594023</v>
      </c>
      <c r="K40" s="5">
        <f t="shared" si="2"/>
        <v>23.620951624488566</v>
      </c>
      <c r="L40" s="5">
        <f t="shared" si="3"/>
        <v>7.281670412815999</v>
      </c>
      <c r="M40" s="16">
        <f t="shared" si="4"/>
        <v>38346.140000000014</v>
      </c>
      <c r="N40" s="17">
        <f t="shared" si="5"/>
        <v>31.60866984087576</v>
      </c>
    </row>
    <row r="41" spans="2:14" ht="15" customHeight="1">
      <c r="B41" s="6" t="s">
        <v>74</v>
      </c>
      <c r="C41" s="6" t="s">
        <v>75</v>
      </c>
      <c r="D41" s="6">
        <v>154925</v>
      </c>
      <c r="E41" s="14">
        <v>187841.38</v>
      </c>
      <c r="F41" s="6">
        <v>227523</v>
      </c>
      <c r="G41" s="14">
        <v>269195.78</v>
      </c>
      <c r="H41" s="6">
        <v>300752</v>
      </c>
      <c r="I41" s="7">
        <f t="shared" si="0"/>
        <v>46.86009359367436</v>
      </c>
      <c r="J41" s="7">
        <f t="shared" si="1"/>
        <v>32.18531752833779</v>
      </c>
      <c r="K41" s="7">
        <f t="shared" si="2"/>
        <v>21.125068395472816</v>
      </c>
      <c r="L41" s="7">
        <f t="shared" si="3"/>
        <v>11.722405158060043</v>
      </c>
      <c r="M41" s="16">
        <f t="shared" si="4"/>
        <v>31556.219999999972</v>
      </c>
      <c r="N41" s="17">
        <f t="shared" si="5"/>
        <v>26.01174823348684</v>
      </c>
    </row>
    <row r="42" spans="2:14" ht="15" customHeight="1">
      <c r="B42" s="6" t="s">
        <v>76</v>
      </c>
      <c r="C42" s="6" t="s">
        <v>77</v>
      </c>
      <c r="D42" s="6">
        <v>51441</v>
      </c>
      <c r="E42" s="14">
        <v>59362.43</v>
      </c>
      <c r="F42" s="6">
        <v>100181</v>
      </c>
      <c r="G42" s="14">
        <v>100425.01</v>
      </c>
      <c r="H42" s="6">
        <v>89964</v>
      </c>
      <c r="I42" s="7">
        <f t="shared" si="0"/>
        <v>94.74932446880892</v>
      </c>
      <c r="J42" s="7">
        <f t="shared" si="1"/>
        <v>-10.198540641438996</v>
      </c>
      <c r="K42" s="7">
        <f t="shared" si="2"/>
        <v>68.76162246053606</v>
      </c>
      <c r="L42" s="7">
        <f t="shared" si="3"/>
        <v>-10.416737822580247</v>
      </c>
      <c r="M42" s="16">
        <f t="shared" si="4"/>
        <v>-10461.009999999995</v>
      </c>
      <c r="N42" s="17">
        <f t="shared" si="5"/>
        <v>-8.62299598583063</v>
      </c>
    </row>
    <row r="43" spans="2:14" ht="15" customHeight="1">
      <c r="B43" s="6" t="s">
        <v>78</v>
      </c>
      <c r="C43" s="6" t="s">
        <v>79</v>
      </c>
      <c r="D43" s="6">
        <v>61199</v>
      </c>
      <c r="E43" s="14">
        <v>73569.33</v>
      </c>
      <c r="F43" s="6">
        <v>78508</v>
      </c>
      <c r="G43" s="14">
        <v>92569.07</v>
      </c>
      <c r="H43" s="6">
        <v>103545</v>
      </c>
      <c r="I43" s="7">
        <f t="shared" si="0"/>
        <v>28.28314188140329</v>
      </c>
      <c r="J43" s="7">
        <f t="shared" si="1"/>
        <v>31.89101747592602</v>
      </c>
      <c r="K43" s="7">
        <f t="shared" si="2"/>
        <v>6.712946821725844</v>
      </c>
      <c r="L43" s="7">
        <f t="shared" si="3"/>
        <v>11.85701660392612</v>
      </c>
      <c r="M43" s="16">
        <f t="shared" si="4"/>
        <v>10975.929999999993</v>
      </c>
      <c r="N43" s="17">
        <f t="shared" si="5"/>
        <v>9.047443825286276</v>
      </c>
    </row>
    <row r="44" spans="2:14" ht="15" customHeight="1">
      <c r="B44" s="6" t="s">
        <v>80</v>
      </c>
      <c r="C44" s="6" t="s">
        <v>81</v>
      </c>
      <c r="D44" s="6">
        <v>51065</v>
      </c>
      <c r="E44" s="14">
        <v>59114.73</v>
      </c>
      <c r="F44" s="6">
        <v>63409</v>
      </c>
      <c r="G44" s="14">
        <v>64422</v>
      </c>
      <c r="H44" s="6">
        <v>70697</v>
      </c>
      <c r="I44" s="7">
        <f t="shared" si="0"/>
        <v>24.17311269950064</v>
      </c>
      <c r="J44" s="7">
        <f t="shared" si="1"/>
        <v>11.493636550016559</v>
      </c>
      <c r="K44" s="7">
        <f t="shared" si="2"/>
        <v>7.264297747786374</v>
      </c>
      <c r="L44" s="7">
        <f t="shared" si="3"/>
        <v>9.740461333084971</v>
      </c>
      <c r="M44" s="16">
        <f t="shared" si="4"/>
        <v>6275</v>
      </c>
      <c r="N44" s="17">
        <f t="shared" si="5"/>
        <v>5.172473767933234</v>
      </c>
    </row>
    <row r="45" spans="2:14" s="10" customFormat="1" ht="15" customHeight="1">
      <c r="B45" s="3" t="s">
        <v>82</v>
      </c>
      <c r="C45" s="3" t="s">
        <v>83</v>
      </c>
      <c r="D45" s="4">
        <v>104864</v>
      </c>
      <c r="E45" s="11">
        <v>124821.52</v>
      </c>
      <c r="F45" s="4">
        <v>120414</v>
      </c>
      <c r="G45" s="11">
        <v>150704.29</v>
      </c>
      <c r="H45" s="4">
        <v>164170</v>
      </c>
      <c r="I45" s="5">
        <f t="shared" si="0"/>
        <v>14.82873054623131</v>
      </c>
      <c r="J45" s="5">
        <f t="shared" si="1"/>
        <v>36.33796734598967</v>
      </c>
      <c r="K45" s="5">
        <f t="shared" si="2"/>
        <v>-3.5310577855485206</v>
      </c>
      <c r="L45" s="5">
        <f t="shared" si="3"/>
        <v>8.935186914718878</v>
      </c>
      <c r="M45" s="16">
        <f t="shared" si="4"/>
        <v>13465.709999999992</v>
      </c>
      <c r="N45" s="17">
        <f t="shared" si="5"/>
        <v>11.099766014597003</v>
      </c>
    </row>
    <row r="46" spans="2:14" s="10" customFormat="1" ht="15" customHeight="1">
      <c r="B46" s="15">
        <v>2</v>
      </c>
      <c r="C46" s="8" t="s">
        <v>84</v>
      </c>
      <c r="D46" s="8">
        <v>1139373</v>
      </c>
      <c r="E46" s="11">
        <v>1311451.18</v>
      </c>
      <c r="F46" s="8">
        <v>1417199</v>
      </c>
      <c r="G46" s="11">
        <v>1620848.74</v>
      </c>
      <c r="H46" s="8">
        <v>1742164</v>
      </c>
      <c r="I46" s="5">
        <f t="shared" si="0"/>
        <v>24.384113016545065</v>
      </c>
      <c r="J46" s="5">
        <f t="shared" si="1"/>
        <v>22.93008956399207</v>
      </c>
      <c r="K46" s="5">
        <f t="shared" si="2"/>
        <v>8.063420248704956</v>
      </c>
      <c r="L46" s="5">
        <f t="shared" si="3"/>
        <v>7.484674973433981</v>
      </c>
      <c r="M46" s="16">
        <f t="shared" si="4"/>
        <v>121315.26000000001</v>
      </c>
      <c r="N46" s="17">
        <f t="shared" si="5"/>
        <v>100</v>
      </c>
    </row>
    <row r="47" spans="2:12" ht="12" customHeight="1">
      <c r="B47" s="28" t="s">
        <v>85</v>
      </c>
      <c r="C47" s="29"/>
      <c r="D47" s="29"/>
      <c r="E47" s="29"/>
      <c r="F47" s="29"/>
      <c r="G47" s="29"/>
      <c r="H47" s="29"/>
      <c r="I47" s="30"/>
      <c r="J47" s="30"/>
      <c r="K47" s="30"/>
      <c r="L47" s="30"/>
    </row>
  </sheetData>
  <sheetProtection/>
  <mergeCells count="6">
    <mergeCell ref="B47:H47"/>
    <mergeCell ref="B2:L2"/>
    <mergeCell ref="D4:H4"/>
    <mergeCell ref="I4:J4"/>
    <mergeCell ref="K4:L4"/>
    <mergeCell ref="B3:L3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2011-10-31T10:57:27Z</dcterms:modified>
  <cp:category/>
  <cp:version/>
  <cp:contentType/>
  <cp:contentStatus/>
</cp:coreProperties>
</file>