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7455" activeTab="0"/>
  </bookViews>
  <sheets>
    <sheet name="Stat 2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<sst xmlns="http://schemas.openxmlformats.org/spreadsheetml/2006/main" count="97" uniqueCount="78">
  <si>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STATEMENT 2 : INDIA'S EXTERNAL DEBT OUTSTANDING</t>
  </si>
  <si>
    <t>(US $ million)</t>
  </si>
  <si>
    <t>Item</t>
  </si>
  <si>
    <t>Mar-07</t>
  </si>
  <si>
    <t>Jun-07</t>
  </si>
  <si>
    <t>Sep- 07</t>
  </si>
  <si>
    <t>Dec-07</t>
  </si>
  <si>
    <t>Mar-08</t>
  </si>
  <si>
    <t>I.   Multilateral</t>
  </si>
  <si>
    <t>A.   Government borrowing</t>
  </si>
  <si>
    <t xml:space="preserve">   i) Concessional</t>
  </si>
  <si>
    <t xml:space="preserve">       a) IDA</t>
  </si>
  <si>
    <t xml:space="preserve">       b) Others #</t>
  </si>
  <si>
    <t xml:space="preserve">  ii) Non-concessional</t>
  </si>
  <si>
    <t xml:space="preserve">       a) IBRD</t>
  </si>
  <si>
    <t xml:space="preserve">       b) Others ##</t>
  </si>
  <si>
    <t>B.   Non-Government borrowing</t>
  </si>
  <si>
    <t xml:space="preserve">     a) Public sector</t>
  </si>
  <si>
    <t xml:space="preserve">         IBRD</t>
  </si>
  <si>
    <t xml:space="preserve">         Others ##</t>
  </si>
  <si>
    <t xml:space="preserve">     b) Financial institutions</t>
  </si>
  <si>
    <t xml:space="preserve">     c) Private sector</t>
  </si>
  <si>
    <t xml:space="preserve">         Others</t>
  </si>
  <si>
    <t>II.  Bilateral</t>
  </si>
  <si>
    <t xml:space="preserve">  i) Concessional</t>
  </si>
  <si>
    <t xml:space="preserve">      a) Public sector</t>
  </si>
  <si>
    <t xml:space="preserve">      b) Financial institutions</t>
  </si>
  <si>
    <t xml:space="preserve">      c) Private sector</t>
  </si>
  <si>
    <t xml:space="preserve"> ii) Non-concessional</t>
  </si>
  <si>
    <t>III.International Monetary Fund</t>
  </si>
  <si>
    <t>IV. Trade Credit</t>
  </si>
  <si>
    <t>A. Above 1 year maturity</t>
  </si>
  <si>
    <t xml:space="preserve">   a) Buyers' credit</t>
  </si>
  <si>
    <t xml:space="preserve">   b) Suppliers' credit</t>
  </si>
  <si>
    <t xml:space="preserve">   c) Export credit component</t>
  </si>
  <si>
    <t xml:space="preserve">      of bilateral credit</t>
  </si>
  <si>
    <t xml:space="preserve">   d) Export credit for   </t>
  </si>
  <si>
    <t xml:space="preserve">     defence purposes</t>
  </si>
  <si>
    <t>V. COMMERCIAL BORROWING</t>
  </si>
  <si>
    <t xml:space="preserve">   a) Commercial bank loans </t>
  </si>
  <si>
    <t xml:space="preserve">   b) Securitized borrowings $</t>
  </si>
  <si>
    <t xml:space="preserve">      (including FCCBs) </t>
  </si>
  <si>
    <t xml:space="preserve">   c) Loans/securitized borrowings, etc.</t>
  </si>
  <si>
    <t xml:space="preserve">      with multilateral/bilateral</t>
  </si>
  <si>
    <t xml:space="preserve">      guarantee and IFC(W)</t>
  </si>
  <si>
    <t xml:space="preserve">   d) Self Liquidating Loans</t>
  </si>
  <si>
    <t>VI.  NRI &amp; FC(B&amp;O) Deposits</t>
  </si>
  <si>
    <t xml:space="preserve">      (above one-year maturity)</t>
  </si>
  <si>
    <t xml:space="preserve">   a)      NR(E)RA</t>
  </si>
  <si>
    <t xml:space="preserve">   b)      FCNR(B)</t>
  </si>
  <si>
    <t xml:space="preserve">   c)       NRO Deposits</t>
  </si>
  <si>
    <t>VII. Rupee Debt *</t>
  </si>
  <si>
    <t xml:space="preserve">       a) Defence </t>
  </si>
  <si>
    <t xml:space="preserve">       b) Civilian +</t>
  </si>
  <si>
    <t>VIII. Short-term Debt</t>
  </si>
  <si>
    <t>a) Trade Related credits</t>
  </si>
  <si>
    <t xml:space="preserve">       1) Above 180 days</t>
  </si>
  <si>
    <t xml:space="preserve">       2) Upto 180 days</t>
  </si>
  <si>
    <t>b) FII investment in Government T-Bills</t>
  </si>
  <si>
    <t xml:space="preserve">   and other instruments</t>
  </si>
  <si>
    <t>IX. GROSS TOTAL</t>
  </si>
  <si>
    <t>MEMO ITEMS</t>
  </si>
  <si>
    <t xml:space="preserve">A.Total Long-term Debt </t>
  </si>
  <si>
    <t>B.  Short-term Debt</t>
  </si>
  <si>
    <t xml:space="preserve">  Concessional Debt</t>
  </si>
  <si>
    <t xml:space="preserve">      As % of Total Debt</t>
  </si>
  <si>
    <t xml:space="preserve">  Short Term Debt</t>
  </si>
  <si>
    <t xml:space="preserve">       As % of Total Debt</t>
  </si>
  <si>
    <t>P : Provisional</t>
  </si>
  <si>
    <t xml:space="preserve"># Refers to Debt outstanding to Institutions like IFAD, OPEC &amp; EEC(SAC) </t>
  </si>
  <si>
    <t>## Refers to debt outstanding against loans from ADB</t>
  </si>
  <si>
    <t>** This does not include suppliers credits of up to 180 days</t>
  </si>
  <si>
    <t>$  Includes net investment by 100 per cent FII debt funds</t>
  </si>
  <si>
    <t>* Debt denominated in Rupees and payable in exports</t>
  </si>
  <si>
    <t>+ Includes Rupee suppliers' credit from end-March 1990 onwards.</t>
  </si>
  <si>
    <t>Notes :</t>
  </si>
  <si>
    <t xml:space="preserve">1. Multilateral loans do not include revaluation of IBRD pooled loans </t>
  </si>
  <si>
    <t xml:space="preserve">    and exchange rate adjustment under IDA loans for Pre-1971 credits.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</si>
</sst>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"/>
    <numFmt numFmtId="166" formatCode="#,##0.0"/>
    <numFmt numFmtId="167" formatCode="#,##0.000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" fontId="4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" fontId="2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6"/>
  <sheetViews>
    <sheetView showGridLines="0" tabSelected="1" zoomScalePageLayoutView="0" workbookViewId="0" topLeftCell="A1">
      <selection activeCell="D20" sqref="D20"/>
    </sheetView>
  </sheetViews>
  <sheetFormatPr defaultColWidth="9.140625" defaultRowHeight="15"/>
  <cols>
    <col min="1" max="1" width="2.57421875" style="1" customWidth="1"/>
    <col min="2" max="2" width="27.8515625" style="1" customWidth="1"/>
    <col min="3" max="3" width="12.7109375" style="2" customWidth="1"/>
    <col min="4" max="8" width="12.7109375" style="1" customWidth="1"/>
    <col min="9" max="16384" width="9.140625" style="1" customWidth="1"/>
  </cols>
  <sheetData>
    <row r="2" spans="2:8" ht="12.75">
      <c r="B2" s="38" t="s">
        <v>0</v>
      </c>
      <c r="C2" s="38"/>
      <c r="D2" s="38"/>
      <c r="E2" s="38"/>
      <c r="F2" s="38"/>
      <c r="G2" s="3"/>
      <c r="H2" s="3"/>
    </row>
    <row r="3" spans="2:8" ht="14.25" customHeight="1">
      <c r="B3" s="39" t="s">
        <v>1</v>
      </c>
      <c r="C3" s="39"/>
      <c r="D3" s="39"/>
      <c r="E3" s="39"/>
      <c r="F3" s="39"/>
      <c r="G3" s="39"/>
      <c r="H3" s="4"/>
    </row>
    <row r="4" spans="2:8" ht="12.75">
      <c r="B4" s="5" t="s">
        <v>2</v>
      </c>
      <c r="C4" s="23" t="s">
        <v>3</v>
      </c>
      <c r="D4" s="23" t="s">
        <v>4</v>
      </c>
      <c r="E4" s="6" t="s">
        <v>5</v>
      </c>
      <c r="F4" s="23" t="s">
        <v>6</v>
      </c>
      <c r="G4" s="6" t="s">
        <v>7</v>
      </c>
      <c r="H4" s="4"/>
    </row>
    <row r="5" spans="2:8" ht="12.75">
      <c r="B5" s="7"/>
      <c r="C5" s="7"/>
      <c r="D5" s="7"/>
      <c r="E5" s="22"/>
      <c r="F5" s="7"/>
      <c r="G5" s="22"/>
      <c r="H5" s="4"/>
    </row>
    <row r="6" spans="2:8" ht="12.75">
      <c r="B6" s="7">
        <v>1</v>
      </c>
      <c r="C6" s="8">
        <v>2</v>
      </c>
      <c r="D6" s="8">
        <v>3</v>
      </c>
      <c r="E6" s="24">
        <v>4</v>
      </c>
      <c r="F6" s="8">
        <v>5</v>
      </c>
      <c r="G6" s="24">
        <v>6</v>
      </c>
      <c r="H6" s="4"/>
    </row>
    <row r="7" spans="2:8" ht="12.75">
      <c r="B7" s="25" t="s">
        <v>8</v>
      </c>
      <c r="C7" s="26">
        <f>+C9+C19</f>
        <v>35337</v>
      </c>
      <c r="D7" s="26">
        <f>+D9+D19</f>
        <v>36058</v>
      </c>
      <c r="E7" s="26">
        <f>+E9+E19</f>
        <v>37068</v>
      </c>
      <c r="F7" s="26">
        <f>+F9+F19</f>
        <v>37944</v>
      </c>
      <c r="G7" s="26">
        <f>+G9+G19</f>
        <v>39312</v>
      </c>
      <c r="H7" s="9"/>
    </row>
    <row r="8" spans="2:8" ht="12.75">
      <c r="B8" s="15"/>
      <c r="C8" s="27"/>
      <c r="D8" s="27"/>
      <c r="E8" s="27"/>
      <c r="F8" s="27"/>
      <c r="G8" s="27"/>
      <c r="H8" s="9"/>
    </row>
    <row r="9" spans="2:8" ht="12.75">
      <c r="B9" s="15" t="s">
        <v>9</v>
      </c>
      <c r="C9" s="28">
        <f>+C11+C15</f>
        <v>32514</v>
      </c>
      <c r="D9" s="28">
        <f>+D11+D15</f>
        <v>33079</v>
      </c>
      <c r="E9" s="28">
        <f>+E11+E15</f>
        <v>33933</v>
      </c>
      <c r="F9" s="28">
        <f>+F11+F15</f>
        <v>34755</v>
      </c>
      <c r="G9" s="28">
        <f>+G11+G15</f>
        <v>36005</v>
      </c>
      <c r="H9" s="9"/>
    </row>
    <row r="10" spans="2:8" ht="12.75">
      <c r="B10" s="15"/>
      <c r="C10" s="27"/>
      <c r="D10" s="27"/>
      <c r="E10" s="27"/>
      <c r="F10" s="27"/>
      <c r="G10" s="27"/>
      <c r="H10" s="9"/>
    </row>
    <row r="11" spans="2:8" ht="12.75">
      <c r="B11" s="15" t="s">
        <v>10</v>
      </c>
      <c r="C11" s="28">
        <f>+C12+C13</f>
        <v>24876</v>
      </c>
      <c r="D11" s="28">
        <f>+D12+D13</f>
        <v>25002</v>
      </c>
      <c r="E11" s="28">
        <f>+E12+E13</f>
        <v>25593</v>
      </c>
      <c r="F11" s="28">
        <f>+F12+F13</f>
        <v>25920</v>
      </c>
      <c r="G11" s="28">
        <f>+G12+G13</f>
        <v>26736</v>
      </c>
      <c r="H11" s="9"/>
    </row>
    <row r="12" spans="2:8" ht="12.75">
      <c r="B12" s="15" t="s">
        <v>11</v>
      </c>
      <c r="C12" s="28">
        <v>24548</v>
      </c>
      <c r="D12" s="28">
        <v>24677</v>
      </c>
      <c r="E12" s="28">
        <v>25251</v>
      </c>
      <c r="F12" s="28">
        <v>25561</v>
      </c>
      <c r="G12" s="28">
        <v>26375</v>
      </c>
      <c r="H12" s="9"/>
    </row>
    <row r="13" spans="2:8" ht="12.75">
      <c r="B13" s="15" t="s">
        <v>12</v>
      </c>
      <c r="C13" s="28">
        <v>328</v>
      </c>
      <c r="D13" s="28">
        <v>325</v>
      </c>
      <c r="E13" s="28">
        <v>342</v>
      </c>
      <c r="F13" s="28">
        <v>359</v>
      </c>
      <c r="G13" s="28">
        <v>361</v>
      </c>
      <c r="H13" s="9"/>
    </row>
    <row r="14" spans="2:8" ht="12.75">
      <c r="B14" s="15"/>
      <c r="C14" s="27"/>
      <c r="D14" s="27"/>
      <c r="E14" s="27"/>
      <c r="F14" s="27"/>
      <c r="G14" s="27"/>
      <c r="H14" s="9"/>
    </row>
    <row r="15" spans="1:8" ht="12.75">
      <c r="A15" s="9"/>
      <c r="B15" s="15" t="s">
        <v>13</v>
      </c>
      <c r="C15" s="28">
        <f>+C16+C17</f>
        <v>7638</v>
      </c>
      <c r="D15" s="28">
        <f>+D16+D17</f>
        <v>8077</v>
      </c>
      <c r="E15" s="28">
        <f>+E16+E17</f>
        <v>8340</v>
      </c>
      <c r="F15" s="28">
        <f>+F16+F17</f>
        <v>8835</v>
      </c>
      <c r="G15" s="28">
        <f>+G16+G17</f>
        <v>9269</v>
      </c>
      <c r="H15" s="9"/>
    </row>
    <row r="16" spans="1:8" ht="12.75">
      <c r="A16" s="9"/>
      <c r="B16" s="15" t="s">
        <v>14</v>
      </c>
      <c r="C16" s="28">
        <v>5015</v>
      </c>
      <c r="D16" s="28">
        <v>5191</v>
      </c>
      <c r="E16" s="28">
        <v>5259</v>
      </c>
      <c r="F16" s="28">
        <v>5380</v>
      </c>
      <c r="G16" s="28">
        <v>5634</v>
      </c>
      <c r="H16" s="9"/>
    </row>
    <row r="17" spans="2:8" ht="12.75">
      <c r="B17" s="15" t="s">
        <v>15</v>
      </c>
      <c r="C17" s="28">
        <v>2623</v>
      </c>
      <c r="D17" s="28">
        <v>2886</v>
      </c>
      <c r="E17" s="28">
        <v>3081</v>
      </c>
      <c r="F17" s="28">
        <v>3455</v>
      </c>
      <c r="G17" s="28">
        <v>3635</v>
      </c>
      <c r="H17" s="9"/>
    </row>
    <row r="18" spans="2:8" ht="12.75">
      <c r="B18" s="15"/>
      <c r="C18" s="28"/>
      <c r="D18" s="28"/>
      <c r="E18" s="28"/>
      <c r="F18" s="28"/>
      <c r="G18" s="28"/>
      <c r="H18" s="9"/>
    </row>
    <row r="19" spans="2:8" ht="12.75">
      <c r="B19" s="15" t="s">
        <v>16</v>
      </c>
      <c r="C19" s="15">
        <f>+C21+C23</f>
        <v>2823</v>
      </c>
      <c r="D19" s="15">
        <f>+D21+D23</f>
        <v>2979</v>
      </c>
      <c r="E19" s="15">
        <f>+E21+E23</f>
        <v>3135</v>
      </c>
      <c r="F19" s="15">
        <f>+F21+F23</f>
        <v>3189</v>
      </c>
      <c r="G19" s="15">
        <f>+G21+G23</f>
        <v>3307</v>
      </c>
      <c r="H19" s="9"/>
    </row>
    <row r="20" spans="2:8" ht="12.75">
      <c r="B20" s="15"/>
      <c r="C20" s="27"/>
      <c r="D20" s="27"/>
      <c r="E20" s="27"/>
      <c r="F20" s="27"/>
      <c r="G20" s="27"/>
      <c r="H20" s="9"/>
    </row>
    <row r="21" spans="2:8" ht="12.75">
      <c r="B21" s="15" t="s">
        <v>10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9"/>
    </row>
    <row r="22" spans="2:8" ht="12.75">
      <c r="B22" s="15"/>
      <c r="C22" s="27"/>
      <c r="D22" s="27"/>
      <c r="E22" s="27"/>
      <c r="F22" s="27"/>
      <c r="G22" s="27"/>
      <c r="H22" s="9"/>
    </row>
    <row r="23" spans="2:8" ht="12.75">
      <c r="B23" s="15" t="s">
        <v>13</v>
      </c>
      <c r="C23" s="28">
        <f>+C24+C27+C30</f>
        <v>2823</v>
      </c>
      <c r="D23" s="28">
        <f>+D24+D27+D30</f>
        <v>2979</v>
      </c>
      <c r="E23" s="28">
        <f>+E24+E27+E30</f>
        <v>3135</v>
      </c>
      <c r="F23" s="28">
        <f>+F24+F27+F30</f>
        <v>3189</v>
      </c>
      <c r="G23" s="28">
        <f>+G24+G27+G30</f>
        <v>3307</v>
      </c>
      <c r="H23" s="9"/>
    </row>
    <row r="24" spans="2:8" ht="12.75">
      <c r="B24" s="15" t="s">
        <v>17</v>
      </c>
      <c r="C24" s="28">
        <f>+C25+C26</f>
        <v>2136</v>
      </c>
      <c r="D24" s="28">
        <f>+D25+D26</f>
        <v>2218</v>
      </c>
      <c r="E24" s="28">
        <f>+E25+E26</f>
        <v>2380</v>
      </c>
      <c r="F24" s="28">
        <f>+F25+F26</f>
        <v>2440</v>
      </c>
      <c r="G24" s="28">
        <f>+G25+G26</f>
        <v>2578</v>
      </c>
      <c r="H24" s="9"/>
    </row>
    <row r="25" spans="2:8" ht="12.75">
      <c r="B25" s="15" t="s">
        <v>18</v>
      </c>
      <c r="C25" s="28">
        <v>1043</v>
      </c>
      <c r="D25" s="28">
        <v>1098</v>
      </c>
      <c r="E25" s="28">
        <v>1121</v>
      </c>
      <c r="F25" s="28">
        <v>1129</v>
      </c>
      <c r="G25" s="28">
        <v>1168</v>
      </c>
      <c r="H25" s="9"/>
    </row>
    <row r="26" spans="2:8" ht="12.75">
      <c r="B26" s="15" t="s">
        <v>19</v>
      </c>
      <c r="C26" s="28">
        <v>1093</v>
      </c>
      <c r="D26" s="28">
        <v>1120</v>
      </c>
      <c r="E26" s="28">
        <v>1259</v>
      </c>
      <c r="F26" s="28">
        <v>1311</v>
      </c>
      <c r="G26" s="28">
        <v>1410</v>
      </c>
      <c r="H26" s="9"/>
    </row>
    <row r="27" spans="2:8" ht="12.75">
      <c r="B27" s="15" t="s">
        <v>20</v>
      </c>
      <c r="C27" s="28">
        <f>+C28+C29</f>
        <v>554</v>
      </c>
      <c r="D27" s="28">
        <f>+D28+D29</f>
        <v>604</v>
      </c>
      <c r="E27" s="28">
        <f>+E28+E29</f>
        <v>597</v>
      </c>
      <c r="F27" s="28">
        <f>+F28+F29</f>
        <v>591</v>
      </c>
      <c r="G27" s="28">
        <f>+G28+G29</f>
        <v>586</v>
      </c>
      <c r="H27" s="9"/>
    </row>
    <row r="28" spans="2:8" ht="12.75">
      <c r="B28" s="15" t="s">
        <v>18</v>
      </c>
      <c r="C28" s="28">
        <v>150</v>
      </c>
      <c r="D28" s="28">
        <v>152</v>
      </c>
      <c r="E28" s="28">
        <v>150</v>
      </c>
      <c r="F28" s="28">
        <v>149</v>
      </c>
      <c r="G28" s="28">
        <v>148</v>
      </c>
      <c r="H28" s="9"/>
    </row>
    <row r="29" spans="2:8" ht="12.75">
      <c r="B29" s="15" t="s">
        <v>19</v>
      </c>
      <c r="C29" s="28">
        <v>404</v>
      </c>
      <c r="D29" s="28">
        <v>452</v>
      </c>
      <c r="E29" s="28">
        <v>447</v>
      </c>
      <c r="F29" s="28">
        <v>442</v>
      </c>
      <c r="G29" s="28">
        <v>438</v>
      </c>
      <c r="H29" s="9"/>
    </row>
    <row r="30" spans="2:8" ht="12.75">
      <c r="B30" s="15" t="s">
        <v>21</v>
      </c>
      <c r="C30" s="28">
        <f>+C31+C32</f>
        <v>133</v>
      </c>
      <c r="D30" s="28">
        <f>+D31+D32</f>
        <v>157</v>
      </c>
      <c r="E30" s="28">
        <f>+E31+E32</f>
        <v>158</v>
      </c>
      <c r="F30" s="28">
        <f>+F31+F32</f>
        <v>158</v>
      </c>
      <c r="G30" s="28">
        <f>+G31+G32</f>
        <v>143</v>
      </c>
      <c r="H30" s="9"/>
    </row>
    <row r="31" spans="2:8" ht="12.75">
      <c r="B31" s="15" t="s">
        <v>18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9"/>
    </row>
    <row r="32" spans="2:8" ht="12.75">
      <c r="B32" s="15" t="s">
        <v>22</v>
      </c>
      <c r="C32" s="28">
        <v>133</v>
      </c>
      <c r="D32" s="28">
        <v>157</v>
      </c>
      <c r="E32" s="28">
        <v>158</v>
      </c>
      <c r="F32" s="28">
        <v>158</v>
      </c>
      <c r="G32" s="28">
        <v>143</v>
      </c>
      <c r="H32" s="9"/>
    </row>
    <row r="33" spans="2:8" ht="12.75">
      <c r="B33" s="15"/>
      <c r="C33" s="27"/>
      <c r="D33" s="27"/>
      <c r="E33" s="27"/>
      <c r="F33" s="27"/>
      <c r="G33" s="27"/>
      <c r="H33" s="9"/>
    </row>
    <row r="34" spans="2:8" ht="12.75">
      <c r="B34" s="25" t="s">
        <v>23</v>
      </c>
      <c r="C34" s="29">
        <f>+C36+C41</f>
        <v>16061</v>
      </c>
      <c r="D34" s="29">
        <f>+D36+D41</f>
        <v>15841</v>
      </c>
      <c r="E34" s="29">
        <f>+E36+E41</f>
        <v>16774</v>
      </c>
      <c r="F34" s="29">
        <f>+F36+F41</f>
        <v>17269</v>
      </c>
      <c r="G34" s="29">
        <f>+G36+G41</f>
        <v>19613</v>
      </c>
      <c r="H34" s="9"/>
    </row>
    <row r="35" spans="2:8" ht="12.75">
      <c r="B35" s="15"/>
      <c r="C35" s="27"/>
      <c r="D35" s="27"/>
      <c r="E35" s="27"/>
      <c r="F35" s="27"/>
      <c r="G35" s="27"/>
      <c r="H35" s="9"/>
    </row>
    <row r="36" spans="2:8" ht="12.75">
      <c r="B36" s="15" t="s">
        <v>9</v>
      </c>
      <c r="C36" s="28">
        <f>+C38+C39</f>
        <v>12343</v>
      </c>
      <c r="D36" s="28">
        <f>+D38+D39</f>
        <v>12128</v>
      </c>
      <c r="E36" s="28">
        <f>+E38+E39</f>
        <v>12770</v>
      </c>
      <c r="F36" s="28">
        <f>+F38+F39</f>
        <v>12941</v>
      </c>
      <c r="G36" s="28">
        <f>+G38+G39</f>
        <v>14785</v>
      </c>
      <c r="H36" s="9"/>
    </row>
    <row r="37" spans="2:8" ht="12.75">
      <c r="B37" s="15"/>
      <c r="C37" s="27"/>
      <c r="D37" s="27"/>
      <c r="E37" s="27"/>
      <c r="F37" s="27"/>
      <c r="G37" s="27"/>
      <c r="H37" s="9"/>
    </row>
    <row r="38" spans="2:8" ht="12.75">
      <c r="B38" s="15" t="s">
        <v>10</v>
      </c>
      <c r="C38" s="28">
        <v>12343</v>
      </c>
      <c r="D38" s="28">
        <v>12128</v>
      </c>
      <c r="E38" s="28">
        <v>12770</v>
      </c>
      <c r="F38" s="28">
        <v>12941</v>
      </c>
      <c r="G38" s="28">
        <v>14785</v>
      </c>
      <c r="H38" s="9"/>
    </row>
    <row r="39" spans="2:8" ht="12.75">
      <c r="B39" s="15" t="s">
        <v>13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9"/>
    </row>
    <row r="40" spans="2:8" ht="12.75">
      <c r="B40" s="15"/>
      <c r="C40" s="27"/>
      <c r="D40" s="27"/>
      <c r="E40" s="27"/>
      <c r="F40" s="27"/>
      <c r="G40" s="27"/>
      <c r="H40" s="9"/>
    </row>
    <row r="41" spans="2:8" ht="12.75">
      <c r="B41" s="15" t="s">
        <v>16</v>
      </c>
      <c r="C41" s="28">
        <f>+C43+C48</f>
        <v>3718</v>
      </c>
      <c r="D41" s="28">
        <f>+D43+D48</f>
        <v>3713</v>
      </c>
      <c r="E41" s="28">
        <f>+E43+E48</f>
        <v>4004</v>
      </c>
      <c r="F41" s="28">
        <f>+F43+F48</f>
        <v>4328</v>
      </c>
      <c r="G41" s="28">
        <f>+G43+G48</f>
        <v>4828</v>
      </c>
      <c r="H41" s="9"/>
    </row>
    <row r="42" spans="2:8" ht="12.75">
      <c r="B42" s="15"/>
      <c r="C42" s="27"/>
      <c r="D42" s="27"/>
      <c r="E42" s="27"/>
      <c r="F42" s="27"/>
      <c r="G42" s="27"/>
      <c r="H42" s="9"/>
    </row>
    <row r="43" spans="2:8" ht="12.75">
      <c r="B43" s="15" t="s">
        <v>24</v>
      </c>
      <c r="C43" s="27">
        <f>+C44+C45+C46</f>
        <v>396</v>
      </c>
      <c r="D43" s="27">
        <f>+D44+D45+D46</f>
        <v>387</v>
      </c>
      <c r="E43" s="27">
        <f>+E44+E45+E46</f>
        <v>403</v>
      </c>
      <c r="F43" s="27">
        <f>+F44+F45+F46</f>
        <v>397</v>
      </c>
      <c r="G43" s="27">
        <f>+G44+G45+G46</f>
        <v>432</v>
      </c>
      <c r="H43" s="9"/>
    </row>
    <row r="44" spans="2:8" ht="12.75">
      <c r="B44" s="15" t="s">
        <v>25</v>
      </c>
      <c r="C44" s="28">
        <v>285</v>
      </c>
      <c r="D44" s="28">
        <v>275</v>
      </c>
      <c r="E44" s="28">
        <v>286</v>
      </c>
      <c r="F44" s="28">
        <v>280</v>
      </c>
      <c r="G44" s="28">
        <v>305</v>
      </c>
      <c r="H44" s="9"/>
    </row>
    <row r="45" spans="2:8" ht="12.75">
      <c r="B45" s="15" t="s">
        <v>26</v>
      </c>
      <c r="C45" s="28">
        <v>111</v>
      </c>
      <c r="D45" s="28">
        <v>112</v>
      </c>
      <c r="E45" s="28">
        <v>117</v>
      </c>
      <c r="F45" s="28">
        <v>117</v>
      </c>
      <c r="G45" s="28">
        <v>127</v>
      </c>
      <c r="H45" s="9"/>
    </row>
    <row r="46" spans="2:8" ht="12.75">
      <c r="B46" s="15" t="s">
        <v>27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9"/>
    </row>
    <row r="47" spans="2:8" ht="12.75">
      <c r="B47" s="15"/>
      <c r="C47" s="27"/>
      <c r="D47" s="27"/>
      <c r="E47" s="27"/>
      <c r="F47" s="27"/>
      <c r="G47" s="27"/>
      <c r="H47" s="9"/>
    </row>
    <row r="48" spans="2:8" ht="12.75">
      <c r="B48" s="15" t="s">
        <v>28</v>
      </c>
      <c r="C48" s="28">
        <f>+C49+C50+C51</f>
        <v>3322</v>
      </c>
      <c r="D48" s="28">
        <f>+D49+D50+D51</f>
        <v>3326</v>
      </c>
      <c r="E48" s="28">
        <f>+E49+E50+E51</f>
        <v>3601</v>
      </c>
      <c r="F48" s="28">
        <f>+F49+F50+F51</f>
        <v>3931</v>
      </c>
      <c r="G48" s="28">
        <f>+G49+G50+G51</f>
        <v>4396</v>
      </c>
      <c r="H48" s="9"/>
    </row>
    <row r="49" spans="2:8" ht="12.75">
      <c r="B49" s="15" t="s">
        <v>25</v>
      </c>
      <c r="C49" s="28">
        <v>1702</v>
      </c>
      <c r="D49" s="28">
        <v>1726</v>
      </c>
      <c r="E49" s="28">
        <v>1913</v>
      </c>
      <c r="F49" s="28">
        <v>2241</v>
      </c>
      <c r="G49" s="28">
        <v>2508</v>
      </c>
      <c r="H49" s="9"/>
    </row>
    <row r="50" spans="2:8" ht="12.75">
      <c r="B50" s="15" t="s">
        <v>26</v>
      </c>
      <c r="C50" s="28">
        <v>878</v>
      </c>
      <c r="D50" s="28">
        <v>867</v>
      </c>
      <c r="E50" s="28">
        <v>900</v>
      </c>
      <c r="F50" s="28">
        <v>899</v>
      </c>
      <c r="G50" s="28">
        <v>931</v>
      </c>
      <c r="H50" s="9"/>
    </row>
    <row r="51" spans="2:8" ht="12.75">
      <c r="B51" s="15" t="s">
        <v>27</v>
      </c>
      <c r="C51" s="28">
        <v>742</v>
      </c>
      <c r="D51" s="28">
        <v>733</v>
      </c>
      <c r="E51" s="28">
        <v>788</v>
      </c>
      <c r="F51" s="28">
        <v>791</v>
      </c>
      <c r="G51" s="28">
        <v>957</v>
      </c>
      <c r="H51" s="9"/>
    </row>
    <row r="52" spans="2:8" ht="12.75">
      <c r="B52" s="15"/>
      <c r="C52" s="27"/>
      <c r="D52" s="27"/>
      <c r="E52" s="27"/>
      <c r="F52" s="27"/>
      <c r="G52" s="27"/>
      <c r="H52" s="9"/>
    </row>
    <row r="53" spans="2:8" ht="12.75">
      <c r="B53" s="25" t="s">
        <v>29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9"/>
    </row>
    <row r="54" spans="2:8" ht="12.75">
      <c r="B54" s="15"/>
      <c r="C54" s="15"/>
      <c r="D54" s="15"/>
      <c r="E54" s="15"/>
      <c r="F54" s="15"/>
      <c r="G54" s="15"/>
      <c r="H54" s="9"/>
    </row>
    <row r="55" spans="2:8" ht="12.75">
      <c r="B55" s="25" t="s">
        <v>30</v>
      </c>
      <c r="C55" s="26"/>
      <c r="D55" s="26"/>
      <c r="E55" s="26"/>
      <c r="F55" s="26"/>
      <c r="G55" s="26"/>
      <c r="H55" s="9"/>
    </row>
    <row r="56" spans="2:8" ht="12.75">
      <c r="B56" s="25" t="s">
        <v>31</v>
      </c>
      <c r="C56" s="29">
        <f>C57+C58+C59+C61</f>
        <v>7051</v>
      </c>
      <c r="D56" s="29">
        <f>D57+D58+D59+D61</f>
        <v>7441</v>
      </c>
      <c r="E56" s="29">
        <f>E57+E58+E59+E61</f>
        <v>8202</v>
      </c>
      <c r="F56" s="29">
        <f>F57+F58+F59+F61</f>
        <v>8887</v>
      </c>
      <c r="G56" s="29">
        <f>G57+G58+G59+G61</f>
        <v>10267</v>
      </c>
      <c r="H56" s="9"/>
    </row>
    <row r="57" spans="2:8" ht="12.75">
      <c r="B57" s="15" t="s">
        <v>32</v>
      </c>
      <c r="C57" s="27">
        <v>5305</v>
      </c>
      <c r="D57" s="27">
        <v>5735</v>
      </c>
      <c r="E57" s="27">
        <v>6439</v>
      </c>
      <c r="F57" s="27">
        <v>7098</v>
      </c>
      <c r="G57" s="27">
        <v>8218</v>
      </c>
      <c r="H57" s="9"/>
    </row>
    <row r="58" spans="2:8" ht="12.75">
      <c r="B58" s="15" t="s">
        <v>33</v>
      </c>
      <c r="C58" s="28">
        <v>673</v>
      </c>
      <c r="D58" s="28">
        <v>651</v>
      </c>
      <c r="E58" s="28">
        <v>653</v>
      </c>
      <c r="F58" s="28">
        <v>664</v>
      </c>
      <c r="G58" s="28">
        <v>763</v>
      </c>
      <c r="H58" s="9"/>
    </row>
    <row r="59" spans="2:8" ht="12.75">
      <c r="B59" s="15" t="s">
        <v>34</v>
      </c>
      <c r="C59" s="28">
        <v>1073</v>
      </c>
      <c r="D59" s="28">
        <v>1055</v>
      </c>
      <c r="E59" s="28">
        <v>1110</v>
      </c>
      <c r="F59" s="28">
        <v>1125</v>
      </c>
      <c r="G59" s="28">
        <v>1286</v>
      </c>
      <c r="H59" s="9"/>
    </row>
    <row r="60" spans="2:8" ht="12.75">
      <c r="B60" s="15" t="s">
        <v>35</v>
      </c>
      <c r="C60" s="28"/>
      <c r="D60" s="28"/>
      <c r="E60" s="28"/>
      <c r="F60" s="28"/>
      <c r="G60" s="28"/>
      <c r="H60" s="9"/>
    </row>
    <row r="61" spans="2:8" ht="12.75">
      <c r="B61" s="15" t="s">
        <v>36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9"/>
    </row>
    <row r="62" spans="2:8" ht="12.75">
      <c r="B62" s="15" t="s">
        <v>37</v>
      </c>
      <c r="C62" s="28"/>
      <c r="D62" s="28"/>
      <c r="E62" s="28"/>
      <c r="F62" s="28"/>
      <c r="G62" s="28"/>
      <c r="H62" s="9"/>
    </row>
    <row r="63" spans="2:8" ht="12.75">
      <c r="B63" s="30"/>
      <c r="C63" s="26"/>
      <c r="D63" s="26"/>
      <c r="E63" s="26"/>
      <c r="F63" s="26"/>
      <c r="G63" s="26"/>
      <c r="H63" s="9"/>
    </row>
    <row r="64" spans="2:8" ht="12.75">
      <c r="B64" s="10"/>
      <c r="C64" s="11"/>
      <c r="D64" s="11"/>
      <c r="E64" s="11"/>
      <c r="F64" s="11"/>
      <c r="G64" s="9"/>
      <c r="H64" s="9"/>
    </row>
    <row r="65" spans="2:8" ht="14.25" customHeight="1">
      <c r="B65" s="39" t="s">
        <v>1</v>
      </c>
      <c r="C65" s="39"/>
      <c r="D65" s="39"/>
      <c r="E65" s="39"/>
      <c r="F65" s="39"/>
      <c r="G65" s="39"/>
      <c r="H65" s="9"/>
    </row>
    <row r="66" spans="2:8" ht="12.75">
      <c r="B66" s="12" t="s">
        <v>2</v>
      </c>
      <c r="C66" s="23" t="s">
        <v>3</v>
      </c>
      <c r="D66" s="23" t="s">
        <v>4</v>
      </c>
      <c r="E66" s="6" t="s">
        <v>5</v>
      </c>
      <c r="F66" s="23" t="s">
        <v>6</v>
      </c>
      <c r="G66" s="6" t="s">
        <v>7</v>
      </c>
      <c r="H66" s="9"/>
    </row>
    <row r="67" spans="2:8" ht="12.75">
      <c r="B67" s="14"/>
      <c r="C67" s="13"/>
      <c r="D67" s="13"/>
      <c r="E67" s="13"/>
      <c r="F67" s="13"/>
      <c r="G67" s="13"/>
      <c r="H67" s="9"/>
    </row>
    <row r="68" spans="2:8" ht="12.75">
      <c r="B68" s="14">
        <v>1</v>
      </c>
      <c r="C68" s="14">
        <v>2</v>
      </c>
      <c r="D68" s="14">
        <v>3</v>
      </c>
      <c r="E68" s="15">
        <v>4</v>
      </c>
      <c r="F68" s="31">
        <v>5</v>
      </c>
      <c r="G68" s="15">
        <v>6</v>
      </c>
      <c r="H68" s="9"/>
    </row>
    <row r="69" spans="2:8" ht="12.75">
      <c r="B69" s="14"/>
      <c r="C69" s="14"/>
      <c r="D69" s="14"/>
      <c r="E69" s="15"/>
      <c r="F69" s="14"/>
      <c r="G69" s="15"/>
      <c r="H69" s="9"/>
    </row>
    <row r="70" spans="2:8" ht="12.75">
      <c r="B70" s="26" t="s">
        <v>38</v>
      </c>
      <c r="C70" s="26">
        <f>+C71+C72+C74+C77</f>
        <v>41657</v>
      </c>
      <c r="D70" s="26">
        <f>+D71+D72+D74+D77</f>
        <v>47918</v>
      </c>
      <c r="E70" s="26">
        <f>+E71+E72+E74+E77</f>
        <v>52123</v>
      </c>
      <c r="F70" s="26">
        <f>+F71+F72+F74+F77</f>
        <v>57012</v>
      </c>
      <c r="G70" s="26">
        <f>+G71+G72+G74+G77</f>
        <v>62019</v>
      </c>
      <c r="H70" s="9"/>
    </row>
    <row r="71" spans="2:8" ht="12.75">
      <c r="B71" s="15" t="s">
        <v>39</v>
      </c>
      <c r="C71" s="28">
        <v>24784</v>
      </c>
      <c r="D71" s="28">
        <v>28480</v>
      </c>
      <c r="E71" s="28">
        <v>31141</v>
      </c>
      <c r="F71" s="28">
        <v>35483</v>
      </c>
      <c r="G71" s="28">
        <v>40142</v>
      </c>
      <c r="H71" s="9"/>
    </row>
    <row r="72" spans="2:8" ht="12.75">
      <c r="B72" s="15" t="s">
        <v>40</v>
      </c>
      <c r="C72" s="28">
        <v>15606</v>
      </c>
      <c r="D72" s="28">
        <v>17973</v>
      </c>
      <c r="E72" s="28">
        <v>19518</v>
      </c>
      <c r="F72" s="28">
        <v>20050</v>
      </c>
      <c r="G72" s="28">
        <v>20364</v>
      </c>
      <c r="H72" s="9"/>
    </row>
    <row r="73" spans="2:8" ht="12.75">
      <c r="B73" s="15" t="s">
        <v>41</v>
      </c>
      <c r="C73" s="27"/>
      <c r="D73" s="27"/>
      <c r="E73" s="27"/>
      <c r="F73" s="27"/>
      <c r="G73" s="27"/>
      <c r="H73" s="9"/>
    </row>
    <row r="74" spans="2:8" ht="12.75">
      <c r="B74" s="15" t="s">
        <v>42</v>
      </c>
      <c r="C74" s="28">
        <v>1267</v>
      </c>
      <c r="D74" s="28">
        <v>1465</v>
      </c>
      <c r="E74" s="28">
        <v>1464</v>
      </c>
      <c r="F74" s="28">
        <v>1479</v>
      </c>
      <c r="G74" s="28">
        <v>1513</v>
      </c>
      <c r="H74" s="9"/>
    </row>
    <row r="75" spans="2:8" ht="12.75">
      <c r="B75" s="15" t="s">
        <v>43</v>
      </c>
      <c r="C75" s="27"/>
      <c r="D75" s="27"/>
      <c r="E75" s="27"/>
      <c r="F75" s="27"/>
      <c r="G75" s="27"/>
      <c r="H75" s="9"/>
    </row>
    <row r="76" spans="2:8" ht="12.75">
      <c r="B76" s="15" t="s">
        <v>44</v>
      </c>
      <c r="C76" s="27"/>
      <c r="D76" s="27"/>
      <c r="E76" s="27"/>
      <c r="F76" s="27"/>
      <c r="G76" s="27"/>
      <c r="H76" s="9"/>
    </row>
    <row r="77" spans="2:8" ht="12.75">
      <c r="B77" s="15" t="s">
        <v>45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9"/>
    </row>
    <row r="78" spans="2:8" ht="12.75">
      <c r="B78" s="15"/>
      <c r="C78" s="28"/>
      <c r="D78" s="28"/>
      <c r="E78" s="28"/>
      <c r="F78" s="28"/>
      <c r="G78" s="28"/>
      <c r="H78" s="9"/>
    </row>
    <row r="79" spans="2:8" s="16" customFormat="1" ht="12.75">
      <c r="B79" s="25" t="s">
        <v>46</v>
      </c>
      <c r="C79" s="26">
        <f>C81+C82+C83</f>
        <v>41240</v>
      </c>
      <c r="D79" s="26">
        <f>D81+D82+D83</f>
        <v>42603</v>
      </c>
      <c r="E79" s="26">
        <f>E81+E82+E83</f>
        <v>43679</v>
      </c>
      <c r="F79" s="26">
        <f>F81+F82+F83</f>
        <v>43034</v>
      </c>
      <c r="G79" s="26">
        <f>G81+G82+G83</f>
        <v>43672</v>
      </c>
      <c r="H79" s="9"/>
    </row>
    <row r="80" spans="2:8" ht="12.75">
      <c r="B80" s="25" t="s">
        <v>47</v>
      </c>
      <c r="C80" s="26"/>
      <c r="D80" s="26"/>
      <c r="E80" s="26"/>
      <c r="F80" s="26"/>
      <c r="G80" s="26"/>
      <c r="H80" s="9"/>
    </row>
    <row r="81" spans="2:8" ht="12.75">
      <c r="B81" s="15" t="s">
        <v>48</v>
      </c>
      <c r="C81" s="27">
        <v>24495</v>
      </c>
      <c r="D81" s="27">
        <v>25438</v>
      </c>
      <c r="E81" s="27">
        <v>26284</v>
      </c>
      <c r="F81" s="27">
        <v>26078</v>
      </c>
      <c r="G81" s="27">
        <v>26716</v>
      </c>
      <c r="H81" s="9"/>
    </row>
    <row r="82" spans="2:8" ht="12.75">
      <c r="B82" s="15" t="s">
        <v>49</v>
      </c>
      <c r="C82" s="27">
        <v>15129</v>
      </c>
      <c r="D82" s="27">
        <v>15319</v>
      </c>
      <c r="E82" s="27">
        <v>15362</v>
      </c>
      <c r="F82" s="27">
        <v>14758</v>
      </c>
      <c r="G82" s="27">
        <v>14168</v>
      </c>
      <c r="H82" s="9"/>
    </row>
    <row r="83" spans="2:8" ht="12.75">
      <c r="B83" s="15" t="s">
        <v>50</v>
      </c>
      <c r="C83" s="27">
        <v>1616</v>
      </c>
      <c r="D83" s="27">
        <v>1846</v>
      </c>
      <c r="E83" s="27">
        <v>2033</v>
      </c>
      <c r="F83" s="27">
        <v>2198</v>
      </c>
      <c r="G83" s="27">
        <v>2788</v>
      </c>
      <c r="H83" s="9"/>
    </row>
    <row r="84" spans="2:8" ht="12.75">
      <c r="B84" s="15"/>
      <c r="C84" s="27"/>
      <c r="D84" s="27"/>
      <c r="E84" s="27"/>
      <c r="F84" s="27"/>
      <c r="G84" s="27"/>
      <c r="H84" s="9"/>
    </row>
    <row r="85" spans="2:8" ht="12.75">
      <c r="B85" s="25" t="s">
        <v>51</v>
      </c>
      <c r="C85" s="26">
        <f>+C87+C88</f>
        <v>1947</v>
      </c>
      <c r="D85" s="26">
        <f>+D87+D88</f>
        <v>2023</v>
      </c>
      <c r="E85" s="26">
        <f>+E87+E88</f>
        <v>2071</v>
      </c>
      <c r="F85" s="26">
        <f>+F87+F88</f>
        <v>2097</v>
      </c>
      <c r="G85" s="26">
        <f>+G87+G88</f>
        <v>2016</v>
      </c>
      <c r="H85" s="9"/>
    </row>
    <row r="86" spans="2:8" ht="12.75">
      <c r="B86" s="15"/>
      <c r="C86" s="28"/>
      <c r="D86" s="28"/>
      <c r="E86" s="28"/>
      <c r="F86" s="28"/>
      <c r="G86" s="28"/>
      <c r="H86" s="9"/>
    </row>
    <row r="87" spans="2:8" ht="12.75">
      <c r="B87" s="15" t="s">
        <v>52</v>
      </c>
      <c r="C87" s="28">
        <v>1723</v>
      </c>
      <c r="D87" s="28">
        <v>1790</v>
      </c>
      <c r="E87" s="28">
        <v>1833</v>
      </c>
      <c r="F87" s="28">
        <v>1857</v>
      </c>
      <c r="G87" s="28">
        <v>1794</v>
      </c>
      <c r="H87" s="9"/>
    </row>
    <row r="88" spans="2:8" ht="12.75">
      <c r="B88" s="15" t="s">
        <v>53</v>
      </c>
      <c r="C88" s="28">
        <v>224</v>
      </c>
      <c r="D88" s="28">
        <v>233</v>
      </c>
      <c r="E88" s="28">
        <v>238</v>
      </c>
      <c r="F88" s="28">
        <v>240</v>
      </c>
      <c r="G88" s="28">
        <v>222</v>
      </c>
      <c r="H88" s="9"/>
    </row>
    <row r="89" spans="2:8" ht="12.75">
      <c r="B89" s="15"/>
      <c r="C89" s="28"/>
      <c r="D89" s="28"/>
      <c r="E89" s="28"/>
      <c r="F89" s="28"/>
      <c r="G89" s="28"/>
      <c r="H89" s="9"/>
    </row>
    <row r="90" spans="2:8" ht="12.75">
      <c r="B90" s="25" t="s">
        <v>54</v>
      </c>
      <c r="C90" s="29">
        <f>C91+C95</f>
        <v>26376</v>
      </c>
      <c r="D90" s="29">
        <f>D91+D95</f>
        <v>28295</v>
      </c>
      <c r="E90" s="29">
        <f>E91+E95</f>
        <v>33276</v>
      </c>
      <c r="F90" s="29">
        <f>F91+F95</f>
        <v>38229</v>
      </c>
      <c r="G90" s="29">
        <f>G91+G95</f>
        <v>44313</v>
      </c>
      <c r="H90" s="9"/>
    </row>
    <row r="91" spans="2:8" ht="12.75">
      <c r="B91" s="15" t="s">
        <v>55</v>
      </c>
      <c r="C91" s="28">
        <f>C92+C93</f>
        <v>25979</v>
      </c>
      <c r="D91" s="28">
        <f>D92+D93</f>
        <v>27783</v>
      </c>
      <c r="E91" s="28">
        <f>E92+E93</f>
        <v>32669</v>
      </c>
      <c r="F91" s="28">
        <f>F92+F93</f>
        <v>37360</v>
      </c>
      <c r="G91" s="28">
        <f>G92+G93</f>
        <v>43662</v>
      </c>
      <c r="H91" s="9"/>
    </row>
    <row r="92" spans="2:8" ht="12.75">
      <c r="B92" s="15" t="s">
        <v>56</v>
      </c>
      <c r="C92" s="28">
        <v>11971</v>
      </c>
      <c r="D92" s="28">
        <v>13090</v>
      </c>
      <c r="E92" s="28">
        <v>16260</v>
      </c>
      <c r="F92" s="28">
        <v>18636</v>
      </c>
      <c r="G92" s="28">
        <v>22884</v>
      </c>
      <c r="H92" s="9"/>
    </row>
    <row r="93" spans="2:8" ht="12.75">
      <c r="B93" s="15" t="s">
        <v>57</v>
      </c>
      <c r="C93" s="28">
        <v>14008</v>
      </c>
      <c r="D93" s="28">
        <v>14693</v>
      </c>
      <c r="E93" s="28">
        <v>16409</v>
      </c>
      <c r="F93" s="28">
        <v>18724</v>
      </c>
      <c r="G93" s="28">
        <v>20778</v>
      </c>
      <c r="H93" s="9"/>
    </row>
    <row r="94" spans="2:8" ht="12.75">
      <c r="B94" s="15" t="s">
        <v>58</v>
      </c>
      <c r="C94" s="28"/>
      <c r="D94" s="28"/>
      <c r="E94" s="28"/>
      <c r="F94" s="28"/>
      <c r="G94" s="28"/>
      <c r="H94" s="9"/>
    </row>
    <row r="95" spans="2:8" ht="12.75">
      <c r="B95" s="15" t="s">
        <v>59</v>
      </c>
      <c r="C95" s="28">
        <v>397</v>
      </c>
      <c r="D95" s="28">
        <v>512</v>
      </c>
      <c r="E95" s="28">
        <v>607</v>
      </c>
      <c r="F95" s="28">
        <v>869</v>
      </c>
      <c r="G95" s="28">
        <v>651</v>
      </c>
      <c r="H95" s="9"/>
    </row>
    <row r="96" spans="2:8" ht="12.75">
      <c r="B96" s="15"/>
      <c r="C96" s="27"/>
      <c r="D96" s="27"/>
      <c r="E96" s="27"/>
      <c r="F96" s="27"/>
      <c r="G96" s="27"/>
      <c r="H96" s="9"/>
    </row>
    <row r="97" spans="2:8" ht="12.75">
      <c r="B97" s="26" t="s">
        <v>60</v>
      </c>
      <c r="C97" s="26">
        <f>C100+C102</f>
        <v>169669</v>
      </c>
      <c r="D97" s="26">
        <f>D100+D102</f>
        <v>180179</v>
      </c>
      <c r="E97" s="26">
        <f>E100+E102</f>
        <v>193193</v>
      </c>
      <c r="F97" s="26">
        <f>F100+F102</f>
        <v>204472</v>
      </c>
      <c r="G97" s="26">
        <f>G100+G102</f>
        <v>221212</v>
      </c>
      <c r="H97" s="9"/>
    </row>
    <row r="98" spans="2:8" ht="12.75">
      <c r="B98" s="26"/>
      <c r="C98" s="26"/>
      <c r="D98" s="26"/>
      <c r="E98" s="26"/>
      <c r="F98" s="26"/>
      <c r="G98" s="26"/>
      <c r="H98" s="9"/>
    </row>
    <row r="99" spans="2:8" ht="12.75">
      <c r="B99" s="15" t="s">
        <v>61</v>
      </c>
      <c r="C99" s="27"/>
      <c r="D99" s="27"/>
      <c r="E99" s="27"/>
      <c r="F99" s="27"/>
      <c r="G99" s="27"/>
      <c r="H99" s="9"/>
    </row>
    <row r="100" spans="2:8" ht="12.75">
      <c r="B100" s="25" t="s">
        <v>62</v>
      </c>
      <c r="C100" s="25">
        <f>+C7+C34+C53+C56+C70+C80+C85+C79</f>
        <v>143293</v>
      </c>
      <c r="D100" s="25">
        <f>+D7+D34+D53+D56+D70+D80+D85+D79</f>
        <v>151884</v>
      </c>
      <c r="E100" s="25">
        <f>+E7+E34+E53+E56+E70+E80+E85+E79</f>
        <v>159917</v>
      </c>
      <c r="F100" s="25">
        <f>+F7+F34+F53+F56+F70+F80+F85+F79</f>
        <v>166243</v>
      </c>
      <c r="G100" s="25">
        <f>+G7+G34+G53+G56+G70+G80+G85+G79</f>
        <v>176899</v>
      </c>
      <c r="H100" s="9"/>
    </row>
    <row r="101" spans="2:8" ht="12.75">
      <c r="B101" s="15"/>
      <c r="C101" s="15"/>
      <c r="D101" s="15"/>
      <c r="E101" s="15"/>
      <c r="F101" s="15"/>
      <c r="G101" s="15"/>
      <c r="H101" s="9"/>
    </row>
    <row r="102" spans="2:8" ht="12.75">
      <c r="B102" s="25" t="s">
        <v>63</v>
      </c>
      <c r="C102" s="26">
        <f>C90</f>
        <v>26376</v>
      </c>
      <c r="D102" s="26">
        <f>D90</f>
        <v>28295</v>
      </c>
      <c r="E102" s="26">
        <f>E90</f>
        <v>33276</v>
      </c>
      <c r="F102" s="26">
        <f>F90</f>
        <v>38229</v>
      </c>
      <c r="G102" s="26">
        <f>G90</f>
        <v>44313</v>
      </c>
      <c r="H102" s="9"/>
    </row>
    <row r="103" spans="2:8" ht="12.75">
      <c r="B103" s="15"/>
      <c r="C103" s="26"/>
      <c r="D103" s="26"/>
      <c r="E103" s="26"/>
      <c r="F103" s="26"/>
      <c r="G103" s="26"/>
      <c r="H103" s="9"/>
    </row>
    <row r="104" spans="2:8" ht="12.75">
      <c r="B104" s="15"/>
      <c r="C104" s="26"/>
      <c r="D104" s="26"/>
      <c r="E104" s="26"/>
      <c r="F104" s="26"/>
      <c r="G104" s="26"/>
      <c r="H104" s="9"/>
    </row>
    <row r="105" spans="2:8" ht="12.75">
      <c r="B105" s="32"/>
      <c r="C105" s="33"/>
      <c r="D105" s="33"/>
      <c r="E105" s="33"/>
      <c r="F105" s="33"/>
      <c r="G105" s="33"/>
      <c r="H105" s="9"/>
    </row>
    <row r="106" spans="2:8" ht="12.75">
      <c r="B106" s="34" t="s">
        <v>64</v>
      </c>
      <c r="C106" s="27">
        <f>C11+C21+C38+C43+C85</f>
        <v>39562</v>
      </c>
      <c r="D106" s="27">
        <f>D11+D21+D38+D43+D85</f>
        <v>39540</v>
      </c>
      <c r="E106" s="27">
        <f>E11+E21+E38+E43+E85</f>
        <v>40837</v>
      </c>
      <c r="F106" s="27">
        <f>F11+F21+F38+F43+F85</f>
        <v>41355</v>
      </c>
      <c r="G106" s="27">
        <f>G11+G21+G38+G43+G85</f>
        <v>43969</v>
      </c>
      <c r="H106" s="9"/>
    </row>
    <row r="107" spans="2:8" ht="12.75">
      <c r="B107" s="35" t="s">
        <v>65</v>
      </c>
      <c r="C107" s="36">
        <f>C106/C97*100</f>
        <v>23.317164596950533</v>
      </c>
      <c r="D107" s="36">
        <f>D106/D97*100</f>
        <v>21.944843738726487</v>
      </c>
      <c r="E107" s="36">
        <f>E106/E97*100</f>
        <v>21.137929428084867</v>
      </c>
      <c r="F107" s="36">
        <f>F106/F97*100</f>
        <v>20.22526311671036</v>
      </c>
      <c r="G107" s="36">
        <f>G106/G97*100</f>
        <v>19.87640815145652</v>
      </c>
      <c r="H107" s="9"/>
    </row>
    <row r="108" spans="2:8" ht="12.75">
      <c r="B108" s="33"/>
      <c r="C108" s="22"/>
      <c r="D108" s="22"/>
      <c r="E108" s="22"/>
      <c r="F108" s="22"/>
      <c r="G108" s="22"/>
      <c r="H108" s="9"/>
    </row>
    <row r="109" spans="2:8" ht="12.75">
      <c r="B109" s="37" t="s">
        <v>66</v>
      </c>
      <c r="C109" s="15">
        <f>C102</f>
        <v>26376</v>
      </c>
      <c r="D109" s="15">
        <f>D102</f>
        <v>28295</v>
      </c>
      <c r="E109" s="15">
        <f>E102</f>
        <v>33276</v>
      </c>
      <c r="F109" s="15">
        <f>F102</f>
        <v>38229</v>
      </c>
      <c r="G109" s="15">
        <f>G102</f>
        <v>44313</v>
      </c>
      <c r="H109" s="9"/>
    </row>
    <row r="110" spans="2:8" ht="12.75">
      <c r="B110" s="33" t="s">
        <v>67</v>
      </c>
      <c r="C110" s="36">
        <f>C109/C97*100</f>
        <v>15.545562241776636</v>
      </c>
      <c r="D110" s="36">
        <f>D109/D97*100</f>
        <v>15.703827860072483</v>
      </c>
      <c r="E110" s="36">
        <f>E109/E97*100</f>
        <v>17.224226550651423</v>
      </c>
      <c r="F110" s="36">
        <f>F109/F97*100</f>
        <v>18.69644743534567</v>
      </c>
      <c r="G110" s="36">
        <f>G109/G97*100</f>
        <v>20.03191508598087</v>
      </c>
      <c r="H110" s="9"/>
    </row>
    <row r="111" spans="2:8" ht="12.75">
      <c r="B111" s="17" t="s">
        <v>68</v>
      </c>
      <c r="C111" s="18"/>
      <c r="D111" s="18"/>
      <c r="E111" s="18"/>
      <c r="F111" s="18"/>
      <c r="H111" s="9"/>
    </row>
    <row r="112" spans="3:8" ht="12.75">
      <c r="C112" s="18"/>
      <c r="H112" s="9"/>
    </row>
    <row r="113" spans="2:8" ht="12.75">
      <c r="B113" s="1" t="s">
        <v>69</v>
      </c>
      <c r="C113" s="19"/>
      <c r="H113" s="9"/>
    </row>
    <row r="114" spans="2:8" ht="12.75">
      <c r="B114" s="1" t="s">
        <v>70</v>
      </c>
      <c r="C114" s="18"/>
      <c r="H114" s="9"/>
    </row>
    <row r="115" spans="2:8" ht="12.75">
      <c r="B115" s="1" t="s">
        <v>71</v>
      </c>
      <c r="C115" s="18"/>
      <c r="H115" s="9"/>
    </row>
    <row r="116" spans="2:8" ht="12.75">
      <c r="B116" s="1" t="s">
        <v>72</v>
      </c>
      <c r="C116" s="19"/>
      <c r="D116" s="9"/>
      <c r="E116" s="9"/>
      <c r="F116" s="20"/>
      <c r="H116" s="9"/>
    </row>
    <row r="117" spans="2:8" ht="12.75">
      <c r="B117" s="1" t="s">
        <v>73</v>
      </c>
      <c r="C117" s="19"/>
      <c r="H117" s="9"/>
    </row>
    <row r="118" spans="2:8" ht="12.75">
      <c r="B118" s="1" t="s">
        <v>74</v>
      </c>
      <c r="H118" s="9"/>
    </row>
    <row r="119" ht="12.75">
      <c r="H119" s="9"/>
    </row>
    <row r="120" spans="2:8" ht="12.75">
      <c r="B120" s="16" t="s">
        <v>75</v>
      </c>
      <c r="C120" s="21"/>
      <c r="H120" s="9"/>
    </row>
    <row r="121" spans="2:8" ht="12.75">
      <c r="B121" s="1" t="s">
        <v>76</v>
      </c>
      <c r="H121" s="9"/>
    </row>
    <row r="122" spans="2:8" ht="12.75">
      <c r="B122" s="1" t="s">
        <v>77</v>
      </c>
      <c r="H122" s="9"/>
    </row>
    <row r="123" ht="12.75">
      <c r="H123" s="9"/>
    </row>
    <row r="124" ht="12.75">
      <c r="H124" s="9"/>
    </row>
    <row r="125" ht="12.75">
      <c r="H125" s="9"/>
    </row>
    <row r="126" ht="12.75">
      <c r="H126" s="9"/>
    </row>
    <row r="127" ht="12.75">
      <c r="H127" s="9"/>
    </row>
    <row r="128" ht="12.75">
      <c r="H128" s="9"/>
    </row>
    <row r="129" ht="12.75">
      <c r="H129" s="9"/>
    </row>
    <row r="130" ht="12.75">
      <c r="H130" s="9"/>
    </row>
    <row r="131" ht="12.75">
      <c r="H131" s="9"/>
    </row>
    <row r="132" ht="12.75">
      <c r="H132" s="9"/>
    </row>
    <row r="133" ht="12.75">
      <c r="H133" s="9"/>
    </row>
    <row r="134" ht="12.75">
      <c r="H134" s="9"/>
    </row>
    <row r="135" ht="12.75">
      <c r="H135" s="9"/>
    </row>
    <row r="136" ht="12.75">
      <c r="H136" s="9"/>
    </row>
    <row r="137" ht="12.75">
      <c r="H137" s="9"/>
    </row>
    <row r="138" ht="12.75">
      <c r="H138" s="9"/>
    </row>
    <row r="139" ht="12.75">
      <c r="H139" s="9"/>
    </row>
    <row r="140" ht="12.75">
      <c r="H140" s="9"/>
    </row>
    <row r="141" ht="12.75">
      <c r="H141" s="9"/>
    </row>
    <row r="142" ht="12.75">
      <c r="H142" s="9"/>
    </row>
    <row r="143" ht="12.75">
      <c r="H143" s="9"/>
    </row>
    <row r="144" ht="12.75">
      <c r="H144" s="9"/>
    </row>
    <row r="145" ht="12.75">
      <c r="H145" s="9"/>
    </row>
    <row r="146" ht="12.75">
      <c r="H146" s="9"/>
    </row>
    <row r="147" ht="12.75">
      <c r="H147" s="9"/>
    </row>
    <row r="148" ht="12.75">
      <c r="H148" s="9"/>
    </row>
    <row r="149" ht="12.75">
      <c r="H149" s="9"/>
    </row>
    <row r="150" ht="12.75">
      <c r="H150" s="9"/>
    </row>
    <row r="151" ht="12.75">
      <c r="H151" s="9"/>
    </row>
    <row r="152" ht="12.75">
      <c r="H152" s="9"/>
    </row>
    <row r="153" ht="12.75">
      <c r="H153" s="9"/>
    </row>
    <row r="154" ht="12.75">
      <c r="H154" s="9"/>
    </row>
    <row r="155" ht="12.75">
      <c r="H155" s="9"/>
    </row>
    <row r="156" ht="12.75">
      <c r="H156" s="9"/>
    </row>
    <row r="157" ht="12.75">
      <c r="H157" s="9"/>
    </row>
    <row r="158" ht="12.75">
      <c r="H158" s="9"/>
    </row>
    <row r="159" ht="12.75">
      <c r="H159" s="9"/>
    </row>
    <row r="160" ht="12.75">
      <c r="H160" s="9"/>
    </row>
    <row r="161" ht="12.75">
      <c r="H161" s="9"/>
    </row>
    <row r="162" ht="12.75">
      <c r="H162" s="9"/>
    </row>
    <row r="163" ht="12.75">
      <c r="H163" s="9"/>
    </row>
    <row r="164" ht="12.75">
      <c r="H164" s="9"/>
    </row>
    <row r="165" ht="12.75">
      <c r="H165" s="9"/>
    </row>
    <row r="166" ht="12.75">
      <c r="H166" s="9"/>
    </row>
    <row r="167" ht="12.75">
      <c r="H167" s="9"/>
    </row>
    <row r="168" ht="12.75">
      <c r="H168" s="9"/>
    </row>
    <row r="169" ht="12.75">
      <c r="H169" s="9"/>
    </row>
    <row r="170" ht="12.75">
      <c r="H170" s="9"/>
    </row>
    <row r="171" ht="12.75">
      <c r="H171" s="9"/>
    </row>
    <row r="172" ht="12.75">
      <c r="H172" s="9"/>
    </row>
    <row r="173" ht="12.75">
      <c r="H173" s="9"/>
    </row>
    <row r="174" ht="12.75">
      <c r="H174" s="9"/>
    </row>
    <row r="175" ht="12.75">
      <c r="H175" s="9"/>
    </row>
    <row r="176" ht="12.75">
      <c r="H176" s="9"/>
    </row>
    <row r="177" ht="12.75">
      <c r="H177" s="9"/>
    </row>
    <row r="178" ht="12.75">
      <c r="H178" s="9"/>
    </row>
    <row r="179" ht="12.75">
      <c r="H179" s="9"/>
    </row>
    <row r="180" ht="12.75">
      <c r="H180" s="9"/>
    </row>
    <row r="181" ht="12.75">
      <c r="H181" s="9"/>
    </row>
    <row r="182" ht="12.75">
      <c r="H182" s="9"/>
    </row>
    <row r="183" ht="12.75">
      <c r="H183" s="9"/>
    </row>
    <row r="184" ht="12.75">
      <c r="H184" s="9"/>
    </row>
    <row r="185" ht="12.75">
      <c r="H185" s="9"/>
    </row>
    <row r="186" ht="12.75">
      <c r="H186" s="9"/>
    </row>
    <row r="187" ht="12.75">
      <c r="H187" s="9"/>
    </row>
    <row r="188" ht="12.75">
      <c r="H188" s="9"/>
    </row>
    <row r="189" ht="12.75">
      <c r="H189" s="9"/>
    </row>
    <row r="190" ht="12.75">
      <c r="H190" s="9"/>
    </row>
    <row r="191" ht="12.75">
      <c r="H191" s="9"/>
    </row>
    <row r="192" ht="12.75">
      <c r="H192" s="9"/>
    </row>
    <row r="193" ht="12.75">
      <c r="H193" s="9"/>
    </row>
    <row r="194" ht="12.75">
      <c r="H194" s="9"/>
    </row>
    <row r="195" ht="12.75">
      <c r="H195" s="9"/>
    </row>
    <row r="196" ht="12.75">
      <c r="H196" s="9"/>
    </row>
    <row r="197" ht="12.75">
      <c r="H197" s="9"/>
    </row>
    <row r="198" ht="12.75">
      <c r="H198" s="9"/>
    </row>
    <row r="199" ht="12.75">
      <c r="H199" s="9"/>
    </row>
    <row r="200" ht="12.75">
      <c r="H200" s="9"/>
    </row>
    <row r="201" ht="12.75">
      <c r="H201" s="9"/>
    </row>
    <row r="202" ht="12.75">
      <c r="H202" s="9"/>
    </row>
    <row r="203" ht="12.75">
      <c r="H203" s="9"/>
    </row>
    <row r="204" ht="12.75">
      <c r="H204" s="9"/>
    </row>
    <row r="205" ht="12.75">
      <c r="H205" s="9"/>
    </row>
    <row r="206" ht="12.75">
      <c r="H206" s="9"/>
    </row>
    <row r="207" ht="12.75">
      <c r="H207" s="9"/>
    </row>
    <row r="208" ht="12.75">
      <c r="H208" s="9"/>
    </row>
    <row r="209" ht="12.75">
      <c r="H209" s="9"/>
    </row>
    <row r="210" ht="12.75">
      <c r="H210" s="9"/>
    </row>
    <row r="211" ht="12.75">
      <c r="H211" s="9"/>
    </row>
    <row r="212" ht="12.75">
      <c r="H212" s="9"/>
    </row>
    <row r="213" ht="12.75">
      <c r="H213" s="9"/>
    </row>
    <row r="214" ht="12.75">
      <c r="H214" s="9"/>
    </row>
    <row r="215" ht="12.75">
      <c r="H215" s="9"/>
    </row>
    <row r="216" ht="12.75">
      <c r="H216" s="9"/>
    </row>
    <row r="217" ht="12.75">
      <c r="H217" s="9"/>
    </row>
    <row r="218" ht="12.75">
      <c r="H218" s="9"/>
    </row>
    <row r="219" ht="12.75">
      <c r="H219" s="9"/>
    </row>
    <row r="220" ht="12.75">
      <c r="H220" s="9"/>
    </row>
    <row r="221" ht="12.75">
      <c r="H221" s="9"/>
    </row>
    <row r="222" ht="12.75">
      <c r="H222" s="9"/>
    </row>
    <row r="223" ht="12.75">
      <c r="H223" s="9"/>
    </row>
    <row r="224" ht="12.75">
      <c r="H224" s="9"/>
    </row>
    <row r="225" ht="12.75">
      <c r="H225" s="9"/>
    </row>
    <row r="226" ht="12.75">
      <c r="H226" s="9"/>
    </row>
    <row r="227" ht="12.75">
      <c r="H227" s="9"/>
    </row>
    <row r="228" ht="12.75">
      <c r="H228" s="9"/>
    </row>
    <row r="229" ht="12.75">
      <c r="H229" s="9"/>
    </row>
    <row r="230" ht="12.75">
      <c r="H230" s="9"/>
    </row>
    <row r="231" ht="12.75">
      <c r="H231" s="9"/>
    </row>
    <row r="232" ht="12.75">
      <c r="H232" s="9"/>
    </row>
    <row r="233" ht="12.75">
      <c r="H233" s="9"/>
    </row>
    <row r="234" ht="12.75">
      <c r="H234" s="9"/>
    </row>
    <row r="235" ht="12.75">
      <c r="H235" s="9"/>
    </row>
    <row r="236" ht="12.75">
      <c r="H236" s="9"/>
    </row>
    <row r="237" ht="12.75">
      <c r="H237" s="9"/>
    </row>
    <row r="238" ht="12.75">
      <c r="H238" s="9"/>
    </row>
    <row r="239" ht="12.75">
      <c r="H239" s="9"/>
    </row>
    <row r="240" ht="12.75">
      <c r="H240" s="9"/>
    </row>
    <row r="241" ht="12.75">
      <c r="H241" s="9"/>
    </row>
    <row r="242" ht="12.75">
      <c r="H242" s="9"/>
    </row>
    <row r="243" ht="12.75">
      <c r="H243" s="9"/>
    </row>
    <row r="244" ht="12.75">
      <c r="H244" s="9"/>
    </row>
    <row r="245" ht="12.75">
      <c r="H245" s="9"/>
    </row>
    <row r="246" ht="12.75">
      <c r="H246" s="9"/>
    </row>
    <row r="247" ht="12.75">
      <c r="H247" s="9"/>
    </row>
    <row r="248" ht="12.75">
      <c r="H248" s="9"/>
    </row>
    <row r="249" ht="12.75">
      <c r="H249" s="9"/>
    </row>
    <row r="250" ht="12.75">
      <c r="H250" s="9"/>
    </row>
    <row r="251" ht="12.75">
      <c r="H251" s="9"/>
    </row>
    <row r="252" ht="12.75">
      <c r="H252" s="9"/>
    </row>
    <row r="253" ht="12.75">
      <c r="H253" s="9"/>
    </row>
    <row r="254" ht="12.75">
      <c r="H254" s="9"/>
    </row>
    <row r="255" ht="12.75">
      <c r="H255" s="9"/>
    </row>
    <row r="256" ht="12.75">
      <c r="H256" s="9"/>
    </row>
    <row r="257" ht="12.75">
      <c r="H257" s="9"/>
    </row>
    <row r="258" ht="12.75">
      <c r="H258" s="9"/>
    </row>
    <row r="259" ht="12.75">
      <c r="H259" s="9"/>
    </row>
    <row r="260" ht="12.75">
      <c r="H260" s="9"/>
    </row>
    <row r="261" ht="12.75">
      <c r="H261" s="9"/>
    </row>
    <row r="262" ht="12.75">
      <c r="H262" s="9"/>
    </row>
    <row r="263" ht="12.75">
      <c r="H263" s="9"/>
    </row>
    <row r="264" ht="12.75">
      <c r="H264" s="9"/>
    </row>
    <row r="265" ht="12.75">
      <c r="H265" s="9"/>
    </row>
    <row r="266" ht="12.75">
      <c r="H266" s="9"/>
    </row>
    <row r="267" ht="12.75">
      <c r="H267" s="9"/>
    </row>
    <row r="268" ht="12.75">
      <c r="H268" s="9"/>
    </row>
    <row r="269" ht="12.75">
      <c r="H269" s="9"/>
    </row>
    <row r="270" ht="12.75">
      <c r="H270" s="9"/>
    </row>
    <row r="271" ht="12.75">
      <c r="H271" s="9"/>
    </row>
    <row r="272" ht="12.75">
      <c r="H272" s="9"/>
    </row>
    <row r="273" ht="12.75">
      <c r="H273" s="9"/>
    </row>
    <row r="274" ht="12.75">
      <c r="H274" s="9"/>
    </row>
    <row r="275" ht="12.75">
      <c r="H275" s="9"/>
    </row>
    <row r="276" ht="12.75">
      <c r="H276" s="9"/>
    </row>
    <row r="277" ht="12.75">
      <c r="H277" s="9"/>
    </row>
    <row r="278" ht="12.75">
      <c r="H278" s="9"/>
    </row>
    <row r="279" ht="12.75">
      <c r="H279" s="9"/>
    </row>
    <row r="280" ht="12.75">
      <c r="H280" s="9"/>
    </row>
    <row r="281" ht="12.75">
      <c r="H281" s="9"/>
    </row>
    <row r="282" ht="12.75">
      <c r="H282" s="9"/>
    </row>
    <row r="283" ht="12.75">
      <c r="H283" s="9"/>
    </row>
    <row r="284" ht="12.75">
      <c r="H284" s="9"/>
    </row>
    <row r="285" ht="12.75">
      <c r="H285" s="9"/>
    </row>
    <row r="286" ht="12.75">
      <c r="H286" s="9"/>
    </row>
    <row r="287" ht="12.75">
      <c r="H287" s="9"/>
    </row>
    <row r="288" ht="12.75">
      <c r="H288" s="9"/>
    </row>
    <row r="289" ht="12.75">
      <c r="H289" s="9"/>
    </row>
    <row r="290" ht="12.75">
      <c r="H290" s="9"/>
    </row>
    <row r="291" ht="12.75">
      <c r="H291" s="9"/>
    </row>
    <row r="292" ht="12.75">
      <c r="H292" s="9"/>
    </row>
    <row r="293" ht="12.75">
      <c r="H293" s="9"/>
    </row>
    <row r="294" ht="12.75">
      <c r="H294" s="9"/>
    </row>
    <row r="295" ht="12.75">
      <c r="H295" s="9"/>
    </row>
    <row r="296" ht="12.75">
      <c r="H296" s="9"/>
    </row>
    <row r="297" ht="12.75">
      <c r="H297" s="9"/>
    </row>
    <row r="298" ht="12.75">
      <c r="H298" s="9"/>
    </row>
    <row r="299" ht="12.75">
      <c r="H299" s="9"/>
    </row>
    <row r="300" ht="12.75">
      <c r="H300" s="9"/>
    </row>
    <row r="301" ht="12.75">
      <c r="H301" s="9"/>
    </row>
    <row r="302" ht="12.75">
      <c r="H302" s="9"/>
    </row>
    <row r="303" ht="12.75">
      <c r="H303" s="9"/>
    </row>
    <row r="304" ht="12.75">
      <c r="H304" s="9"/>
    </row>
    <row r="305" ht="12.75">
      <c r="H305" s="9"/>
    </row>
    <row r="306" ht="12.75">
      <c r="H306" s="9"/>
    </row>
    <row r="307" ht="12.75">
      <c r="H307" s="9"/>
    </row>
    <row r="308" ht="12.75">
      <c r="H308" s="9"/>
    </row>
    <row r="309" ht="12.75">
      <c r="H309" s="9"/>
    </row>
    <row r="310" ht="12.75">
      <c r="H310" s="9"/>
    </row>
    <row r="311" ht="12.75">
      <c r="H311" s="9"/>
    </row>
    <row r="312" ht="12.75">
      <c r="H312" s="9"/>
    </row>
    <row r="313" ht="12.75">
      <c r="H313" s="9"/>
    </row>
    <row r="314" ht="12.75">
      <c r="H314" s="9"/>
    </row>
    <row r="315" ht="12.75">
      <c r="H315" s="9"/>
    </row>
    <row r="316" ht="12.75">
      <c r="H316" s="9"/>
    </row>
    <row r="317" ht="12.75">
      <c r="H317" s="9"/>
    </row>
    <row r="318" ht="12.75">
      <c r="H318" s="9"/>
    </row>
    <row r="319" ht="12.75">
      <c r="H319" s="9"/>
    </row>
    <row r="320" ht="12.75">
      <c r="H320" s="9"/>
    </row>
    <row r="321" ht="12.75">
      <c r="H321" s="9"/>
    </row>
    <row r="322" ht="12.75">
      <c r="H322" s="9"/>
    </row>
    <row r="323" ht="12.75">
      <c r="H323" s="9"/>
    </row>
    <row r="324" ht="12.75">
      <c r="H324" s="9"/>
    </row>
    <row r="325" ht="12.75">
      <c r="H325" s="9"/>
    </row>
    <row r="326" ht="12.75">
      <c r="H326" s="9"/>
    </row>
    <row r="327" ht="12.75">
      <c r="H327" s="9"/>
    </row>
    <row r="328" ht="12.75">
      <c r="H328" s="9"/>
    </row>
    <row r="329" ht="12.75">
      <c r="H329" s="9"/>
    </row>
    <row r="330" ht="12.75">
      <c r="H330" s="9"/>
    </row>
    <row r="331" ht="12.75">
      <c r="H331" s="9"/>
    </row>
    <row r="332" ht="12.75">
      <c r="H332" s="9"/>
    </row>
    <row r="333" ht="12.75">
      <c r="H333" s="9"/>
    </row>
    <row r="334" ht="12.75">
      <c r="H334" s="9"/>
    </row>
    <row r="335" ht="12.75">
      <c r="H335" s="9"/>
    </row>
    <row r="336" ht="12.75">
      <c r="H336" s="9"/>
    </row>
    <row r="337" ht="12.75">
      <c r="H337" s="9"/>
    </row>
    <row r="338" ht="12.75">
      <c r="H338" s="9"/>
    </row>
    <row r="339" ht="12.75">
      <c r="H339" s="9"/>
    </row>
    <row r="340" ht="12.75">
      <c r="H340" s="9"/>
    </row>
    <row r="341" ht="12.75">
      <c r="H341" s="9"/>
    </row>
    <row r="342" ht="12.75">
      <c r="H342" s="9"/>
    </row>
    <row r="343" ht="12.75">
      <c r="H343" s="9"/>
    </row>
    <row r="344" ht="12.75">
      <c r="H344" s="9"/>
    </row>
    <row r="345" ht="12.75">
      <c r="H345" s="9"/>
    </row>
    <row r="346" ht="12.75">
      <c r="H346" s="9"/>
    </row>
    <row r="347" ht="12.75">
      <c r="H347" s="9"/>
    </row>
    <row r="348" ht="12.75">
      <c r="H348" s="9"/>
    </row>
    <row r="349" ht="12.75">
      <c r="H349" s="9"/>
    </row>
    <row r="350" ht="12.75">
      <c r="H350" s="9"/>
    </row>
    <row r="351" ht="12.75">
      <c r="H351" s="9"/>
    </row>
    <row r="352" ht="12.75">
      <c r="H352" s="9"/>
    </row>
    <row r="353" ht="12.75">
      <c r="H353" s="9"/>
    </row>
    <row r="354" ht="12.75">
      <c r="H354" s="9"/>
    </row>
    <row r="355" ht="12.75">
      <c r="H355" s="9"/>
    </row>
    <row r="356" ht="12.75">
      <c r="H356" s="9"/>
    </row>
    <row r="357" ht="12.75">
      <c r="H357" s="9"/>
    </row>
    <row r="358" ht="12.75">
      <c r="H358" s="9"/>
    </row>
    <row r="359" ht="12.75">
      <c r="H359" s="9"/>
    </row>
    <row r="360" ht="12.75">
      <c r="H360" s="9"/>
    </row>
    <row r="361" ht="12.75">
      <c r="H361" s="9"/>
    </row>
    <row r="362" ht="12.75">
      <c r="H362" s="9"/>
    </row>
    <row r="363" ht="12.75">
      <c r="H363" s="9"/>
    </row>
    <row r="364" ht="12.75">
      <c r="H364" s="9"/>
    </row>
    <row r="365" ht="12.75">
      <c r="H365" s="9"/>
    </row>
    <row r="366" ht="12.75">
      <c r="H366" s="9"/>
    </row>
    <row r="367" ht="12.75">
      <c r="H367" s="9"/>
    </row>
    <row r="368" ht="12.75">
      <c r="H368" s="9"/>
    </row>
    <row r="369" ht="12.75">
      <c r="H369" s="9"/>
    </row>
    <row r="370" ht="12.75">
      <c r="H370" s="9"/>
    </row>
    <row r="371" ht="12.75">
      <c r="H371" s="9"/>
    </row>
    <row r="372" ht="12.75">
      <c r="H372" s="9"/>
    </row>
    <row r="373" ht="12.75">
      <c r="H373" s="9"/>
    </row>
    <row r="374" ht="12.75">
      <c r="H374" s="9"/>
    </row>
    <row r="375" ht="12.75">
      <c r="H375" s="9"/>
    </row>
    <row r="376" ht="12.75">
      <c r="H376" s="9"/>
    </row>
    <row r="377" ht="12.75">
      <c r="H377" s="9"/>
    </row>
    <row r="378" ht="12.75">
      <c r="H378" s="9"/>
    </row>
    <row r="379" ht="12.75">
      <c r="H379" s="9"/>
    </row>
    <row r="380" ht="12.75">
      <c r="H380" s="9"/>
    </row>
    <row r="381" ht="12.75">
      <c r="H381" s="9"/>
    </row>
    <row r="382" ht="12.75">
      <c r="H382" s="9"/>
    </row>
    <row r="383" ht="12.75">
      <c r="H383" s="9"/>
    </row>
    <row r="384" ht="12.75">
      <c r="H384" s="9"/>
    </row>
    <row r="385" ht="12.75">
      <c r="H385" s="9"/>
    </row>
    <row r="386" ht="12.75">
      <c r="H386" s="9"/>
    </row>
    <row r="387" ht="12.75">
      <c r="H387" s="9"/>
    </row>
    <row r="388" ht="12.75">
      <c r="H388" s="9"/>
    </row>
    <row r="389" ht="12.75">
      <c r="H389" s="9"/>
    </row>
    <row r="390" ht="12.75">
      <c r="H390" s="9"/>
    </row>
    <row r="391" ht="12.75">
      <c r="H391" s="9"/>
    </row>
    <row r="392" ht="12.75">
      <c r="H392" s="9"/>
    </row>
    <row r="393" ht="12.75">
      <c r="H393" s="9"/>
    </row>
    <row r="394" ht="12.75">
      <c r="H394" s="9"/>
    </row>
    <row r="395" ht="12.75">
      <c r="H395" s="9"/>
    </row>
    <row r="396" ht="12.75">
      <c r="H396" s="9"/>
    </row>
    <row r="397" ht="12.75">
      <c r="H397" s="9"/>
    </row>
    <row r="398" ht="12.75">
      <c r="H398" s="9"/>
    </row>
    <row r="399" ht="12.75">
      <c r="H399" s="9"/>
    </row>
    <row r="400" ht="12.75">
      <c r="H400" s="9"/>
    </row>
    <row r="401" ht="12.75">
      <c r="H401" s="9"/>
    </row>
    <row r="402" ht="12.75">
      <c r="H402" s="9"/>
    </row>
    <row r="403" ht="12.75">
      <c r="H403" s="9"/>
    </row>
    <row r="404" ht="12.75">
      <c r="H404" s="9"/>
    </row>
    <row r="405" ht="12.75">
      <c r="H405" s="9"/>
    </row>
    <row r="406" ht="12.75">
      <c r="H406" s="9"/>
    </row>
    <row r="407" ht="12.75">
      <c r="H407" s="9"/>
    </row>
    <row r="408" ht="12.75">
      <c r="H408" s="9"/>
    </row>
    <row r="409" ht="12.75">
      <c r="H409" s="9"/>
    </row>
    <row r="410" ht="12.75">
      <c r="H410" s="9"/>
    </row>
    <row r="411" ht="12.75">
      <c r="H411" s="9"/>
    </row>
    <row r="412" ht="12.75">
      <c r="H412" s="9"/>
    </row>
    <row r="413" ht="12.75">
      <c r="H413" s="9"/>
    </row>
    <row r="414" ht="12.75">
      <c r="H414" s="9"/>
    </row>
    <row r="415" ht="12.75">
      <c r="H415" s="9"/>
    </row>
    <row r="416" ht="12.75">
      <c r="H416" s="9"/>
    </row>
    <row r="417" ht="12.75">
      <c r="H417" s="9"/>
    </row>
    <row r="418" ht="12.75">
      <c r="H418" s="9"/>
    </row>
    <row r="419" ht="12.75">
      <c r="H419" s="9"/>
    </row>
    <row r="420" ht="12.75">
      <c r="H420" s="9"/>
    </row>
    <row r="421" ht="12.75">
      <c r="H421" s="9"/>
    </row>
    <row r="422" ht="12.75">
      <c r="H422" s="9"/>
    </row>
    <row r="423" ht="12.75">
      <c r="H423" s="9"/>
    </row>
    <row r="424" ht="12.75">
      <c r="H424" s="9"/>
    </row>
    <row r="425" ht="12.75">
      <c r="H425" s="9"/>
    </row>
    <row r="426" ht="12.75">
      <c r="H426" s="9"/>
    </row>
    <row r="427" ht="12.75">
      <c r="H427" s="9"/>
    </row>
    <row r="428" ht="12.75">
      <c r="H428" s="9"/>
    </row>
    <row r="429" ht="12.75">
      <c r="H429" s="9"/>
    </row>
    <row r="430" ht="12.75">
      <c r="H430" s="9"/>
    </row>
    <row r="431" ht="12.75">
      <c r="H431" s="9"/>
    </row>
    <row r="432" ht="12.75">
      <c r="H432" s="9"/>
    </row>
    <row r="433" ht="12.75">
      <c r="H433" s="9"/>
    </row>
    <row r="434" ht="12.75">
      <c r="H434" s="9"/>
    </row>
    <row r="435" ht="12.75">
      <c r="H435" s="9"/>
    </row>
    <row r="436" ht="12.75">
      <c r="H436" s="9"/>
    </row>
    <row r="437" ht="12.75">
      <c r="H437" s="9"/>
    </row>
    <row r="438" ht="12.75">
      <c r="H438" s="9"/>
    </row>
    <row r="439" ht="12.75">
      <c r="H439" s="9"/>
    </row>
    <row r="440" ht="12.75">
      <c r="H440" s="9"/>
    </row>
    <row r="441" ht="12.75">
      <c r="H441" s="9"/>
    </row>
    <row r="442" ht="12.75">
      <c r="H442" s="9"/>
    </row>
    <row r="443" ht="12.75">
      <c r="H443" s="9"/>
    </row>
    <row r="444" ht="12.75">
      <c r="H444" s="9"/>
    </row>
    <row r="445" ht="12.75">
      <c r="H445" s="9"/>
    </row>
    <row r="446" ht="12.75">
      <c r="H446" s="9"/>
    </row>
    <row r="447" ht="12.75">
      <c r="H447" s="9"/>
    </row>
    <row r="448" ht="12.75">
      <c r="H448" s="9"/>
    </row>
    <row r="449" ht="12.75">
      <c r="H449" s="9"/>
    </row>
    <row r="450" ht="12.75">
      <c r="H450" s="9"/>
    </row>
    <row r="451" ht="12.75">
      <c r="H451" s="9"/>
    </row>
    <row r="452" ht="12.75">
      <c r="H452" s="9"/>
    </row>
    <row r="453" ht="12.75">
      <c r="H453" s="9"/>
    </row>
    <row r="454" ht="12.75">
      <c r="H454" s="9"/>
    </row>
    <row r="455" ht="12.75">
      <c r="H455" s="9"/>
    </row>
    <row r="456" ht="12.75">
      <c r="H456" s="9"/>
    </row>
    <row r="457" ht="12.75">
      <c r="H457" s="9"/>
    </row>
    <row r="458" ht="12.75">
      <c r="H458" s="9"/>
    </row>
    <row r="459" ht="12.75">
      <c r="H459" s="9"/>
    </row>
    <row r="460" ht="12.75">
      <c r="H460" s="9"/>
    </row>
    <row r="461" ht="12.75">
      <c r="H461" s="9"/>
    </row>
    <row r="462" ht="12.75">
      <c r="H462" s="9"/>
    </row>
    <row r="463" ht="12.75">
      <c r="H463" s="9"/>
    </row>
    <row r="464" ht="12.75">
      <c r="H464" s="9"/>
    </row>
    <row r="465" ht="12.75">
      <c r="H465" s="9"/>
    </row>
    <row r="466" ht="12.75">
      <c r="H466" s="9"/>
    </row>
    <row r="467" ht="12.75">
      <c r="H467" s="9"/>
    </row>
    <row r="468" ht="12.75">
      <c r="H468" s="9"/>
    </row>
    <row r="469" ht="12.75">
      <c r="H469" s="9"/>
    </row>
    <row r="470" ht="12.75">
      <c r="H470" s="9"/>
    </row>
    <row r="471" ht="12.75">
      <c r="H471" s="9"/>
    </row>
    <row r="472" ht="12.75">
      <c r="H472" s="9"/>
    </row>
    <row r="473" ht="12.75">
      <c r="H473" s="9"/>
    </row>
    <row r="474" ht="12.75">
      <c r="H474" s="9"/>
    </row>
    <row r="475" ht="12.75">
      <c r="H475" s="9"/>
    </row>
    <row r="476" ht="12.75">
      <c r="H476" s="9"/>
    </row>
    <row r="477" ht="12.75">
      <c r="H477" s="9"/>
    </row>
    <row r="478" ht="12.75">
      <c r="H478" s="9"/>
    </row>
    <row r="479" ht="12.75">
      <c r="H479" s="9"/>
    </row>
    <row r="480" ht="12.75">
      <c r="H480" s="9"/>
    </row>
    <row r="481" ht="12.75">
      <c r="H481" s="9"/>
    </row>
    <row r="482" ht="12.75">
      <c r="H482" s="9"/>
    </row>
    <row r="483" ht="12.75">
      <c r="H483" s="9"/>
    </row>
    <row r="484" ht="12.75">
      <c r="H484" s="9"/>
    </row>
    <row r="485" ht="12.75">
      <c r="H485" s="9"/>
    </row>
    <row r="486" ht="12.75">
      <c r="H486" s="9"/>
    </row>
    <row r="487" ht="12.75">
      <c r="H487" s="9"/>
    </row>
    <row r="488" ht="12.75">
      <c r="H488" s="9"/>
    </row>
    <row r="489" ht="12.75">
      <c r="H489" s="9"/>
    </row>
    <row r="490" ht="12.75">
      <c r="H490" s="9"/>
    </row>
    <row r="491" ht="12.75">
      <c r="H491" s="9"/>
    </row>
    <row r="492" ht="12.75">
      <c r="H492" s="9"/>
    </row>
    <row r="493" ht="12.75">
      <c r="H493" s="9"/>
    </row>
    <row r="494" ht="12.75">
      <c r="H494" s="9"/>
    </row>
    <row r="495" ht="12.75">
      <c r="H495" s="9"/>
    </row>
    <row r="496" ht="12.75">
      <c r="H496" s="9"/>
    </row>
  </sheetData>
  <sheetProtection/>
  <mergeCells count="3">
    <mergeCell ref="B2:F2"/>
    <mergeCell ref="B3:G3"/>
    <mergeCell ref="B65:G65"/>
  </mergeCells>
  <printOptions/>
  <pageMargins left="0.7" right="0.7" top="0.75" bottom="0.75" header="0.3" footer="0.3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Sify</cp:lastModifiedBy>
  <cp:lastPrinted>2008-06-30T05:29:35Z</cp:lastPrinted>
  <dcterms:created xsi:type="dcterms:W3CDTF">2008-06-26T10:50:49Z</dcterms:created>
  <dcterms:modified xsi:type="dcterms:W3CDTF">2008-06-30T10:11:44Z</dcterms:modified>
  <cp:category/>
  <cp:version/>
  <cp:contentType/>
  <cp:contentStatus/>
</cp:coreProperties>
</file>