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7815" activeTab="0"/>
  </bookViews>
  <sheets>
    <sheet name="List of Tables" sheetId="1" r:id="rId1"/>
    <sheet name="Table1A" sheetId="2" r:id="rId2"/>
    <sheet name="Table1B" sheetId="3" r:id="rId3"/>
    <sheet name="Table2A" sheetId="4" r:id="rId4"/>
    <sheet name="Table2B" sheetId="5" r:id="rId5"/>
    <sheet name="Table3A" sheetId="6" r:id="rId6"/>
    <sheet name="Table3B" sheetId="7" r:id="rId7"/>
    <sheet name="Table4A" sheetId="8" r:id="rId8"/>
    <sheet name="Table4B" sheetId="9" r:id="rId9"/>
    <sheet name="Table5A" sheetId="10" r:id="rId10"/>
    <sheet name="Table5B" sheetId="11" r:id="rId11"/>
    <sheet name="Explanatory Notes" sheetId="12" r:id="rId12"/>
    <sheet name="Glossary" sheetId="13" r:id="rId1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<sst xmlns="http://schemas.openxmlformats.org/spreadsheetml/2006/main" count="483" uniqueCount="159">
  <si>
    <t>No. of companies</t>
  </si>
  <si>
    <t>Sales</t>
  </si>
  <si>
    <t>Staff Cost</t>
  </si>
  <si>
    <t>Depreciation</t>
  </si>
  <si>
    <t>Interest</t>
  </si>
  <si>
    <t>Tax provision</t>
  </si>
  <si>
    <t>Interest to sales</t>
  </si>
  <si>
    <t>Interest coverage(Times)</t>
  </si>
  <si>
    <t>Manufacturing</t>
  </si>
  <si>
    <t>IT</t>
  </si>
  <si>
    <t>Indicator</t>
  </si>
  <si>
    <t>Y-o-Y Growth in Per cent</t>
  </si>
  <si>
    <t>$</t>
  </si>
  <si>
    <t>Services(Non-IT)</t>
  </si>
  <si>
    <t>Number of Companies</t>
  </si>
  <si>
    <t>Value of Production</t>
  </si>
  <si>
    <t>Expenditure, of which</t>
  </si>
  <si>
    <t xml:space="preserve">           Staff Cost</t>
  </si>
  <si>
    <t>Operating Profits (EBITDA)</t>
  </si>
  <si>
    <t>Other Income</t>
  </si>
  <si>
    <t>Gross Profits (EBIT)</t>
  </si>
  <si>
    <t>EBT</t>
  </si>
  <si>
    <t>Tax Provision</t>
  </si>
  <si>
    <t>Net Profits</t>
  </si>
  <si>
    <t>Staff Cost to Sales</t>
  </si>
  <si>
    <t>Interest  to Sales</t>
  </si>
  <si>
    <t>Interest Burden</t>
  </si>
  <si>
    <t>Interest Coverage(times)</t>
  </si>
  <si>
    <t>EBITDA to Sales</t>
  </si>
  <si>
    <t>EBIT to Sales</t>
  </si>
  <si>
    <t>Net Profit  to Sales</t>
  </si>
  <si>
    <t>Other Income to Net Profit</t>
  </si>
  <si>
    <t>EBITDA to sales</t>
  </si>
  <si>
    <t>EBIT to sales</t>
  </si>
  <si>
    <t>List of Tables</t>
  </si>
  <si>
    <t>Table No.</t>
  </si>
  <si>
    <t>Title</t>
  </si>
  <si>
    <t>Performance of Non-Government Non-Financial Companies - Sector - wise</t>
  </si>
  <si>
    <t>Performance of Non – Government Non-Financial Companies</t>
  </si>
  <si>
    <t>EBITDA</t>
  </si>
  <si>
    <t>EBIT</t>
  </si>
  <si>
    <t>500 to 1000</t>
  </si>
  <si>
    <t>All Companies</t>
  </si>
  <si>
    <t>Per cent share in sales</t>
  </si>
  <si>
    <t>No. of Companies</t>
  </si>
  <si>
    <t>Expenditure</t>
  </si>
  <si>
    <t>Less than 250</t>
  </si>
  <si>
    <t>250 to 500</t>
  </si>
  <si>
    <t>1000 to 5000</t>
  </si>
  <si>
    <t>5000 to 10000</t>
  </si>
  <si>
    <t>10000 and above</t>
  </si>
  <si>
    <t>Net Profit</t>
  </si>
  <si>
    <t>Profit Allocation Ratios</t>
  </si>
  <si>
    <t>Interest Coverage(Times)</t>
  </si>
  <si>
    <t>Interest to Sales</t>
  </si>
  <si>
    <t>Interest Linked Ratios</t>
  </si>
  <si>
    <t>Net Profits to Sales</t>
  </si>
  <si>
    <t>Profitability Ratios</t>
  </si>
  <si>
    <t>Tea plantation</t>
  </si>
  <si>
    <t>Mining and quarrying</t>
  </si>
  <si>
    <t>Sugar</t>
  </si>
  <si>
    <t>Other food products and beverages</t>
  </si>
  <si>
    <t>Textiles</t>
  </si>
  <si>
    <t>Paper and paper products</t>
  </si>
  <si>
    <t>Basic industrial chemicals</t>
  </si>
  <si>
    <t>Pharmaceuticals and medicines</t>
  </si>
  <si>
    <t>Other chemicals &amp; chemical products</t>
  </si>
  <si>
    <t>Rubber and plastic products</t>
  </si>
  <si>
    <t>Cement and cement products</t>
  </si>
  <si>
    <t>Iron and steel</t>
  </si>
  <si>
    <t>Fabricated metal products</t>
  </si>
  <si>
    <t>Machinery and machine tools</t>
  </si>
  <si>
    <t>Electrical machinery and apparatus</t>
  </si>
  <si>
    <t>Real estate</t>
  </si>
  <si>
    <t>Electricity generation and supply</t>
  </si>
  <si>
    <t>Construction</t>
  </si>
  <si>
    <t>Wholesale and retail trade</t>
  </si>
  <si>
    <t>Hotel and restaurant</t>
  </si>
  <si>
    <t>Transport, storage and communication</t>
  </si>
  <si>
    <t>Computer &amp; related activities</t>
  </si>
  <si>
    <t>All companies</t>
  </si>
  <si>
    <t>Industry/Industry Group</t>
  </si>
  <si>
    <t>Tax Provisions</t>
  </si>
  <si>
    <t>EBITDA Margin</t>
  </si>
  <si>
    <t>Net Profit Margin</t>
  </si>
  <si>
    <t>Food products and beverages, of which</t>
  </si>
  <si>
    <t>Coke, refined petroleum products &amp; nuclear fuel</t>
  </si>
  <si>
    <t xml:space="preserve">Performance of Non-Government Non-Financial Companies according to Size of Sales </t>
  </si>
  <si>
    <t xml:space="preserve">Select Performance Indicators – Industry-wise Growth Rates (Y-o-Y per cent) </t>
  </si>
  <si>
    <t>Edible Oils</t>
  </si>
  <si>
    <t>Table 1A: Performance of Non – Government Non-Financial Companies</t>
  </si>
  <si>
    <t>Table 1B: Select Ratios of Non-Government Non-Financial Companies (per cent)</t>
  </si>
  <si>
    <t>Table 2A: Performance of Non-Government Non-Financial Companies - Sector - wise</t>
  </si>
  <si>
    <t>Table 3A: Performance of Non-Government Non-Financial Companies according to Size of Paid-up-Capital (Y-o-Y Growth in Per cent)</t>
  </si>
  <si>
    <t>Table 3B: Select Ratios of Non-Government Non-Financial Companies according to Size of Paid-up-Capital (Per cent)</t>
  </si>
  <si>
    <t>A</t>
  </si>
  <si>
    <t>B</t>
  </si>
  <si>
    <t>Select Ratios</t>
  </si>
  <si>
    <t>Growth Rates</t>
  </si>
  <si>
    <t>Performance of Non-Government Non-Financial Companies according to Size of Paid-up-Capital</t>
  </si>
  <si>
    <t>Table 4A: Performance of Non-Government Non-Financial Companies according to Size of Sales (Y-o-Y Growth in Per cent)</t>
  </si>
  <si>
    <t>Table 4B: Select Ratios of Non-Government Non-Financial Companies according to Size of Sales (Per cent)</t>
  </si>
  <si>
    <t xml:space="preserve">Table 5A: Select Performance Indicators – Industry-wise Growth Rates (Y-o-Y per cent) </t>
  </si>
  <si>
    <t>Explanatory Notes</t>
  </si>
  <si>
    <t xml:space="preserve">FOREX gain and loss are reported on net basis by companies and included in the net profit calculation. While net FOREX loss is considered as a part of the expenditure and thus included in EBITDA, net FOREX gain is considered as a part of other income and included in EBIT. </t>
  </si>
  <si>
    <t xml:space="preserve">Other income includes various regular incomes like rents, dividends, royalties etc. and does not include extra-ordinary income/expenses. </t>
  </si>
  <si>
    <t>Some companies report interest on net basis. However, some companies include the interest expenses on gross basis, where, interest received is reported in other income.</t>
  </si>
  <si>
    <t xml:space="preserve">The ratio / growth rate for which denominator is negative or negligible is not calculated, and is indicated as ‘$’ and ‘@’ respectively.  </t>
  </si>
  <si>
    <t>Glossary of Terms</t>
  </si>
  <si>
    <t>VOP</t>
  </si>
  <si>
    <t>Sales + Change in Stock</t>
  </si>
  <si>
    <t xml:space="preserve">Operating Profits / Earnings before Interest, Tax, Depreciation &amp; Amortization </t>
  </si>
  <si>
    <t xml:space="preserve">VOP – Expenditure </t>
  </si>
  <si>
    <t>Gross Profits/Earnings before Interest &amp; Tax</t>
  </si>
  <si>
    <t>EBITDA+ Other Income – Depreciation &amp; Amortization</t>
  </si>
  <si>
    <t>Earnings before Tax</t>
  </si>
  <si>
    <t xml:space="preserve">EBT – Tax </t>
  </si>
  <si>
    <t>Interest Coverage</t>
  </si>
  <si>
    <t>Interest Payment / EBIT*100</t>
  </si>
  <si>
    <t>EBIT/Interest Payment</t>
  </si>
  <si>
    <t>Glossary</t>
  </si>
  <si>
    <t>Per cent share in PUC</t>
  </si>
  <si>
    <t>Less than 50</t>
  </si>
  <si>
    <t>50 to 100</t>
  </si>
  <si>
    <t>100 to 150</t>
  </si>
  <si>
    <t>150 to 250</t>
  </si>
  <si>
    <t>250 and above</t>
  </si>
  <si>
    <t>-</t>
  </si>
  <si>
    <t>Paints and varnishes</t>
  </si>
  <si>
    <t>Chemical fertilizers and pesticides</t>
  </si>
  <si>
    <t>Radio, television and communication equipments</t>
  </si>
  <si>
    <t>Medical precision and other scientific equipments</t>
  </si>
  <si>
    <t>Motor vehicles and other transport equipments</t>
  </si>
  <si>
    <t>Jewellery and related articles</t>
  </si>
  <si>
    <t>Tax Provisions to EBT</t>
  </si>
  <si>
    <t>Table 5B: Select Ratios of Non-Government Non-Financial Companies Industry-wise (per cent)</t>
  </si>
  <si>
    <t>PUC Class (` Million)</t>
  </si>
  <si>
    <t>Value of Production(VOP)</t>
  </si>
  <si>
    <t xml:space="preserve">          Power &amp; fuel expenses</t>
  </si>
  <si>
    <t>Cost of Raw Material</t>
  </si>
  <si>
    <t xml:space="preserve">Power &amp; fuel expenses </t>
  </si>
  <si>
    <t>In 'Tax provision to EBT' calculation, only companies reporting positive EBT are included.</t>
  </si>
  <si>
    <t>To compute the growth rates in any quarter, a common set of companies for the current and previous period is considered.</t>
  </si>
  <si>
    <t xml:space="preserve">           Cost of Raw Material</t>
  </si>
  <si>
    <t>The classification of industries and sectors broadly follows the National Industrial Classification (NIC). The manufacturing sector in tables 2 and 3 consists of industries like Iron &amp; Steel, Cement &amp; Cement products, Machinery &amp; Machine Tools, Motor Vehicles, Rubber, Paper, Food products etc. This does not include 'Tea Plantations' and 'Mining &amp; Quarrying' industries. The services (non-IT) sector includes Real Estate, Wholesale &amp; Retail Trade, Hotel &amp; Restaurants, Transport, Storage and Communication industries. This does not include Construction and Electricity Generation &amp;Supply Industries.</t>
  </si>
  <si>
    <t>Amount in ` billion</t>
  </si>
  <si>
    <t>Sales(` billion)</t>
  </si>
  <si>
    <t>Table 2B: Select Ratios of Non-Government Non-Financial Companies - Sector - wise (per cent)</t>
  </si>
  <si>
    <t>Chemicals and chemical products, of which</t>
  </si>
  <si>
    <t>Cost of Raw Materials to Sales</t>
  </si>
  <si>
    <t>2012-13</t>
  </si>
  <si>
    <t>2011-12</t>
  </si>
  <si>
    <t>Performance of Financial Companies</t>
  </si>
  <si>
    <t>Extra-ordinary income/expenses are included in EBT and net profit. As the name suggests, these income/expenses can be very large for some of the companies in a particular quarter.</t>
  </si>
  <si>
    <t>EBIT – Interest Payment + NOP</t>
  </si>
  <si>
    <t>Interest linked Ratios</t>
  </si>
  <si>
    <t>Components of Expenditure to Sales</t>
  </si>
  <si>
    <t xml:space="preserve">Performance of the Private Corporate Business Sector during 2012-13 </t>
  </si>
  <si>
    <t>Sales Size Class (` Million)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</si>
</sst>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Rupee Foradian"/>
      <family val="2"/>
    </font>
    <font>
      <sz val="10"/>
      <color indexed="8"/>
      <name val="Rupee Foradian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u val="single"/>
      <sz val="11"/>
      <color indexed="56"/>
      <name val="Calibri"/>
      <family val="2"/>
    </font>
    <font>
      <b/>
      <u val="single"/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sz val="10"/>
      <color theme="1"/>
      <name val="Rupee Foradian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u val="single"/>
      <sz val="11"/>
      <color rgb="FF002060"/>
      <name val="Calibri"/>
      <family val="2"/>
    </font>
    <font>
      <sz val="11"/>
      <color theme="1"/>
      <name val="Rupee Foradian"/>
      <family val="2"/>
    </font>
    <font>
      <b/>
      <u val="single"/>
      <sz val="16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/>
    </border>
    <border>
      <left/>
      <right/>
      <top/>
      <bottom style="medium"/>
    </border>
    <border>
      <left style="medium"/>
      <right style="medium"/>
      <top style="medium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 style="thin"/>
      <top/>
      <bottom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/>
      <right/>
      <top style="thin"/>
      <bottom/>
    </border>
    <border>
      <left style="medium"/>
      <right/>
      <top style="medium"/>
      <bottom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/>
    </border>
    <border>
      <left/>
      <right/>
      <top style="thin"/>
      <bottom style="medium"/>
    </border>
    <border>
      <left style="medium"/>
      <right/>
      <top style="medium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/>
      <right style="thin"/>
      <top style="medium"/>
      <bottom/>
    </border>
    <border>
      <left style="medium"/>
      <right style="thin"/>
      <top/>
      <bottom style="thin"/>
    </border>
    <border>
      <left style="medium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99">
    <xf numFmtId="0" fontId="0" fillId="0" borderId="0" xfId="0" applyFont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vertical="center" wrapText="1"/>
    </xf>
    <xf numFmtId="164" fontId="0" fillId="33" borderId="0" xfId="0" applyNumberFormat="1" applyFill="1" applyBorder="1" applyAlignment="1">
      <alignment/>
    </xf>
    <xf numFmtId="0" fontId="0" fillId="33" borderId="10" xfId="0" applyFill="1" applyBorder="1" applyAlignment="1">
      <alignment/>
    </xf>
    <xf numFmtId="164" fontId="0" fillId="33" borderId="11" xfId="0" applyNumberFormat="1" applyFill="1" applyBorder="1" applyAlignment="1">
      <alignment/>
    </xf>
    <xf numFmtId="0" fontId="0" fillId="33" borderId="12" xfId="0" applyFill="1" applyBorder="1" applyAlignment="1">
      <alignment/>
    </xf>
    <xf numFmtId="164" fontId="0" fillId="33" borderId="13" xfId="0" applyNumberFormat="1" applyFill="1" applyBorder="1" applyAlignment="1">
      <alignment/>
    </xf>
    <xf numFmtId="0" fontId="0" fillId="33" borderId="13" xfId="0" applyFill="1" applyBorder="1" applyAlignment="1">
      <alignment vertical="center" wrapText="1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3" fontId="0" fillId="33" borderId="10" xfId="0" applyNumberFormat="1" applyFill="1" applyBorder="1" applyAlignment="1">
      <alignment/>
    </xf>
    <xf numFmtId="3" fontId="0" fillId="33" borderId="12" xfId="0" applyNumberFormat="1" applyFill="1" applyBorder="1" applyAlignment="1">
      <alignment/>
    </xf>
    <xf numFmtId="0" fontId="0" fillId="33" borderId="16" xfId="0" applyFill="1" applyBorder="1" applyAlignment="1">
      <alignment vertical="center" wrapText="1"/>
    </xf>
    <xf numFmtId="0" fontId="42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164" fontId="0" fillId="33" borderId="11" xfId="0" applyNumberFormat="1" applyFill="1" applyBorder="1" applyAlignment="1">
      <alignment horizontal="right"/>
    </xf>
    <xf numFmtId="0" fontId="0" fillId="33" borderId="0" xfId="0" applyFill="1" applyAlignment="1">
      <alignment/>
    </xf>
    <xf numFmtId="164" fontId="0" fillId="33" borderId="10" xfId="0" applyNumberFormat="1" applyFill="1" applyBorder="1" applyAlignment="1">
      <alignment/>
    </xf>
    <xf numFmtId="164" fontId="0" fillId="33" borderId="12" xfId="0" applyNumberFormat="1" applyFill="1" applyBorder="1" applyAlignment="1">
      <alignment/>
    </xf>
    <xf numFmtId="0" fontId="0" fillId="33" borderId="0" xfId="0" applyFont="1" applyFill="1" applyBorder="1" applyAlignment="1">
      <alignment/>
    </xf>
    <xf numFmtId="0" fontId="42" fillId="33" borderId="0" xfId="0" applyFont="1" applyFill="1" applyBorder="1" applyAlignment="1">
      <alignment vertical="center"/>
    </xf>
    <xf numFmtId="0" fontId="42" fillId="33" borderId="10" xfId="0" applyFont="1" applyFill="1" applyBorder="1" applyAlignment="1">
      <alignment vertical="center"/>
    </xf>
    <xf numFmtId="3" fontId="0" fillId="33" borderId="17" xfId="0" applyNumberFormat="1" applyFont="1" applyFill="1" applyBorder="1" applyAlignment="1">
      <alignment horizontal="right" vertical="center"/>
    </xf>
    <xf numFmtId="0" fontId="44" fillId="33" borderId="0" xfId="0" applyFont="1" applyFill="1" applyBorder="1" applyAlignment="1">
      <alignment horizontal="center"/>
    </xf>
    <xf numFmtId="0" fontId="0" fillId="33" borderId="0" xfId="0" applyFill="1" applyAlignment="1">
      <alignment wrapText="1"/>
    </xf>
    <xf numFmtId="0" fontId="0" fillId="33" borderId="0" xfId="0" applyFill="1" applyAlignment="1">
      <alignment vertical="center"/>
    </xf>
    <xf numFmtId="0" fontId="0" fillId="33" borderId="13" xfId="0" applyFill="1" applyBorder="1" applyAlignment="1">
      <alignment horizontal="right"/>
    </xf>
    <xf numFmtId="0" fontId="0" fillId="33" borderId="12" xfId="0" applyFill="1" applyBorder="1" applyAlignment="1">
      <alignment horizontal="right"/>
    </xf>
    <xf numFmtId="164" fontId="0" fillId="33" borderId="10" xfId="0" applyNumberFormat="1" applyFill="1" applyBorder="1" applyAlignment="1">
      <alignment horizontal="right"/>
    </xf>
    <xf numFmtId="164" fontId="0" fillId="33" borderId="0" xfId="0" applyNumberFormat="1" applyFill="1" applyBorder="1" applyAlignment="1">
      <alignment horizontal="right"/>
    </xf>
    <xf numFmtId="164" fontId="0" fillId="33" borderId="12" xfId="0" applyNumberFormat="1" applyFill="1" applyBorder="1" applyAlignment="1">
      <alignment horizontal="right"/>
    </xf>
    <xf numFmtId="164" fontId="0" fillId="33" borderId="18" xfId="0" applyNumberFormat="1" applyFill="1" applyBorder="1" applyAlignment="1">
      <alignment horizontal="right"/>
    </xf>
    <xf numFmtId="164" fontId="0" fillId="33" borderId="13" xfId="0" applyNumberFormat="1" applyFill="1" applyBorder="1" applyAlignment="1">
      <alignment horizontal="right"/>
    </xf>
    <xf numFmtId="3" fontId="0" fillId="33" borderId="10" xfId="0" applyNumberFormat="1" applyFill="1" applyBorder="1" applyAlignment="1">
      <alignment horizontal="right"/>
    </xf>
    <xf numFmtId="0" fontId="0" fillId="33" borderId="15" xfId="0" applyFill="1" applyBorder="1" applyAlignment="1">
      <alignment/>
    </xf>
    <xf numFmtId="0" fontId="0" fillId="33" borderId="14" xfId="0" applyFill="1" applyBorder="1" applyAlignment="1">
      <alignment/>
    </xf>
    <xf numFmtId="0" fontId="45" fillId="33" borderId="19" xfId="0" applyFont="1" applyFill="1" applyBorder="1" applyAlignment="1">
      <alignment vertical="center" wrapText="1"/>
    </xf>
    <xf numFmtId="0" fontId="46" fillId="33" borderId="0" xfId="0" applyFont="1" applyFill="1" applyBorder="1" applyAlignment="1">
      <alignment/>
    </xf>
    <xf numFmtId="0" fontId="47" fillId="33" borderId="0" xfId="0" applyFont="1" applyFill="1" applyAlignment="1">
      <alignment/>
    </xf>
    <xf numFmtId="0" fontId="47" fillId="33" borderId="0" xfId="0" applyFont="1" applyFill="1" applyBorder="1" applyAlignment="1">
      <alignment/>
    </xf>
    <xf numFmtId="0" fontId="48" fillId="33" borderId="20" xfId="52" applyFont="1" applyFill="1" applyBorder="1" applyAlignment="1">
      <alignment horizontal="left" indent="3"/>
    </xf>
    <xf numFmtId="0" fontId="48" fillId="33" borderId="21" xfId="52" applyFont="1" applyFill="1" applyBorder="1" applyAlignment="1">
      <alignment horizontal="left" indent="3"/>
    </xf>
    <xf numFmtId="0" fontId="48" fillId="33" borderId="13" xfId="52" applyFont="1" applyFill="1" applyBorder="1" applyAlignment="1">
      <alignment horizontal="left" indent="3"/>
    </xf>
    <xf numFmtId="0" fontId="49" fillId="33" borderId="0" xfId="0" applyFont="1" applyFill="1" applyAlignment="1">
      <alignment wrapText="1"/>
    </xf>
    <xf numFmtId="0" fontId="0" fillId="33" borderId="0" xfId="0" applyFill="1" applyAlignment="1">
      <alignment horizontal="center" vertical="top"/>
    </xf>
    <xf numFmtId="0" fontId="50" fillId="33" borderId="0" xfId="0" applyFont="1" applyFill="1" applyAlignment="1">
      <alignment horizontal="left" vertical="top"/>
    </xf>
    <xf numFmtId="0" fontId="48" fillId="33" borderId="0" xfId="52" applyFont="1" applyFill="1" applyBorder="1" applyAlignment="1">
      <alignment/>
    </xf>
    <xf numFmtId="164" fontId="0" fillId="33" borderId="22" xfId="0" applyNumberFormat="1" applyFont="1" applyFill="1" applyBorder="1" applyAlignment="1">
      <alignment horizontal="right" vertical="center"/>
    </xf>
    <xf numFmtId="164" fontId="0" fillId="33" borderId="16" xfId="0" applyNumberFormat="1" applyFont="1" applyFill="1" applyBorder="1" applyAlignment="1">
      <alignment horizontal="right" vertical="center"/>
    </xf>
    <xf numFmtId="164" fontId="0" fillId="33" borderId="11" xfId="0" applyNumberFormat="1" applyFont="1" applyFill="1" applyBorder="1" applyAlignment="1">
      <alignment horizontal="right" vertical="center"/>
    </xf>
    <xf numFmtId="164" fontId="0" fillId="33" borderId="13" xfId="0" applyNumberFormat="1" applyFont="1" applyFill="1" applyBorder="1" applyAlignment="1">
      <alignment horizontal="right" vertical="center"/>
    </xf>
    <xf numFmtId="164" fontId="0" fillId="33" borderId="21" xfId="0" applyNumberFormat="1" applyFill="1" applyBorder="1" applyAlignment="1">
      <alignment horizontal="right"/>
    </xf>
    <xf numFmtId="164" fontId="0" fillId="33" borderId="23" xfId="0" applyNumberFormat="1" applyFill="1" applyBorder="1" applyAlignment="1">
      <alignment horizontal="right"/>
    </xf>
    <xf numFmtId="164" fontId="0" fillId="33" borderId="20" xfId="0" applyNumberFormat="1" applyFill="1" applyBorder="1" applyAlignment="1">
      <alignment horizontal="right"/>
    </xf>
    <xf numFmtId="164" fontId="0" fillId="33" borderId="24" xfId="0" applyNumberFormat="1" applyFill="1" applyBorder="1" applyAlignment="1">
      <alignment horizontal="right"/>
    </xf>
    <xf numFmtId="0" fontId="0" fillId="33" borderId="25" xfId="0" applyFill="1" applyBorder="1" applyAlignment="1">
      <alignment vertical="center" wrapText="1"/>
    </xf>
    <xf numFmtId="0" fontId="0" fillId="33" borderId="26" xfId="0" applyFill="1" applyBorder="1" applyAlignment="1">
      <alignment horizontal="left" vertical="center"/>
    </xf>
    <xf numFmtId="0" fontId="0" fillId="33" borderId="27" xfId="0" applyFill="1" applyBorder="1" applyAlignment="1">
      <alignment horizontal="left" vertical="center"/>
    </xf>
    <xf numFmtId="0" fontId="0" fillId="33" borderId="27" xfId="0" applyFill="1" applyBorder="1" applyAlignment="1">
      <alignment vertical="center" wrapText="1"/>
    </xf>
    <xf numFmtId="0" fontId="0" fillId="33" borderId="28" xfId="0" applyFont="1" applyFill="1" applyBorder="1" applyAlignment="1">
      <alignment vertical="center"/>
    </xf>
    <xf numFmtId="0" fontId="0" fillId="33" borderId="29" xfId="0" applyFont="1" applyFill="1" applyBorder="1" applyAlignment="1">
      <alignment horizontal="center" vertical="center"/>
    </xf>
    <xf numFmtId="0" fontId="0" fillId="33" borderId="12" xfId="0" applyFill="1" applyBorder="1" applyAlignment="1">
      <alignment/>
    </xf>
    <xf numFmtId="0" fontId="0" fillId="33" borderId="10" xfId="0" applyFill="1" applyBorder="1" applyAlignment="1">
      <alignment/>
    </xf>
    <xf numFmtId="0" fontId="42" fillId="33" borderId="14" xfId="0" applyFont="1" applyFill="1" applyBorder="1" applyAlignment="1">
      <alignment vertical="center"/>
    </xf>
    <xf numFmtId="0" fontId="0" fillId="33" borderId="0" xfId="0" applyFill="1" applyBorder="1" applyAlignment="1">
      <alignment wrapText="1"/>
    </xf>
    <xf numFmtId="0" fontId="0" fillId="33" borderId="30" xfId="0" applyFill="1" applyBorder="1" applyAlignment="1">
      <alignment wrapText="1"/>
    </xf>
    <xf numFmtId="0" fontId="0" fillId="33" borderId="31" xfId="0" applyFill="1" applyBorder="1" applyAlignment="1">
      <alignment wrapText="1"/>
    </xf>
    <xf numFmtId="0" fontId="0" fillId="33" borderId="18" xfId="0" applyFill="1" applyBorder="1" applyAlignment="1">
      <alignment wrapText="1"/>
    </xf>
    <xf numFmtId="0" fontId="45" fillId="33" borderId="32" xfId="0" applyFont="1" applyFill="1" applyBorder="1" applyAlignment="1">
      <alignment vertical="center" wrapText="1"/>
    </xf>
    <xf numFmtId="0" fontId="0" fillId="33" borderId="10" xfId="0" applyFill="1" applyBorder="1" applyAlignment="1">
      <alignment horizontal="left" indent="3"/>
    </xf>
    <xf numFmtId="0" fontId="0" fillId="33" borderId="32" xfId="0" applyFill="1" applyBorder="1" applyAlignment="1">
      <alignment vertical="center"/>
    </xf>
    <xf numFmtId="164" fontId="0" fillId="33" borderId="10" xfId="0" applyNumberFormat="1" applyFont="1" applyFill="1" applyBorder="1" applyAlignment="1">
      <alignment horizontal="right"/>
    </xf>
    <xf numFmtId="0" fontId="42" fillId="33" borderId="10" xfId="0" applyFont="1" applyFill="1" applyBorder="1" applyAlignment="1">
      <alignment horizontal="right"/>
    </xf>
    <xf numFmtId="0" fontId="42" fillId="33" borderId="11" xfId="0" applyFont="1" applyFill="1" applyBorder="1" applyAlignment="1">
      <alignment horizontal="right"/>
    </xf>
    <xf numFmtId="0" fontId="46" fillId="0" borderId="0" xfId="0" applyFont="1" applyFill="1" applyBorder="1" applyAlignment="1">
      <alignment/>
    </xf>
    <xf numFmtId="0" fontId="49" fillId="33" borderId="0" xfId="0" applyFont="1" applyFill="1" applyAlignment="1">
      <alignment vertical="top" wrapText="1"/>
    </xf>
    <xf numFmtId="3" fontId="42" fillId="33" borderId="10" xfId="0" applyNumberFormat="1" applyFont="1" applyFill="1" applyBorder="1" applyAlignment="1">
      <alignment horizontal="right"/>
    </xf>
    <xf numFmtId="3" fontId="42" fillId="33" borderId="11" xfId="0" applyNumberFormat="1" applyFont="1" applyFill="1" applyBorder="1" applyAlignment="1">
      <alignment horizontal="right"/>
    </xf>
    <xf numFmtId="0" fontId="45" fillId="33" borderId="33" xfId="0" applyFont="1" applyFill="1" applyBorder="1" applyAlignment="1">
      <alignment vertical="center" wrapText="1"/>
    </xf>
    <xf numFmtId="0" fontId="45" fillId="33" borderId="18" xfId="0" applyFont="1" applyFill="1" applyBorder="1" applyAlignment="1">
      <alignment vertical="center" wrapText="1"/>
    </xf>
    <xf numFmtId="3" fontId="0" fillId="33" borderId="0" xfId="0" applyNumberFormat="1" applyFill="1" applyBorder="1" applyAlignment="1">
      <alignment/>
    </xf>
    <xf numFmtId="3" fontId="0" fillId="33" borderId="18" xfId="0" applyNumberFormat="1" applyFill="1" applyBorder="1" applyAlignment="1">
      <alignment/>
    </xf>
    <xf numFmtId="0" fontId="42" fillId="33" borderId="14" xfId="0" applyFont="1" applyFill="1" applyBorder="1" applyAlignment="1">
      <alignment/>
    </xf>
    <xf numFmtId="0" fontId="0" fillId="33" borderId="14" xfId="0" applyFill="1" applyBorder="1" applyAlignment="1">
      <alignment horizontal="left" indent="4"/>
    </xf>
    <xf numFmtId="0" fontId="45" fillId="33" borderId="12" xfId="0" applyFont="1" applyFill="1" applyBorder="1" applyAlignment="1">
      <alignment vertical="center" wrapText="1"/>
    </xf>
    <xf numFmtId="0" fontId="0" fillId="33" borderId="34" xfId="0" applyFill="1" applyBorder="1" applyAlignment="1">
      <alignment wrapText="1"/>
    </xf>
    <xf numFmtId="164" fontId="0" fillId="33" borderId="35" xfId="0" applyNumberFormat="1" applyFill="1" applyBorder="1" applyAlignment="1">
      <alignment horizontal="right"/>
    </xf>
    <xf numFmtId="164" fontId="0" fillId="33" borderId="36" xfId="0" applyNumberFormat="1" applyFill="1" applyBorder="1" applyAlignment="1">
      <alignment horizontal="right"/>
    </xf>
    <xf numFmtId="3" fontId="0" fillId="33" borderId="0" xfId="0" applyNumberFormat="1" applyFont="1" applyFill="1" applyBorder="1" applyAlignment="1">
      <alignment horizontal="right" vertical="center"/>
    </xf>
    <xf numFmtId="3" fontId="0" fillId="33" borderId="18" xfId="0" applyNumberFormat="1" applyFont="1" applyFill="1" applyBorder="1" applyAlignment="1">
      <alignment horizontal="right" vertical="center"/>
    </xf>
    <xf numFmtId="0" fontId="42" fillId="33" borderId="37" xfId="0" applyFont="1" applyFill="1" applyBorder="1" applyAlignment="1">
      <alignment vertical="center"/>
    </xf>
    <xf numFmtId="0" fontId="0" fillId="33" borderId="38" xfId="0" applyFont="1" applyFill="1" applyBorder="1" applyAlignment="1">
      <alignment vertical="center"/>
    </xf>
    <xf numFmtId="0" fontId="0" fillId="33" borderId="38" xfId="0" applyFont="1" applyFill="1" applyBorder="1" applyAlignment="1">
      <alignment horizontal="left" vertical="center"/>
    </xf>
    <xf numFmtId="0" fontId="0" fillId="33" borderId="39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164" fontId="0" fillId="33" borderId="0" xfId="0" applyNumberFormat="1" applyFont="1" applyFill="1" applyBorder="1" applyAlignment="1">
      <alignment horizontal="right" vertical="center"/>
    </xf>
    <xf numFmtId="0" fontId="0" fillId="33" borderId="0" xfId="0" applyFont="1" applyFill="1" applyBorder="1" applyAlignment="1">
      <alignment horizontal="right" vertical="center"/>
    </xf>
    <xf numFmtId="0" fontId="0" fillId="33" borderId="40" xfId="0" applyFill="1" applyBorder="1" applyAlignment="1">
      <alignment wrapText="1"/>
    </xf>
    <xf numFmtId="164" fontId="0" fillId="33" borderId="32" xfId="0" applyNumberFormat="1" applyFill="1" applyBorder="1" applyAlignment="1">
      <alignment horizontal="right"/>
    </xf>
    <xf numFmtId="164" fontId="0" fillId="33" borderId="41" xfId="0" applyNumberFormat="1" applyFill="1" applyBorder="1" applyAlignment="1">
      <alignment horizontal="right"/>
    </xf>
    <xf numFmtId="0" fontId="0" fillId="33" borderId="22" xfId="0" applyFill="1" applyBorder="1" applyAlignment="1">
      <alignment/>
    </xf>
    <xf numFmtId="164" fontId="0" fillId="33" borderId="41" xfId="0" applyNumberFormat="1" applyFill="1" applyBorder="1" applyAlignment="1">
      <alignment/>
    </xf>
    <xf numFmtId="0" fontId="0" fillId="33" borderId="32" xfId="0" applyFill="1" applyBorder="1" applyAlignment="1">
      <alignment/>
    </xf>
    <xf numFmtId="164" fontId="0" fillId="33" borderId="32" xfId="0" applyNumberFormat="1" applyFill="1" applyBorder="1" applyAlignment="1">
      <alignment/>
    </xf>
    <xf numFmtId="0" fontId="0" fillId="33" borderId="42" xfId="0" applyFill="1" applyBorder="1" applyAlignment="1">
      <alignment wrapText="1"/>
    </xf>
    <xf numFmtId="164" fontId="0" fillId="33" borderId="43" xfId="0" applyNumberFormat="1" applyFill="1" applyBorder="1" applyAlignment="1">
      <alignment horizontal="right"/>
    </xf>
    <xf numFmtId="164" fontId="0" fillId="33" borderId="44" xfId="0" applyNumberFormat="1" applyFill="1" applyBorder="1" applyAlignment="1">
      <alignment horizontal="right"/>
    </xf>
    <xf numFmtId="3" fontId="0" fillId="33" borderId="32" xfId="0" applyNumberFormat="1" applyFill="1" applyBorder="1" applyAlignment="1">
      <alignment/>
    </xf>
    <xf numFmtId="3" fontId="0" fillId="33" borderId="41" xfId="0" applyNumberFormat="1" applyFill="1" applyBorder="1" applyAlignment="1">
      <alignment/>
    </xf>
    <xf numFmtId="3" fontId="0" fillId="33" borderId="11" xfId="0" applyNumberFormat="1" applyFill="1" applyBorder="1" applyAlignment="1">
      <alignment/>
    </xf>
    <xf numFmtId="3" fontId="0" fillId="33" borderId="13" xfId="0" applyNumberFormat="1" applyFill="1" applyBorder="1" applyAlignment="1">
      <alignment/>
    </xf>
    <xf numFmtId="0" fontId="0" fillId="33" borderId="45" xfId="0" applyFill="1" applyBorder="1" applyAlignment="1">
      <alignment wrapText="1"/>
    </xf>
    <xf numFmtId="0" fontId="51" fillId="0" borderId="15" xfId="0" applyFont="1" applyBorder="1" applyAlignment="1">
      <alignment wrapText="1"/>
    </xf>
    <xf numFmtId="0" fontId="47" fillId="33" borderId="43" xfId="0" applyFont="1" applyFill="1" applyBorder="1" applyAlignment="1">
      <alignment horizontal="center" vertical="center"/>
    </xf>
    <xf numFmtId="0" fontId="47" fillId="33" borderId="41" xfId="0" applyFont="1" applyFill="1" applyBorder="1" applyAlignment="1">
      <alignment horizontal="center"/>
    </xf>
    <xf numFmtId="0" fontId="47" fillId="33" borderId="21" xfId="0" applyFont="1" applyFill="1" applyBorder="1" applyAlignment="1">
      <alignment horizontal="center"/>
    </xf>
    <xf numFmtId="0" fontId="47" fillId="33" borderId="20" xfId="0" applyFont="1" applyFill="1" applyBorder="1" applyAlignment="1">
      <alignment horizontal="center"/>
    </xf>
    <xf numFmtId="0" fontId="47" fillId="33" borderId="44" xfId="0" applyFont="1" applyFill="1" applyBorder="1" applyAlignment="1">
      <alignment vertical="center"/>
    </xf>
    <xf numFmtId="164" fontId="0" fillId="33" borderId="45" xfId="0" applyNumberFormat="1" applyFill="1" applyBorder="1" applyAlignment="1">
      <alignment/>
    </xf>
    <xf numFmtId="164" fontId="0" fillId="33" borderId="46" xfId="0" applyNumberFormat="1" applyFill="1" applyBorder="1" applyAlignment="1">
      <alignment/>
    </xf>
    <xf numFmtId="164" fontId="0" fillId="33" borderId="44" xfId="0" applyNumberFormat="1" applyFill="1" applyBorder="1" applyAlignment="1">
      <alignment/>
    </xf>
    <xf numFmtId="164" fontId="0" fillId="33" borderId="31" xfId="0" applyNumberFormat="1" applyFill="1" applyBorder="1" applyAlignment="1">
      <alignment/>
    </xf>
    <xf numFmtId="164" fontId="0" fillId="33" borderId="20" xfId="0" applyNumberFormat="1" applyFill="1" applyBorder="1" applyAlignment="1">
      <alignment/>
    </xf>
    <xf numFmtId="0" fontId="0" fillId="33" borderId="41" xfId="0" applyFill="1" applyBorder="1" applyAlignment="1">
      <alignment/>
    </xf>
    <xf numFmtId="0" fontId="0" fillId="33" borderId="44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20" xfId="0" applyFill="1" applyBorder="1" applyAlignment="1">
      <alignment/>
    </xf>
    <xf numFmtId="164" fontId="0" fillId="33" borderId="47" xfId="0" applyNumberFormat="1" applyFill="1" applyBorder="1" applyAlignment="1">
      <alignment/>
    </xf>
    <xf numFmtId="164" fontId="0" fillId="33" borderId="29" xfId="0" applyNumberFormat="1" applyFill="1" applyBorder="1" applyAlignment="1">
      <alignment/>
    </xf>
    <xf numFmtId="164" fontId="0" fillId="33" borderId="43" xfId="0" applyNumberFormat="1" applyFill="1" applyBorder="1" applyAlignment="1">
      <alignment/>
    </xf>
    <xf numFmtId="164" fontId="0" fillId="33" borderId="48" xfId="0" applyNumberFormat="1" applyFill="1" applyBorder="1" applyAlignment="1">
      <alignment/>
    </xf>
    <xf numFmtId="164" fontId="0" fillId="33" borderId="49" xfId="0" applyNumberFormat="1" applyFill="1" applyBorder="1" applyAlignment="1">
      <alignment/>
    </xf>
    <xf numFmtId="0" fontId="0" fillId="33" borderId="0" xfId="0" applyFill="1" applyAlignment="1">
      <alignment horizontal="center" vertical="center" wrapText="1"/>
    </xf>
    <xf numFmtId="0" fontId="0" fillId="33" borderId="29" xfId="0" applyFill="1" applyBorder="1" applyAlignment="1">
      <alignment/>
    </xf>
    <xf numFmtId="0" fontId="0" fillId="33" borderId="49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50" xfId="0" applyFill="1" applyBorder="1" applyAlignment="1">
      <alignment horizontal="center" vertical="center" wrapText="1"/>
    </xf>
    <xf numFmtId="0" fontId="47" fillId="33" borderId="24" xfId="0" applyFont="1" applyFill="1" applyBorder="1" applyAlignment="1">
      <alignment horizontal="center" vertical="center"/>
    </xf>
    <xf numFmtId="0" fontId="47" fillId="33" borderId="23" xfId="0" applyFont="1" applyFill="1" applyBorder="1" applyAlignment="1">
      <alignment horizontal="center" vertical="center"/>
    </xf>
    <xf numFmtId="0" fontId="51" fillId="0" borderId="51" xfId="0" applyFont="1" applyBorder="1" applyAlignment="1">
      <alignment wrapText="1"/>
    </xf>
    <xf numFmtId="0" fontId="51" fillId="0" borderId="52" xfId="0" applyFont="1" applyBorder="1" applyAlignment="1">
      <alignment wrapText="1"/>
    </xf>
    <xf numFmtId="0" fontId="48" fillId="33" borderId="10" xfId="52" applyFont="1" applyFill="1" applyBorder="1" applyAlignment="1">
      <alignment horizontal="left"/>
    </xf>
    <xf numFmtId="0" fontId="48" fillId="33" borderId="0" xfId="52" applyFont="1" applyFill="1" applyBorder="1" applyAlignment="1">
      <alignment horizontal="left"/>
    </xf>
    <xf numFmtId="0" fontId="48" fillId="33" borderId="11" xfId="52" applyFont="1" applyFill="1" applyBorder="1" applyAlignment="1">
      <alignment horizontal="left"/>
    </xf>
    <xf numFmtId="0" fontId="48" fillId="33" borderId="12" xfId="52" applyFont="1" applyFill="1" applyBorder="1" applyAlignment="1">
      <alignment horizontal="left"/>
    </xf>
    <xf numFmtId="0" fontId="48" fillId="33" borderId="18" xfId="52" applyFont="1" applyFill="1" applyBorder="1" applyAlignment="1">
      <alignment horizontal="left"/>
    </xf>
    <xf numFmtId="0" fontId="48" fillId="33" borderId="13" xfId="52" applyFont="1" applyFill="1" applyBorder="1" applyAlignment="1">
      <alignment horizontal="left"/>
    </xf>
    <xf numFmtId="0" fontId="44" fillId="33" borderId="47" xfId="0" applyFont="1" applyFill="1" applyBorder="1" applyAlignment="1">
      <alignment horizontal="center"/>
    </xf>
    <xf numFmtId="0" fontId="44" fillId="33" borderId="29" xfId="0" applyFont="1" applyFill="1" applyBorder="1" applyAlignment="1">
      <alignment horizontal="center"/>
    </xf>
    <xf numFmtId="0" fontId="47" fillId="33" borderId="32" xfId="0" applyFont="1" applyFill="1" applyBorder="1" applyAlignment="1">
      <alignment horizontal="center" vertical="center"/>
    </xf>
    <xf numFmtId="0" fontId="44" fillId="33" borderId="28" xfId="0" applyFont="1" applyFill="1" applyBorder="1" applyAlignment="1">
      <alignment horizontal="center"/>
    </xf>
    <xf numFmtId="0" fontId="51" fillId="0" borderId="19" xfId="0" applyFont="1" applyBorder="1" applyAlignment="1">
      <alignment wrapText="1"/>
    </xf>
    <xf numFmtId="0" fontId="0" fillId="33" borderId="32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33" borderId="40" xfId="0" applyFill="1" applyBorder="1" applyAlignment="1">
      <alignment horizontal="center"/>
    </xf>
    <xf numFmtId="0" fontId="0" fillId="33" borderId="53" xfId="0" applyFill="1" applyBorder="1" applyAlignment="1">
      <alignment horizontal="center"/>
    </xf>
    <xf numFmtId="0" fontId="0" fillId="33" borderId="41" xfId="0" applyFill="1" applyBorder="1" applyAlignment="1">
      <alignment horizontal="center"/>
    </xf>
    <xf numFmtId="3" fontId="42" fillId="33" borderId="0" xfId="0" applyNumberFormat="1" applyFont="1" applyFill="1" applyBorder="1" applyAlignment="1">
      <alignment horizontal="center" vertical="center"/>
    </xf>
    <xf numFmtId="3" fontId="42" fillId="33" borderId="22" xfId="0" applyNumberFormat="1" applyFont="1" applyFill="1" applyBorder="1" applyAlignment="1">
      <alignment horizontal="center" vertical="center"/>
    </xf>
    <xf numFmtId="3" fontId="42" fillId="33" borderId="40" xfId="0" applyNumberFormat="1" applyFont="1" applyFill="1" applyBorder="1" applyAlignment="1">
      <alignment horizontal="center" vertical="center"/>
    </xf>
    <xf numFmtId="3" fontId="42" fillId="33" borderId="41" xfId="0" applyNumberFormat="1" applyFont="1" applyFill="1" applyBorder="1" applyAlignment="1">
      <alignment horizontal="center" vertical="center"/>
    </xf>
    <xf numFmtId="0" fontId="0" fillId="33" borderId="47" xfId="0" applyFont="1" applyFill="1" applyBorder="1" applyAlignment="1">
      <alignment horizontal="center" vertical="center"/>
    </xf>
    <xf numFmtId="0" fontId="0" fillId="33" borderId="29" xfId="0" applyFont="1" applyFill="1" applyBorder="1" applyAlignment="1">
      <alignment horizontal="center" vertical="center"/>
    </xf>
    <xf numFmtId="0" fontId="0" fillId="33" borderId="37" xfId="0" applyFill="1" applyBorder="1" applyAlignment="1">
      <alignment horizontal="center" wrapText="1"/>
    </xf>
    <xf numFmtId="0" fontId="0" fillId="33" borderId="39" xfId="0" applyFill="1" applyBorder="1" applyAlignment="1">
      <alignment horizontal="center" wrapText="1"/>
    </xf>
    <xf numFmtId="0" fontId="0" fillId="33" borderId="38" xfId="0" applyFill="1" applyBorder="1" applyAlignment="1">
      <alignment horizontal="center" wrapText="1"/>
    </xf>
    <xf numFmtId="0" fontId="0" fillId="33" borderId="47" xfId="0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3" fontId="42" fillId="33" borderId="45" xfId="0" applyNumberFormat="1" applyFont="1" applyFill="1" applyBorder="1" applyAlignment="1">
      <alignment horizontal="center"/>
    </xf>
    <xf numFmtId="3" fontId="42" fillId="33" borderId="41" xfId="0" applyNumberFormat="1" applyFont="1" applyFill="1" applyBorder="1" applyAlignment="1">
      <alignment horizontal="center"/>
    </xf>
    <xf numFmtId="3" fontId="42" fillId="33" borderId="32" xfId="0" applyNumberFormat="1" applyFont="1" applyFill="1" applyBorder="1" applyAlignment="1">
      <alignment horizontal="center"/>
    </xf>
    <xf numFmtId="0" fontId="42" fillId="33" borderId="32" xfId="0" applyFont="1" applyFill="1" applyBorder="1" applyAlignment="1">
      <alignment horizontal="center"/>
    </xf>
    <xf numFmtId="0" fontId="42" fillId="33" borderId="41" xfId="0" applyFont="1" applyFill="1" applyBorder="1" applyAlignment="1">
      <alignment horizontal="center"/>
    </xf>
    <xf numFmtId="0" fontId="0" fillId="33" borderId="19" xfId="0" applyFill="1" applyBorder="1" applyAlignment="1">
      <alignment horizontal="left" vertical="center"/>
    </xf>
    <xf numFmtId="0" fontId="0" fillId="33" borderId="14" xfId="0" applyFill="1" applyBorder="1" applyAlignment="1">
      <alignment horizontal="left" vertical="center"/>
    </xf>
    <xf numFmtId="0" fontId="0" fillId="33" borderId="15" xfId="0" applyFill="1" applyBorder="1" applyAlignment="1">
      <alignment horizontal="left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0" fillId="33" borderId="32" xfId="0" applyFill="1" applyBorder="1" applyAlignment="1">
      <alignment horizontal="center" vertical="center"/>
    </xf>
    <xf numFmtId="0" fontId="0" fillId="33" borderId="4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37" xfId="0" applyFill="1" applyBorder="1" applyAlignment="1">
      <alignment horizontal="center" vertical="center" wrapText="1"/>
    </xf>
    <xf numFmtId="0" fontId="45" fillId="33" borderId="32" xfId="0" applyFont="1" applyFill="1" applyBorder="1" applyAlignment="1">
      <alignment horizontal="center" vertical="center" wrapText="1"/>
    </xf>
    <xf numFmtId="0" fontId="45" fillId="33" borderId="45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wrapText="1"/>
    </xf>
    <xf numFmtId="0" fontId="0" fillId="33" borderId="18" xfId="0" applyFill="1" applyBorder="1" applyAlignment="1">
      <alignment horizontal="center" wrapText="1"/>
    </xf>
    <xf numFmtId="0" fontId="0" fillId="33" borderId="54" xfId="0" applyFill="1" applyBorder="1" applyAlignment="1">
      <alignment horizontal="center" vertical="center" wrapText="1"/>
    </xf>
    <xf numFmtId="0" fontId="0" fillId="33" borderId="55" xfId="0" applyFill="1" applyBorder="1" applyAlignment="1">
      <alignment horizontal="center" vertical="center" wrapText="1"/>
    </xf>
    <xf numFmtId="0" fontId="0" fillId="33" borderId="32" xfId="0" applyFill="1" applyBorder="1" applyAlignment="1">
      <alignment horizontal="center" vertical="center" wrapText="1"/>
    </xf>
    <xf numFmtId="0" fontId="0" fillId="33" borderId="41" xfId="0" applyFill="1" applyBorder="1" applyAlignment="1">
      <alignment horizontal="center" vertical="center" wrapText="1"/>
    </xf>
    <xf numFmtId="0" fontId="45" fillId="33" borderId="32" xfId="0" applyFont="1" applyFill="1" applyBorder="1" applyAlignment="1">
      <alignment horizontal="center" vertical="center"/>
    </xf>
    <xf numFmtId="0" fontId="45" fillId="33" borderId="45" xfId="0" applyFont="1" applyFill="1" applyBorder="1" applyAlignment="1">
      <alignment horizontal="center" vertical="center"/>
    </xf>
    <xf numFmtId="0" fontId="0" fillId="33" borderId="45" xfId="0" applyFill="1" applyBorder="1" applyAlignment="1">
      <alignment horizontal="center" vertical="center"/>
    </xf>
    <xf numFmtId="0" fontId="0" fillId="33" borderId="10" xfId="0" applyFill="1" applyBorder="1" applyAlignment="1">
      <alignment horizontal="left" vertical="center"/>
    </xf>
    <xf numFmtId="0" fontId="0" fillId="33" borderId="45" xfId="0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9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5.7109375" style="17" customWidth="1"/>
    <col min="2" max="3" width="13.7109375" style="17" customWidth="1"/>
    <col min="4" max="4" width="47.00390625" style="17" customWidth="1"/>
    <col min="5" max="5" width="31.28125" style="17" bestFit="1" customWidth="1"/>
    <col min="6" max="16384" width="9.140625" style="17" customWidth="1"/>
  </cols>
  <sheetData>
    <row r="2" ht="21">
      <c r="B2" s="15" t="s">
        <v>157</v>
      </c>
    </row>
    <row r="4" ht="21">
      <c r="D4" s="24" t="s">
        <v>34</v>
      </c>
    </row>
    <row r="5" ht="15.75" thickBot="1"/>
    <row r="6" spans="2:5" ht="21.75" thickBot="1">
      <c r="B6" s="148" t="s">
        <v>35</v>
      </c>
      <c r="C6" s="149"/>
      <c r="D6" s="151" t="s">
        <v>36</v>
      </c>
      <c r="E6" s="149"/>
    </row>
    <row r="7" spans="2:5" ht="18.75">
      <c r="B7" s="150">
        <v>1</v>
      </c>
      <c r="C7" s="115" t="s">
        <v>95</v>
      </c>
      <c r="D7" s="152" t="s">
        <v>38</v>
      </c>
      <c r="E7" s="41" t="s">
        <v>98</v>
      </c>
    </row>
    <row r="8" spans="2:5" ht="18.75">
      <c r="B8" s="139"/>
      <c r="C8" s="116" t="s">
        <v>96</v>
      </c>
      <c r="D8" s="141"/>
      <c r="E8" s="41" t="s">
        <v>97</v>
      </c>
    </row>
    <row r="9" spans="2:5" ht="18.75">
      <c r="B9" s="138">
        <v>2</v>
      </c>
      <c r="C9" s="117" t="s">
        <v>95</v>
      </c>
      <c r="D9" s="140" t="s">
        <v>37</v>
      </c>
      <c r="E9" s="41" t="s">
        <v>98</v>
      </c>
    </row>
    <row r="10" spans="2:5" ht="18.75">
      <c r="B10" s="139"/>
      <c r="C10" s="116" t="s">
        <v>96</v>
      </c>
      <c r="D10" s="141"/>
      <c r="E10" s="42" t="s">
        <v>97</v>
      </c>
    </row>
    <row r="11" spans="2:5" ht="18.75">
      <c r="B11" s="138">
        <v>3</v>
      </c>
      <c r="C11" s="117" t="s">
        <v>95</v>
      </c>
      <c r="D11" s="140" t="s">
        <v>99</v>
      </c>
      <c r="E11" s="41" t="s">
        <v>98</v>
      </c>
    </row>
    <row r="12" spans="2:5" ht="18.75">
      <c r="B12" s="139"/>
      <c r="C12" s="116" t="s">
        <v>96</v>
      </c>
      <c r="D12" s="141"/>
      <c r="E12" s="42" t="s">
        <v>97</v>
      </c>
    </row>
    <row r="13" spans="2:5" ht="18.75">
      <c r="B13" s="138">
        <v>4</v>
      </c>
      <c r="C13" s="117" t="s">
        <v>95</v>
      </c>
      <c r="D13" s="140" t="s">
        <v>87</v>
      </c>
      <c r="E13" s="41" t="s">
        <v>98</v>
      </c>
    </row>
    <row r="14" spans="2:5" ht="18.75">
      <c r="B14" s="139"/>
      <c r="C14" s="116" t="s">
        <v>96</v>
      </c>
      <c r="D14" s="141"/>
      <c r="E14" s="42" t="s">
        <v>97</v>
      </c>
    </row>
    <row r="15" spans="2:5" ht="18.75" customHeight="1">
      <c r="B15" s="138">
        <v>5</v>
      </c>
      <c r="C15" s="117" t="s">
        <v>95</v>
      </c>
      <c r="D15" s="140" t="s">
        <v>88</v>
      </c>
      <c r="E15" s="41" t="s">
        <v>98</v>
      </c>
    </row>
    <row r="16" spans="2:5" ht="18.75">
      <c r="B16" s="139"/>
      <c r="C16" s="116" t="s">
        <v>96</v>
      </c>
      <c r="D16" s="141"/>
      <c r="E16" s="42" t="s">
        <v>97</v>
      </c>
    </row>
    <row r="17" spans="2:5" ht="19.5" thickBot="1">
      <c r="B17" s="114">
        <v>6</v>
      </c>
      <c r="C17" s="118"/>
      <c r="D17" s="113" t="s">
        <v>152</v>
      </c>
      <c r="E17" s="43" t="s">
        <v>98</v>
      </c>
    </row>
    <row r="18" spans="2:5" ht="15">
      <c r="B18" s="142" t="s">
        <v>103</v>
      </c>
      <c r="C18" s="143"/>
      <c r="D18" s="143"/>
      <c r="E18" s="144"/>
    </row>
    <row r="19" spans="2:5" ht="15.75" thickBot="1">
      <c r="B19" s="145" t="s">
        <v>120</v>
      </c>
      <c r="C19" s="146"/>
      <c r="D19" s="146"/>
      <c r="E19" s="147"/>
    </row>
  </sheetData>
  <sheetProtection/>
  <mergeCells count="14">
    <mergeCell ref="B11:B12"/>
    <mergeCell ref="D11:D12"/>
    <mergeCell ref="B18:E18"/>
    <mergeCell ref="B19:E19"/>
    <mergeCell ref="B6:C6"/>
    <mergeCell ref="B7:B8"/>
    <mergeCell ref="B9:B10"/>
    <mergeCell ref="B13:B14"/>
    <mergeCell ref="B15:B16"/>
    <mergeCell ref="D6:E6"/>
    <mergeCell ref="D7:D8"/>
    <mergeCell ref="D9:D10"/>
    <mergeCell ref="D13:D14"/>
    <mergeCell ref="D15:D16"/>
  </mergeCells>
  <hyperlinks>
    <hyperlink ref="E7" location="Table1A!A1" display="Amount and Growth Rates"/>
    <hyperlink ref="E8" location="Table1B!A1" display="Select Ratios"/>
    <hyperlink ref="E10" location="Table2B!A1" display="Select Ratios"/>
    <hyperlink ref="E11" location="Table3A!A1" display="Growth Rates"/>
    <hyperlink ref="E12" location="Table3B!A1" display="Select Ratios"/>
    <hyperlink ref="E13" location="Table4A!A1" display="Growth Rates"/>
    <hyperlink ref="E14" location="Table4B!A1" display="Select Ratios"/>
    <hyperlink ref="E15" location="Table5A!A1" display="Growth Rates"/>
    <hyperlink ref="E16" location="Table5B!A1" display="Select Ratios"/>
    <hyperlink ref="B18:E18" location="'Explanatory Notes'!A1" display="Explanatory Notes"/>
    <hyperlink ref="B19:E19" location="Glossary!A1" display="Glossary"/>
    <hyperlink ref="E9" location="Table2A!A1" display="Growth Rates"/>
    <hyperlink ref="E17" location="Table6!A1" display="Select Ratios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2:Z40"/>
  <sheetViews>
    <sheetView zoomScale="85" zoomScaleNormal="85" zoomScalePageLayoutView="0" workbookViewId="0" topLeftCell="A1">
      <selection activeCell="A1" sqref="A1"/>
    </sheetView>
  </sheetViews>
  <sheetFormatPr defaultColWidth="8.7109375" defaultRowHeight="15"/>
  <cols>
    <col min="1" max="1" width="5.7109375" style="17" customWidth="1"/>
    <col min="2" max="2" width="49.00390625" style="17" customWidth="1"/>
    <col min="3" max="16384" width="8.7109375" style="17" customWidth="1"/>
  </cols>
  <sheetData>
    <row r="2" ht="18.75">
      <c r="B2" s="38" t="s">
        <v>102</v>
      </c>
    </row>
    <row r="3" ht="19.5" thickBot="1">
      <c r="B3" s="39"/>
    </row>
    <row r="4" spans="2:26" s="26" customFormat="1" ht="43.5" customHeight="1">
      <c r="B4" s="71" t="s">
        <v>10</v>
      </c>
      <c r="C4" s="192" t="s">
        <v>44</v>
      </c>
      <c r="D4" s="193"/>
      <c r="E4" s="194" t="s">
        <v>146</v>
      </c>
      <c r="F4" s="195"/>
      <c r="G4" s="192" t="s">
        <v>43</v>
      </c>
      <c r="H4" s="193"/>
      <c r="I4" s="181" t="s">
        <v>1</v>
      </c>
      <c r="J4" s="196"/>
      <c r="K4" s="181" t="s">
        <v>45</v>
      </c>
      <c r="L4" s="196"/>
      <c r="M4" s="181" t="s">
        <v>39</v>
      </c>
      <c r="N4" s="196"/>
      <c r="O4" s="181" t="s">
        <v>19</v>
      </c>
      <c r="P4" s="196"/>
      <c r="Q4" s="181" t="s">
        <v>3</v>
      </c>
      <c r="R4" s="196"/>
      <c r="S4" s="181" t="s">
        <v>40</v>
      </c>
      <c r="T4" s="196"/>
      <c r="U4" s="181" t="s">
        <v>4</v>
      </c>
      <c r="V4" s="196"/>
      <c r="W4" s="181" t="s">
        <v>82</v>
      </c>
      <c r="X4" s="196"/>
      <c r="Y4" s="181" t="s">
        <v>23</v>
      </c>
      <c r="Z4" s="182"/>
    </row>
    <row r="5" spans="2:26" ht="15.75" thickBot="1">
      <c r="B5" s="6" t="s">
        <v>81</v>
      </c>
      <c r="C5" s="28" t="s">
        <v>151</v>
      </c>
      <c r="D5" s="27" t="s">
        <v>150</v>
      </c>
      <c r="E5" s="28" t="s">
        <v>151</v>
      </c>
      <c r="F5" s="27" t="s">
        <v>150</v>
      </c>
      <c r="G5" s="28" t="s">
        <v>151</v>
      </c>
      <c r="H5" s="27" t="s">
        <v>150</v>
      </c>
      <c r="I5" s="28" t="s">
        <v>151</v>
      </c>
      <c r="J5" s="27" t="s">
        <v>150</v>
      </c>
      <c r="K5" s="28" t="s">
        <v>151</v>
      </c>
      <c r="L5" s="27" t="s">
        <v>150</v>
      </c>
      <c r="M5" s="28" t="s">
        <v>151</v>
      </c>
      <c r="N5" s="27" t="s">
        <v>150</v>
      </c>
      <c r="O5" s="28" t="s">
        <v>151</v>
      </c>
      <c r="P5" s="27" t="s">
        <v>150</v>
      </c>
      <c r="Q5" s="28" t="s">
        <v>151</v>
      </c>
      <c r="R5" s="27" t="s">
        <v>150</v>
      </c>
      <c r="S5" s="28" t="s">
        <v>151</v>
      </c>
      <c r="T5" s="27" t="s">
        <v>150</v>
      </c>
      <c r="U5" s="28" t="s">
        <v>151</v>
      </c>
      <c r="V5" s="27" t="s">
        <v>150</v>
      </c>
      <c r="W5" s="28" t="s">
        <v>151</v>
      </c>
      <c r="X5" s="27" t="s">
        <v>150</v>
      </c>
      <c r="Y5" s="28" t="s">
        <v>151</v>
      </c>
      <c r="Z5" s="27" t="s">
        <v>150</v>
      </c>
    </row>
    <row r="6" spans="2:26" ht="15">
      <c r="B6" s="4" t="s">
        <v>58</v>
      </c>
      <c r="C6" s="108">
        <v>19</v>
      </c>
      <c r="D6" s="109">
        <v>25</v>
      </c>
      <c r="E6" s="108">
        <v>25.22</v>
      </c>
      <c r="F6" s="109">
        <v>34.45</v>
      </c>
      <c r="G6" s="99">
        <v>0.09738752744575144</v>
      </c>
      <c r="H6" s="100">
        <v>0.11575968088634618</v>
      </c>
      <c r="I6" s="103">
        <v>10.9</v>
      </c>
      <c r="J6" s="102">
        <v>12.1</v>
      </c>
      <c r="K6" s="104">
        <v>11.3</v>
      </c>
      <c r="L6" s="102">
        <v>14.3</v>
      </c>
      <c r="M6" s="104">
        <v>-9</v>
      </c>
      <c r="N6" s="102">
        <v>7.7</v>
      </c>
      <c r="O6" s="104">
        <v>159.6</v>
      </c>
      <c r="P6" s="102">
        <v>-50.6</v>
      </c>
      <c r="Q6" s="104">
        <v>12.4</v>
      </c>
      <c r="R6" s="102">
        <v>2.4</v>
      </c>
      <c r="S6" s="104">
        <v>13.4</v>
      </c>
      <c r="T6" s="102">
        <v>-10.8</v>
      </c>
      <c r="U6" s="104">
        <v>39.2</v>
      </c>
      <c r="V6" s="102">
        <v>-2.9</v>
      </c>
      <c r="W6" s="104">
        <v>3.2</v>
      </c>
      <c r="X6" s="102">
        <v>-29.2</v>
      </c>
      <c r="Y6" s="104">
        <v>6.4</v>
      </c>
      <c r="Z6" s="102">
        <v>-9.4</v>
      </c>
    </row>
    <row r="7" spans="2:26" ht="15">
      <c r="B7" s="4" t="s">
        <v>59</v>
      </c>
      <c r="C7" s="11">
        <v>43</v>
      </c>
      <c r="D7" s="110">
        <v>46</v>
      </c>
      <c r="E7" s="11">
        <v>129.83</v>
      </c>
      <c r="F7" s="110">
        <v>137.08</v>
      </c>
      <c r="G7" s="29">
        <v>0.5013411058002343</v>
      </c>
      <c r="H7" s="16">
        <v>0.4606193630159749</v>
      </c>
      <c r="I7" s="18">
        <v>-12</v>
      </c>
      <c r="J7" s="5">
        <v>-14.4</v>
      </c>
      <c r="K7" s="18">
        <v>4.3</v>
      </c>
      <c r="L7" s="5">
        <v>0.8</v>
      </c>
      <c r="M7" s="18">
        <v>-33.8</v>
      </c>
      <c r="N7" s="5">
        <v>-51.1</v>
      </c>
      <c r="O7" s="18">
        <v>10.9</v>
      </c>
      <c r="P7" s="5">
        <v>-13.1</v>
      </c>
      <c r="Q7" s="18">
        <v>-13.3</v>
      </c>
      <c r="R7" s="5">
        <v>14.9</v>
      </c>
      <c r="S7" s="18">
        <v>-30.1</v>
      </c>
      <c r="T7" s="5">
        <v>-54</v>
      </c>
      <c r="U7" s="18">
        <v>29.7</v>
      </c>
      <c r="V7" s="5">
        <v>-0.7</v>
      </c>
      <c r="W7" s="18">
        <v>-33.3</v>
      </c>
      <c r="X7" s="5">
        <v>-92.5</v>
      </c>
      <c r="Y7" s="18">
        <v>-40.6</v>
      </c>
      <c r="Z7" s="16" t="s">
        <v>12</v>
      </c>
    </row>
    <row r="8" spans="2:26" ht="15">
      <c r="B8" s="4" t="s">
        <v>85</v>
      </c>
      <c r="C8" s="11">
        <v>175</v>
      </c>
      <c r="D8" s="110">
        <v>186</v>
      </c>
      <c r="E8" s="11">
        <v>1433.47</v>
      </c>
      <c r="F8" s="110">
        <v>1691.77</v>
      </c>
      <c r="G8" s="29">
        <v>5.535372679130108</v>
      </c>
      <c r="H8" s="16">
        <v>5.684724392832914</v>
      </c>
      <c r="I8" s="4">
        <v>15.8</v>
      </c>
      <c r="J8" s="5">
        <v>12.3</v>
      </c>
      <c r="K8" s="18">
        <v>18.1</v>
      </c>
      <c r="L8" s="5">
        <v>10</v>
      </c>
      <c r="M8" s="18">
        <v>0.3</v>
      </c>
      <c r="N8" s="5">
        <v>18.6</v>
      </c>
      <c r="O8" s="18">
        <v>61.5</v>
      </c>
      <c r="P8" s="5">
        <v>15.1</v>
      </c>
      <c r="Q8" s="18">
        <v>3.3</v>
      </c>
      <c r="R8" s="5">
        <v>10.6</v>
      </c>
      <c r="S8" s="18">
        <v>5.6</v>
      </c>
      <c r="T8" s="5">
        <v>20.1</v>
      </c>
      <c r="U8" s="18">
        <v>20</v>
      </c>
      <c r="V8" s="5">
        <v>3</v>
      </c>
      <c r="W8" s="18">
        <v>1</v>
      </c>
      <c r="X8" s="5">
        <v>33.9</v>
      </c>
      <c r="Y8" s="18">
        <v>-4.9</v>
      </c>
      <c r="Z8" s="5">
        <v>15.7</v>
      </c>
    </row>
    <row r="9" spans="2:26" ht="15">
      <c r="B9" s="70" t="s">
        <v>60</v>
      </c>
      <c r="C9" s="11">
        <v>42</v>
      </c>
      <c r="D9" s="110">
        <v>44</v>
      </c>
      <c r="E9" s="11">
        <v>309.5</v>
      </c>
      <c r="F9" s="110">
        <v>375.54</v>
      </c>
      <c r="G9" s="29">
        <v>1.1951403546574175</v>
      </c>
      <c r="H9" s="16">
        <v>1.2618981294646863</v>
      </c>
      <c r="I9" s="4">
        <v>-12.9</v>
      </c>
      <c r="J9" s="5">
        <v>8.7</v>
      </c>
      <c r="K9" s="18">
        <v>-11.9</v>
      </c>
      <c r="L9" s="5">
        <v>9.3</v>
      </c>
      <c r="M9" s="18">
        <v>-11.2</v>
      </c>
      <c r="N9" s="5">
        <v>24.2</v>
      </c>
      <c r="O9" s="18">
        <v>17.2</v>
      </c>
      <c r="P9" s="5">
        <v>30.2</v>
      </c>
      <c r="Q9" s="18">
        <v>-6.7</v>
      </c>
      <c r="R9" s="5">
        <v>4.4</v>
      </c>
      <c r="S9" s="18">
        <v>-9.3</v>
      </c>
      <c r="T9" s="5">
        <v>39</v>
      </c>
      <c r="U9" s="18">
        <v>11.5</v>
      </c>
      <c r="V9" s="5">
        <v>3.6</v>
      </c>
      <c r="W9" s="29" t="s">
        <v>12</v>
      </c>
      <c r="X9" s="16" t="s">
        <v>12</v>
      </c>
      <c r="Y9" s="29" t="s">
        <v>12</v>
      </c>
      <c r="Z9" s="16" t="s">
        <v>12</v>
      </c>
    </row>
    <row r="10" spans="2:26" ht="15">
      <c r="B10" s="70" t="s">
        <v>89</v>
      </c>
      <c r="C10" s="11">
        <v>44</v>
      </c>
      <c r="D10" s="110">
        <v>43</v>
      </c>
      <c r="E10" s="11">
        <v>549.18</v>
      </c>
      <c r="F10" s="110">
        <v>593.31</v>
      </c>
      <c r="G10" s="29">
        <v>2.1206694021672394</v>
      </c>
      <c r="H10" s="16">
        <v>1.9936538829224397</v>
      </c>
      <c r="I10" s="4">
        <v>39.6</v>
      </c>
      <c r="J10" s="5">
        <v>7.2</v>
      </c>
      <c r="K10" s="18">
        <v>41.3</v>
      </c>
      <c r="L10" s="5">
        <v>5.3</v>
      </c>
      <c r="M10" s="18">
        <v>-20.1</v>
      </c>
      <c r="N10" s="5">
        <v>10.1</v>
      </c>
      <c r="O10" s="18">
        <v>87.5</v>
      </c>
      <c r="P10" s="5">
        <v>50.6</v>
      </c>
      <c r="Q10" s="18">
        <v>9.9</v>
      </c>
      <c r="R10" s="5">
        <v>7.3</v>
      </c>
      <c r="S10" s="18">
        <v>-19.7</v>
      </c>
      <c r="T10" s="5">
        <v>20.7</v>
      </c>
      <c r="U10" s="18">
        <v>9.5</v>
      </c>
      <c r="V10" s="5">
        <v>-14</v>
      </c>
      <c r="W10" s="18">
        <v>-1.5</v>
      </c>
      <c r="X10" s="5">
        <v>32.3</v>
      </c>
      <c r="Y10" s="18">
        <v>-29.1</v>
      </c>
      <c r="Z10" s="5">
        <v>65.8</v>
      </c>
    </row>
    <row r="11" spans="2:26" ht="15">
      <c r="B11" s="70" t="s">
        <v>61</v>
      </c>
      <c r="C11" s="11">
        <v>89</v>
      </c>
      <c r="D11" s="110">
        <v>99</v>
      </c>
      <c r="E11" s="11">
        <v>574.78</v>
      </c>
      <c r="F11" s="110">
        <v>722.93</v>
      </c>
      <c r="G11" s="29">
        <v>2.219524307108208</v>
      </c>
      <c r="H11" s="16">
        <v>2.4292059826753625</v>
      </c>
      <c r="I11" s="4">
        <v>17.5</v>
      </c>
      <c r="J11" s="5">
        <v>19</v>
      </c>
      <c r="K11" s="18">
        <v>21.3</v>
      </c>
      <c r="L11" s="5">
        <v>15</v>
      </c>
      <c r="M11" s="18">
        <v>11.4</v>
      </c>
      <c r="N11" s="5">
        <v>18</v>
      </c>
      <c r="O11" s="18">
        <v>90.9</v>
      </c>
      <c r="P11" s="5">
        <v>-9.1</v>
      </c>
      <c r="Q11" s="18">
        <v>18.3</v>
      </c>
      <c r="R11" s="5">
        <v>20</v>
      </c>
      <c r="S11" s="18">
        <v>16.7</v>
      </c>
      <c r="T11" s="5">
        <v>14.4</v>
      </c>
      <c r="U11" s="18">
        <v>34.3</v>
      </c>
      <c r="V11" s="5">
        <v>10.1</v>
      </c>
      <c r="W11" s="18">
        <v>15.7</v>
      </c>
      <c r="X11" s="5">
        <v>21.3</v>
      </c>
      <c r="Y11" s="18">
        <v>22.6</v>
      </c>
      <c r="Z11" s="5">
        <v>-10.8</v>
      </c>
    </row>
    <row r="12" spans="2:26" ht="15">
      <c r="B12" s="4" t="s">
        <v>62</v>
      </c>
      <c r="C12" s="11">
        <v>294</v>
      </c>
      <c r="D12" s="110">
        <v>318</v>
      </c>
      <c r="E12" s="11">
        <v>1358</v>
      </c>
      <c r="F12" s="110">
        <v>1522.52</v>
      </c>
      <c r="G12" s="29">
        <v>5.243943785540462</v>
      </c>
      <c r="H12" s="16">
        <v>5.116006657273724</v>
      </c>
      <c r="I12" s="4">
        <v>12.4</v>
      </c>
      <c r="J12" s="5">
        <v>11.2</v>
      </c>
      <c r="K12" s="18">
        <v>14.8</v>
      </c>
      <c r="L12" s="5">
        <v>8.4</v>
      </c>
      <c r="M12" s="18">
        <v>-19.6</v>
      </c>
      <c r="N12" s="5">
        <v>30.9</v>
      </c>
      <c r="O12" s="18">
        <v>59.9</v>
      </c>
      <c r="P12" s="5">
        <v>-2.3</v>
      </c>
      <c r="Q12" s="18">
        <v>8.9</v>
      </c>
      <c r="R12" s="5">
        <v>13.1</v>
      </c>
      <c r="S12" s="18">
        <v>-21.5</v>
      </c>
      <c r="T12" s="5">
        <v>32.9</v>
      </c>
      <c r="U12" s="18">
        <v>38.9</v>
      </c>
      <c r="V12" s="5">
        <v>11</v>
      </c>
      <c r="W12" s="18">
        <v>-38.4</v>
      </c>
      <c r="X12" s="5">
        <v>63.7</v>
      </c>
      <c r="Y12" s="18">
        <v>-59.5</v>
      </c>
      <c r="Z12" s="5">
        <v>52</v>
      </c>
    </row>
    <row r="13" spans="2:26" ht="15">
      <c r="B13" s="4" t="s">
        <v>63</v>
      </c>
      <c r="C13" s="11">
        <v>43</v>
      </c>
      <c r="D13" s="110">
        <v>47</v>
      </c>
      <c r="E13" s="11">
        <v>121.33</v>
      </c>
      <c r="F13" s="110">
        <v>147.4</v>
      </c>
      <c r="G13" s="29">
        <v>0.46851818814405327</v>
      </c>
      <c r="H13" s="16">
        <v>0.495296863937516</v>
      </c>
      <c r="I13" s="4">
        <v>11.9</v>
      </c>
      <c r="J13" s="5">
        <v>9.9</v>
      </c>
      <c r="K13" s="18">
        <v>17.8</v>
      </c>
      <c r="L13" s="5">
        <v>8.7</v>
      </c>
      <c r="M13" s="18">
        <v>-10.2</v>
      </c>
      <c r="N13" s="5">
        <v>5.7</v>
      </c>
      <c r="O13" s="18">
        <v>-0.6</v>
      </c>
      <c r="P13" s="5">
        <v>-2.2</v>
      </c>
      <c r="Q13" s="18">
        <v>22.4</v>
      </c>
      <c r="R13" s="5">
        <v>1.3</v>
      </c>
      <c r="S13" s="18">
        <v>-30.4</v>
      </c>
      <c r="T13" s="5">
        <v>9.7</v>
      </c>
      <c r="U13" s="18">
        <v>38.5</v>
      </c>
      <c r="V13" s="5">
        <v>5.5</v>
      </c>
      <c r="W13" s="18">
        <v>-54</v>
      </c>
      <c r="X13" s="5">
        <v>-49.1</v>
      </c>
      <c r="Y13" s="18">
        <v>-62.4</v>
      </c>
      <c r="Z13" s="5">
        <v>-95.6</v>
      </c>
    </row>
    <row r="14" spans="2:26" ht="15">
      <c r="B14" s="4" t="s">
        <v>86</v>
      </c>
      <c r="C14" s="11">
        <v>15</v>
      </c>
      <c r="D14" s="110">
        <v>18</v>
      </c>
      <c r="E14" s="11">
        <v>3960.47</v>
      </c>
      <c r="F14" s="110">
        <v>4568.13</v>
      </c>
      <c r="G14" s="29">
        <v>15.293433022326536</v>
      </c>
      <c r="H14" s="16">
        <v>15.349935298906953</v>
      </c>
      <c r="I14" s="4">
        <v>31.2</v>
      </c>
      <c r="J14" s="5">
        <v>15.4</v>
      </c>
      <c r="K14" s="18">
        <v>36.7</v>
      </c>
      <c r="L14" s="5">
        <v>17.7</v>
      </c>
      <c r="M14" s="18">
        <v>-13.2</v>
      </c>
      <c r="N14" s="5">
        <v>-4.1</v>
      </c>
      <c r="O14" s="18">
        <v>98.6</v>
      </c>
      <c r="P14" s="5">
        <v>29.3</v>
      </c>
      <c r="Q14" s="18">
        <v>-15.1</v>
      </c>
      <c r="R14" s="5">
        <v>-11.4</v>
      </c>
      <c r="S14" s="18">
        <v>0.1</v>
      </c>
      <c r="T14" s="5">
        <v>5.8</v>
      </c>
      <c r="U14" s="18">
        <v>15.7</v>
      </c>
      <c r="V14" s="5">
        <v>50.1</v>
      </c>
      <c r="W14" s="18">
        <v>9.3</v>
      </c>
      <c r="X14" s="5">
        <v>2.2</v>
      </c>
      <c r="Y14" s="18">
        <v>-23.9</v>
      </c>
      <c r="Z14" s="5">
        <v>5.4</v>
      </c>
    </row>
    <row r="15" spans="2:26" ht="15">
      <c r="B15" s="4" t="s">
        <v>148</v>
      </c>
      <c r="C15" s="11">
        <v>354</v>
      </c>
      <c r="D15" s="110">
        <v>370</v>
      </c>
      <c r="E15" s="11">
        <v>2604.13</v>
      </c>
      <c r="F15" s="110">
        <v>2841.48</v>
      </c>
      <c r="G15" s="29">
        <v>10.05589935952834</v>
      </c>
      <c r="H15" s="16">
        <v>9.548006329315962</v>
      </c>
      <c r="I15" s="4">
        <v>18.5</v>
      </c>
      <c r="J15" s="5">
        <v>7.6</v>
      </c>
      <c r="K15" s="18">
        <v>19.5</v>
      </c>
      <c r="L15" s="5">
        <v>8</v>
      </c>
      <c r="M15" s="18">
        <v>10.1</v>
      </c>
      <c r="N15" s="5">
        <v>1.6</v>
      </c>
      <c r="O15" s="18">
        <v>22.7</v>
      </c>
      <c r="P15" s="5">
        <v>2.3</v>
      </c>
      <c r="Q15" s="18">
        <v>11.3</v>
      </c>
      <c r="R15" s="5">
        <v>9.7</v>
      </c>
      <c r="S15" s="18">
        <v>11.7</v>
      </c>
      <c r="T15" s="5">
        <v>0.2</v>
      </c>
      <c r="U15" s="18">
        <v>50.2</v>
      </c>
      <c r="V15" s="5">
        <v>9.6</v>
      </c>
      <c r="W15" s="18">
        <v>-24.9</v>
      </c>
      <c r="X15" s="5">
        <v>18.1</v>
      </c>
      <c r="Y15" s="18">
        <v>-39.8</v>
      </c>
      <c r="Z15" s="5">
        <v>18.4</v>
      </c>
    </row>
    <row r="16" spans="2:26" ht="15">
      <c r="B16" s="70" t="s">
        <v>64</v>
      </c>
      <c r="C16" s="11">
        <v>87</v>
      </c>
      <c r="D16" s="110">
        <v>84</v>
      </c>
      <c r="E16" s="11">
        <v>341.08</v>
      </c>
      <c r="F16" s="110">
        <v>369.1</v>
      </c>
      <c r="G16" s="29">
        <v>1.317087147549441</v>
      </c>
      <c r="H16" s="16">
        <v>1.2402582936182982</v>
      </c>
      <c r="I16" s="4">
        <v>26.3</v>
      </c>
      <c r="J16" s="5">
        <v>6.2</v>
      </c>
      <c r="K16" s="18">
        <v>27.3</v>
      </c>
      <c r="L16" s="5">
        <v>7.7</v>
      </c>
      <c r="M16" s="18">
        <v>18.1</v>
      </c>
      <c r="N16" s="5">
        <v>-3.4</v>
      </c>
      <c r="O16" s="18">
        <v>21.6</v>
      </c>
      <c r="P16" s="5">
        <v>-9.1</v>
      </c>
      <c r="Q16" s="18">
        <v>13.3</v>
      </c>
      <c r="R16" s="5">
        <v>13.7</v>
      </c>
      <c r="S16" s="18">
        <v>20</v>
      </c>
      <c r="T16" s="5">
        <v>-9.2</v>
      </c>
      <c r="U16" s="18">
        <v>44.3</v>
      </c>
      <c r="V16" s="5">
        <v>9.9</v>
      </c>
      <c r="W16" s="18">
        <v>49.9</v>
      </c>
      <c r="X16" s="5">
        <v>-7.3</v>
      </c>
      <c r="Y16" s="18">
        <v>20.8</v>
      </c>
      <c r="Z16" s="5">
        <v>-25.8</v>
      </c>
    </row>
    <row r="17" spans="2:26" ht="15">
      <c r="B17" s="70" t="s">
        <v>129</v>
      </c>
      <c r="C17" s="11">
        <v>40</v>
      </c>
      <c r="D17" s="110">
        <v>40</v>
      </c>
      <c r="E17" s="11">
        <v>594.5</v>
      </c>
      <c r="F17" s="110">
        <v>601.42</v>
      </c>
      <c r="G17" s="29">
        <v>2.2956734760705486</v>
      </c>
      <c r="H17" s="16">
        <v>2.0209052911078755</v>
      </c>
      <c r="I17" s="4">
        <v>16.3</v>
      </c>
      <c r="J17" s="5">
        <v>1.1</v>
      </c>
      <c r="K17" s="18">
        <v>19.8</v>
      </c>
      <c r="L17" s="5">
        <v>0.8</v>
      </c>
      <c r="M17" s="18">
        <v>3.1</v>
      </c>
      <c r="N17" s="5">
        <v>-12.3</v>
      </c>
      <c r="O17" s="18">
        <v>23.3</v>
      </c>
      <c r="P17" s="5">
        <v>-17.5</v>
      </c>
      <c r="Q17" s="18">
        <v>1.9</v>
      </c>
      <c r="R17" s="5">
        <v>0.4</v>
      </c>
      <c r="S17" s="18">
        <v>6.1</v>
      </c>
      <c r="T17" s="5">
        <v>-15.7</v>
      </c>
      <c r="U17" s="18">
        <v>11.3</v>
      </c>
      <c r="V17" s="5">
        <v>3.2</v>
      </c>
      <c r="W17" s="18">
        <v>8</v>
      </c>
      <c r="X17" s="5">
        <v>1.1</v>
      </c>
      <c r="Y17" s="18">
        <v>-2.2</v>
      </c>
      <c r="Z17" s="5">
        <v>46.8</v>
      </c>
    </row>
    <row r="18" spans="2:26" ht="15">
      <c r="B18" s="70" t="s">
        <v>128</v>
      </c>
      <c r="C18" s="11">
        <v>10</v>
      </c>
      <c r="D18" s="110">
        <v>13</v>
      </c>
      <c r="E18" s="11">
        <v>167.74</v>
      </c>
      <c r="F18" s="110">
        <v>192.45</v>
      </c>
      <c r="G18" s="29">
        <v>0.647731318546802</v>
      </c>
      <c r="H18" s="16">
        <v>0.646674908173507</v>
      </c>
      <c r="I18" s="4">
        <v>29.3</v>
      </c>
      <c r="J18" s="5">
        <v>11.7</v>
      </c>
      <c r="K18" s="18">
        <v>30.6</v>
      </c>
      <c r="L18" s="5">
        <v>11.1</v>
      </c>
      <c r="M18" s="18">
        <v>17.8</v>
      </c>
      <c r="N18" s="5">
        <v>10.6</v>
      </c>
      <c r="O18" s="18">
        <v>42.7</v>
      </c>
      <c r="P18" s="5">
        <v>-5.3</v>
      </c>
      <c r="Q18" s="18">
        <v>16.9</v>
      </c>
      <c r="R18" s="5">
        <v>12.3</v>
      </c>
      <c r="S18" s="18">
        <v>20.9</v>
      </c>
      <c r="T18" s="5">
        <v>8.2</v>
      </c>
      <c r="U18" s="18">
        <v>74.4</v>
      </c>
      <c r="V18" s="5">
        <v>19.2</v>
      </c>
      <c r="W18" s="18">
        <v>11.1</v>
      </c>
      <c r="X18" s="5">
        <v>12.6</v>
      </c>
      <c r="Y18" s="18">
        <v>17.6</v>
      </c>
      <c r="Z18" s="5">
        <v>11</v>
      </c>
    </row>
    <row r="19" spans="2:26" ht="15">
      <c r="B19" s="70" t="s">
        <v>65</v>
      </c>
      <c r="C19" s="11">
        <v>138</v>
      </c>
      <c r="D19" s="110">
        <v>147</v>
      </c>
      <c r="E19" s="11">
        <v>885.51</v>
      </c>
      <c r="F19" s="110">
        <v>993.33</v>
      </c>
      <c r="G19" s="29">
        <v>3.4194143310264615</v>
      </c>
      <c r="H19" s="16">
        <v>3.337810270387061</v>
      </c>
      <c r="I19" s="4">
        <v>18.9</v>
      </c>
      <c r="J19" s="5">
        <v>7.8</v>
      </c>
      <c r="K19" s="18">
        <v>19.7</v>
      </c>
      <c r="L19" s="5">
        <v>9</v>
      </c>
      <c r="M19" s="18">
        <v>10.2</v>
      </c>
      <c r="N19" s="5">
        <v>0.6</v>
      </c>
      <c r="O19" s="18">
        <v>20.3</v>
      </c>
      <c r="P19" s="5">
        <v>1.4</v>
      </c>
      <c r="Q19" s="18">
        <v>16.3</v>
      </c>
      <c r="R19" s="5">
        <v>10.5</v>
      </c>
      <c r="S19" s="18">
        <v>11</v>
      </c>
      <c r="T19" s="5">
        <v>-1.1</v>
      </c>
      <c r="U19" s="18">
        <v>83.3</v>
      </c>
      <c r="V19" s="5">
        <v>9.8</v>
      </c>
      <c r="W19" s="18">
        <v>-54.3</v>
      </c>
      <c r="X19" s="5">
        <v>26.6</v>
      </c>
      <c r="Y19" s="18">
        <v>-64.9</v>
      </c>
      <c r="Z19" s="5">
        <v>19</v>
      </c>
    </row>
    <row r="20" spans="2:26" ht="15">
      <c r="B20" s="70" t="s">
        <v>66</v>
      </c>
      <c r="C20" s="11">
        <v>79</v>
      </c>
      <c r="D20" s="110">
        <v>86</v>
      </c>
      <c r="E20" s="11">
        <v>615.31</v>
      </c>
      <c r="F20" s="110">
        <v>685.19</v>
      </c>
      <c r="G20" s="29">
        <v>2.3760317015323285</v>
      </c>
      <c r="H20" s="16">
        <v>2.3023911682587963</v>
      </c>
      <c r="I20" s="4">
        <v>13.4</v>
      </c>
      <c r="J20" s="5">
        <v>13.4</v>
      </c>
      <c r="K20" s="18">
        <v>12.6</v>
      </c>
      <c r="L20" s="5">
        <v>13.4</v>
      </c>
      <c r="M20" s="18">
        <v>9.5</v>
      </c>
      <c r="N20" s="5">
        <v>17.6</v>
      </c>
      <c r="O20" s="18">
        <v>25</v>
      </c>
      <c r="P20" s="5">
        <v>38.1</v>
      </c>
      <c r="Q20" s="18">
        <v>6.9</v>
      </c>
      <c r="R20" s="5">
        <v>13.4</v>
      </c>
      <c r="S20" s="18">
        <v>11.4</v>
      </c>
      <c r="T20" s="5">
        <v>20.6</v>
      </c>
      <c r="U20" s="18">
        <v>23.9</v>
      </c>
      <c r="V20" s="5">
        <v>18.2</v>
      </c>
      <c r="W20" s="18">
        <v>8.7</v>
      </c>
      <c r="X20" s="5">
        <v>35.6</v>
      </c>
      <c r="Y20" s="18">
        <v>3</v>
      </c>
      <c r="Z20" s="5">
        <v>20.7</v>
      </c>
    </row>
    <row r="21" spans="2:26" ht="15">
      <c r="B21" s="4" t="s">
        <v>67</v>
      </c>
      <c r="C21" s="11">
        <v>121</v>
      </c>
      <c r="D21" s="110">
        <v>121</v>
      </c>
      <c r="E21" s="11">
        <v>651.78</v>
      </c>
      <c r="F21" s="110">
        <v>703.61</v>
      </c>
      <c r="G21" s="29">
        <v>2.5168613258759667</v>
      </c>
      <c r="H21" s="16">
        <v>2.3642864751361983</v>
      </c>
      <c r="I21" s="4">
        <v>19.6</v>
      </c>
      <c r="J21" s="5">
        <v>8.4</v>
      </c>
      <c r="K21" s="18">
        <v>20</v>
      </c>
      <c r="L21" s="5">
        <v>7.1</v>
      </c>
      <c r="M21" s="18">
        <v>-8.7</v>
      </c>
      <c r="N21" s="5">
        <v>23.8</v>
      </c>
      <c r="O21" s="18">
        <v>3.3</v>
      </c>
      <c r="P21" s="5">
        <v>-4.3</v>
      </c>
      <c r="Q21" s="18">
        <v>17</v>
      </c>
      <c r="R21" s="5">
        <v>19.5</v>
      </c>
      <c r="S21" s="18">
        <v>-13.9</v>
      </c>
      <c r="T21" s="5">
        <v>22.3</v>
      </c>
      <c r="U21" s="18">
        <v>41.2</v>
      </c>
      <c r="V21" s="5">
        <v>10.7</v>
      </c>
      <c r="W21" s="18">
        <v>-21.9</v>
      </c>
      <c r="X21" s="5">
        <v>12.9</v>
      </c>
      <c r="Y21" s="18">
        <v>-16.5</v>
      </c>
      <c r="Z21" s="5">
        <v>15.2</v>
      </c>
    </row>
    <row r="22" spans="2:26" ht="15">
      <c r="B22" s="4" t="s">
        <v>68</v>
      </c>
      <c r="C22" s="11">
        <v>43</v>
      </c>
      <c r="D22" s="110">
        <v>47</v>
      </c>
      <c r="E22" s="11">
        <v>802.41</v>
      </c>
      <c r="F22" s="110">
        <v>866.51</v>
      </c>
      <c r="G22" s="29">
        <v>3.098522041940738</v>
      </c>
      <c r="H22" s="16">
        <v>2.911666794915176</v>
      </c>
      <c r="I22" s="4">
        <v>24.5</v>
      </c>
      <c r="J22" s="5">
        <v>10.6</v>
      </c>
      <c r="K22" s="18">
        <v>20.2</v>
      </c>
      <c r="L22" s="5">
        <v>13.6</v>
      </c>
      <c r="M22" s="18">
        <v>36.4</v>
      </c>
      <c r="N22" s="5">
        <v>5.2</v>
      </c>
      <c r="O22" s="18">
        <v>50.3</v>
      </c>
      <c r="P22" s="5">
        <v>14.4</v>
      </c>
      <c r="Q22" s="18">
        <v>28.7</v>
      </c>
      <c r="R22" s="5">
        <v>-8.5</v>
      </c>
      <c r="S22" s="18">
        <v>41.7</v>
      </c>
      <c r="T22" s="5">
        <v>11.9</v>
      </c>
      <c r="U22" s="18">
        <v>25.4</v>
      </c>
      <c r="V22" s="5">
        <v>-1.4</v>
      </c>
      <c r="W22" s="18">
        <v>55.3</v>
      </c>
      <c r="X22" s="5">
        <v>32.5</v>
      </c>
      <c r="Y22" s="18">
        <v>28.5</v>
      </c>
      <c r="Z22" s="5">
        <v>24.4</v>
      </c>
    </row>
    <row r="23" spans="2:26" ht="15">
      <c r="B23" s="4" t="s">
        <v>69</v>
      </c>
      <c r="C23" s="11">
        <v>129</v>
      </c>
      <c r="D23" s="110">
        <v>140</v>
      </c>
      <c r="E23" s="11">
        <v>2065.68</v>
      </c>
      <c r="F23" s="110">
        <v>2245.01</v>
      </c>
      <c r="G23" s="29">
        <v>7.976664064002373</v>
      </c>
      <c r="H23" s="16">
        <v>7.54373414184778</v>
      </c>
      <c r="I23" s="4">
        <v>18.3</v>
      </c>
      <c r="J23" s="5">
        <v>9</v>
      </c>
      <c r="K23" s="18">
        <v>20.8</v>
      </c>
      <c r="L23" s="5">
        <v>9.3</v>
      </c>
      <c r="M23" s="18">
        <v>-1.1</v>
      </c>
      <c r="N23" s="5">
        <v>3.7</v>
      </c>
      <c r="O23" s="18">
        <v>23.9</v>
      </c>
      <c r="P23" s="5">
        <v>10.4</v>
      </c>
      <c r="Q23" s="18">
        <v>15.4</v>
      </c>
      <c r="R23" s="5">
        <v>23.8</v>
      </c>
      <c r="S23" s="18">
        <v>-3.3</v>
      </c>
      <c r="T23" s="5">
        <v>-1.3</v>
      </c>
      <c r="U23" s="18">
        <v>32.5</v>
      </c>
      <c r="V23" s="5">
        <v>19.8</v>
      </c>
      <c r="W23" s="18">
        <v>-12.2</v>
      </c>
      <c r="X23" s="5">
        <v>-24.4</v>
      </c>
      <c r="Y23" s="18">
        <v>-29.9</v>
      </c>
      <c r="Z23" s="5">
        <v>-12.6</v>
      </c>
    </row>
    <row r="24" spans="2:26" ht="15">
      <c r="B24" s="4" t="s">
        <v>70</v>
      </c>
      <c r="C24" s="11">
        <v>36</v>
      </c>
      <c r="D24" s="110">
        <v>38</v>
      </c>
      <c r="E24" s="11">
        <v>189.84</v>
      </c>
      <c r="F24" s="110">
        <v>158.76</v>
      </c>
      <c r="G24" s="29">
        <v>0.7330709044528728</v>
      </c>
      <c r="H24" s="16">
        <v>0.5334689967348714</v>
      </c>
      <c r="I24" s="4">
        <v>17.9</v>
      </c>
      <c r="J24" s="5">
        <v>-7</v>
      </c>
      <c r="K24" s="18">
        <v>17.2</v>
      </c>
      <c r="L24" s="5">
        <v>-6.7</v>
      </c>
      <c r="M24" s="18">
        <v>19</v>
      </c>
      <c r="N24" s="5">
        <v>-11.6</v>
      </c>
      <c r="O24" s="18">
        <v>1.7</v>
      </c>
      <c r="P24" s="5">
        <v>27</v>
      </c>
      <c r="Q24" s="18">
        <v>12.5</v>
      </c>
      <c r="R24" s="5">
        <v>7</v>
      </c>
      <c r="S24" s="18">
        <v>18</v>
      </c>
      <c r="T24" s="5">
        <v>-12.5</v>
      </c>
      <c r="U24" s="18">
        <v>36.4</v>
      </c>
      <c r="V24" s="5">
        <v>3.2</v>
      </c>
      <c r="W24" s="18">
        <v>5.8</v>
      </c>
      <c r="X24" s="5">
        <v>-13.8</v>
      </c>
      <c r="Y24" s="18">
        <v>-2.5</v>
      </c>
      <c r="Z24" s="5">
        <v>-9.7</v>
      </c>
    </row>
    <row r="25" spans="2:26" ht="15">
      <c r="B25" s="4" t="s">
        <v>71</v>
      </c>
      <c r="C25" s="11">
        <v>138</v>
      </c>
      <c r="D25" s="110">
        <v>144</v>
      </c>
      <c r="E25" s="11">
        <v>945.93</v>
      </c>
      <c r="F25" s="110">
        <v>1071.36</v>
      </c>
      <c r="G25" s="29">
        <v>3.652727352766045</v>
      </c>
      <c r="H25" s="16">
        <v>3.600008467761853</v>
      </c>
      <c r="I25" s="4">
        <v>16.7</v>
      </c>
      <c r="J25" s="5">
        <v>7.8</v>
      </c>
      <c r="K25" s="18">
        <v>17.9</v>
      </c>
      <c r="L25" s="5">
        <v>7.6</v>
      </c>
      <c r="M25" s="18">
        <v>-6</v>
      </c>
      <c r="N25" s="5">
        <v>3.9</v>
      </c>
      <c r="O25" s="18">
        <v>20.4</v>
      </c>
      <c r="P25" s="5">
        <v>25.3</v>
      </c>
      <c r="Q25" s="18">
        <v>26.6</v>
      </c>
      <c r="R25" s="5">
        <v>13.1</v>
      </c>
      <c r="S25" s="18">
        <v>-7.7</v>
      </c>
      <c r="T25" s="5">
        <v>5.4</v>
      </c>
      <c r="U25" s="18">
        <v>55.4</v>
      </c>
      <c r="V25" s="5">
        <v>1.8</v>
      </c>
      <c r="W25" s="18">
        <v>-5</v>
      </c>
      <c r="X25" s="5">
        <v>11.6</v>
      </c>
      <c r="Y25" s="18">
        <v>-14.8</v>
      </c>
      <c r="Z25" s="5">
        <v>1.6</v>
      </c>
    </row>
    <row r="26" spans="2:26" ht="15">
      <c r="B26" s="4" t="s">
        <v>72</v>
      </c>
      <c r="C26" s="11">
        <v>96</v>
      </c>
      <c r="D26" s="110">
        <v>109</v>
      </c>
      <c r="E26" s="11">
        <v>749.23</v>
      </c>
      <c r="F26" s="110">
        <v>923.88</v>
      </c>
      <c r="G26" s="29">
        <v>2.893166423004772</v>
      </c>
      <c r="H26" s="16">
        <v>3.104442785987736</v>
      </c>
      <c r="I26" s="4">
        <v>16.4</v>
      </c>
      <c r="J26" s="5">
        <v>-1</v>
      </c>
      <c r="K26" s="18">
        <v>16.6</v>
      </c>
      <c r="L26" s="5">
        <v>1.6</v>
      </c>
      <c r="M26" s="18">
        <v>3.2</v>
      </c>
      <c r="N26" s="5">
        <v>-26.3</v>
      </c>
      <c r="O26" s="18">
        <v>-5.7</v>
      </c>
      <c r="P26" s="5">
        <v>-2.1</v>
      </c>
      <c r="Q26" s="18">
        <v>13.2</v>
      </c>
      <c r="R26" s="5">
        <v>13</v>
      </c>
      <c r="S26" s="18">
        <v>-0.4</v>
      </c>
      <c r="T26" s="5">
        <v>-31.9</v>
      </c>
      <c r="U26" s="18">
        <v>44.3</v>
      </c>
      <c r="V26" s="5">
        <v>12.2</v>
      </c>
      <c r="W26" s="18">
        <v>-19.1</v>
      </c>
      <c r="X26" s="5">
        <v>-5.4</v>
      </c>
      <c r="Y26" s="18">
        <v>-36.2</v>
      </c>
      <c r="Z26" s="5">
        <v>-78.4</v>
      </c>
    </row>
    <row r="27" spans="2:26" ht="15">
      <c r="B27" s="4" t="s">
        <v>130</v>
      </c>
      <c r="C27" s="11">
        <v>49</v>
      </c>
      <c r="D27" s="110">
        <v>48</v>
      </c>
      <c r="E27" s="11">
        <v>102.58</v>
      </c>
      <c r="F27" s="110">
        <v>224.72</v>
      </c>
      <c r="G27" s="29">
        <v>0.396114693314242</v>
      </c>
      <c r="H27" s="16">
        <v>0.7551093030124735</v>
      </c>
      <c r="I27" s="4">
        <v>-7.9</v>
      </c>
      <c r="J27" s="5">
        <v>-3.8</v>
      </c>
      <c r="K27" s="18">
        <v>-10.9</v>
      </c>
      <c r="L27" s="5">
        <v>-3</v>
      </c>
      <c r="M27" s="18">
        <v>-7.2</v>
      </c>
      <c r="N27" s="5">
        <v>-9.2</v>
      </c>
      <c r="O27" s="18">
        <v>-43.4</v>
      </c>
      <c r="P27" s="5">
        <v>0.1</v>
      </c>
      <c r="Q27" s="18">
        <v>-5.6</v>
      </c>
      <c r="R27" s="5">
        <v>-0.5</v>
      </c>
      <c r="S27" s="18">
        <v>-19.9</v>
      </c>
      <c r="T27" s="5">
        <v>-11.7</v>
      </c>
      <c r="U27" s="18">
        <v>60.7</v>
      </c>
      <c r="V27" s="5">
        <v>34.6</v>
      </c>
      <c r="W27" s="18">
        <v>-43.9</v>
      </c>
      <c r="X27" s="5">
        <v>-99.6</v>
      </c>
      <c r="Y27" s="29" t="s">
        <v>12</v>
      </c>
      <c r="Z27" s="16" t="s">
        <v>12</v>
      </c>
    </row>
    <row r="28" spans="2:26" ht="15">
      <c r="B28" s="4" t="s">
        <v>131</v>
      </c>
      <c r="C28" s="11">
        <v>15</v>
      </c>
      <c r="D28" s="110">
        <v>17</v>
      </c>
      <c r="E28" s="11">
        <v>152.23</v>
      </c>
      <c r="F28" s="110">
        <v>32.33</v>
      </c>
      <c r="G28" s="29">
        <v>0.5878391476235821</v>
      </c>
      <c r="H28" s="16">
        <v>0.10863600821641717</v>
      </c>
      <c r="I28" s="4">
        <v>14.1</v>
      </c>
      <c r="J28" s="5">
        <v>-1.7</v>
      </c>
      <c r="K28" s="18">
        <v>20.3</v>
      </c>
      <c r="L28" s="5">
        <v>0.8</v>
      </c>
      <c r="M28" s="18">
        <v>-17.6</v>
      </c>
      <c r="N28" s="5">
        <v>-15.5</v>
      </c>
      <c r="O28" s="18">
        <v>-22.5</v>
      </c>
      <c r="P28" s="5">
        <v>-17.2</v>
      </c>
      <c r="Q28" s="18">
        <v>28.9</v>
      </c>
      <c r="R28" s="5">
        <v>7.5</v>
      </c>
      <c r="S28" s="18">
        <v>-22.8</v>
      </c>
      <c r="T28" s="5">
        <v>-17.8</v>
      </c>
      <c r="U28" s="18">
        <v>-43.7</v>
      </c>
      <c r="V28" s="5">
        <v>-17.6</v>
      </c>
      <c r="W28" s="18">
        <v>-19.8</v>
      </c>
      <c r="X28" s="5">
        <v>-18.3</v>
      </c>
      <c r="Y28" s="18">
        <v>-23</v>
      </c>
      <c r="Z28" s="5">
        <v>-18.7</v>
      </c>
    </row>
    <row r="29" spans="2:26" ht="15">
      <c r="B29" s="4" t="s">
        <v>132</v>
      </c>
      <c r="C29" s="11">
        <v>90</v>
      </c>
      <c r="D29" s="110">
        <v>96</v>
      </c>
      <c r="E29" s="11">
        <v>2036.31</v>
      </c>
      <c r="F29" s="110">
        <v>2179.98</v>
      </c>
      <c r="G29" s="29">
        <v>7.863251229700956</v>
      </c>
      <c r="H29" s="16">
        <v>7.325218842920665</v>
      </c>
      <c r="I29" s="4">
        <v>13.2</v>
      </c>
      <c r="J29" s="5">
        <v>-0.4</v>
      </c>
      <c r="K29" s="18">
        <v>14.8</v>
      </c>
      <c r="L29" s="5">
        <v>-0.2</v>
      </c>
      <c r="M29" s="18">
        <v>2.4</v>
      </c>
      <c r="N29" s="5">
        <v>-8.1</v>
      </c>
      <c r="O29" s="18">
        <v>33.3</v>
      </c>
      <c r="P29" s="5">
        <v>58.1</v>
      </c>
      <c r="Q29" s="18">
        <v>30.5</v>
      </c>
      <c r="R29" s="5">
        <v>20.5</v>
      </c>
      <c r="S29" s="18">
        <v>-0.7</v>
      </c>
      <c r="T29" s="5">
        <v>-6.3</v>
      </c>
      <c r="U29" s="18">
        <v>12.5</v>
      </c>
      <c r="V29" s="5">
        <v>16.6</v>
      </c>
      <c r="W29" s="18">
        <v>7.2</v>
      </c>
      <c r="X29" s="5">
        <v>-10</v>
      </c>
      <c r="Y29" s="18">
        <v>0.8</v>
      </c>
      <c r="Z29" s="5">
        <v>-14.2</v>
      </c>
    </row>
    <row r="30" spans="2:26" ht="15">
      <c r="B30" s="4" t="s">
        <v>133</v>
      </c>
      <c r="C30" s="11">
        <v>33</v>
      </c>
      <c r="D30" s="110">
        <v>42</v>
      </c>
      <c r="E30" s="11">
        <v>533.75</v>
      </c>
      <c r="F30" s="110">
        <v>746.46</v>
      </c>
      <c r="G30" s="29">
        <v>2.06108615282196</v>
      </c>
      <c r="H30" s="16">
        <v>2.5082720288656595</v>
      </c>
      <c r="I30" s="4">
        <v>23.1</v>
      </c>
      <c r="J30" s="5">
        <v>23.2</v>
      </c>
      <c r="K30" s="18">
        <v>25.2</v>
      </c>
      <c r="L30" s="5">
        <v>21.8</v>
      </c>
      <c r="M30" s="18">
        <v>33.7</v>
      </c>
      <c r="N30" s="5">
        <v>7.5</v>
      </c>
      <c r="O30" s="18">
        <v>9.8</v>
      </c>
      <c r="P30" s="5">
        <v>-3.2</v>
      </c>
      <c r="Q30" s="18">
        <v>37.7</v>
      </c>
      <c r="R30" s="5">
        <v>12.3</v>
      </c>
      <c r="S30" s="18">
        <v>30.3</v>
      </c>
      <c r="T30" s="5">
        <v>6</v>
      </c>
      <c r="U30" s="18">
        <v>48.7</v>
      </c>
      <c r="V30" s="5">
        <v>15.4</v>
      </c>
      <c r="W30" s="18">
        <v>32.9</v>
      </c>
      <c r="X30" s="5">
        <v>6.9</v>
      </c>
      <c r="Y30" s="18">
        <v>21.9</v>
      </c>
      <c r="Z30" s="5">
        <v>1.3</v>
      </c>
    </row>
    <row r="31" spans="2:26" ht="15">
      <c r="B31" s="4" t="s">
        <v>73</v>
      </c>
      <c r="C31" s="11">
        <v>31</v>
      </c>
      <c r="D31" s="110">
        <v>44</v>
      </c>
      <c r="E31" s="11">
        <v>108.25</v>
      </c>
      <c r="F31" s="110">
        <v>128.39</v>
      </c>
      <c r="G31" s="29">
        <v>0.4180095101507769</v>
      </c>
      <c r="H31" s="16">
        <v>0.431419025515181</v>
      </c>
      <c r="I31" s="4">
        <v>1.7</v>
      </c>
      <c r="J31" s="5">
        <v>6.9</v>
      </c>
      <c r="K31" s="18">
        <v>-3.3</v>
      </c>
      <c r="L31" s="5">
        <v>-7.8</v>
      </c>
      <c r="M31" s="18">
        <v>-22</v>
      </c>
      <c r="N31" s="5">
        <v>17.5</v>
      </c>
      <c r="O31" s="18">
        <v>69</v>
      </c>
      <c r="P31" s="5">
        <v>21.7</v>
      </c>
      <c r="Q31" s="18">
        <v>11.6</v>
      </c>
      <c r="R31" s="5">
        <v>4.3</v>
      </c>
      <c r="S31" s="18">
        <v>-15.6</v>
      </c>
      <c r="T31" s="5">
        <v>19.2</v>
      </c>
      <c r="U31" s="18">
        <v>33.7</v>
      </c>
      <c r="V31" s="5">
        <v>9</v>
      </c>
      <c r="W31" s="18">
        <v>-13.4</v>
      </c>
      <c r="X31" s="5">
        <v>5</v>
      </c>
      <c r="Y31" s="18">
        <v>-44.5</v>
      </c>
      <c r="Z31" s="5">
        <v>11.2</v>
      </c>
    </row>
    <row r="32" spans="2:26" ht="15">
      <c r="B32" s="4" t="s">
        <v>74</v>
      </c>
      <c r="C32" s="11">
        <v>15</v>
      </c>
      <c r="D32" s="110">
        <v>19</v>
      </c>
      <c r="E32" s="11">
        <v>481.12</v>
      </c>
      <c r="F32" s="110">
        <v>551.45</v>
      </c>
      <c r="G32" s="29">
        <v>1.8578543697343353</v>
      </c>
      <c r="H32" s="16">
        <v>1.852994949920917</v>
      </c>
      <c r="I32" s="4">
        <v>40.8</v>
      </c>
      <c r="J32" s="5">
        <v>5.6</v>
      </c>
      <c r="K32" s="18">
        <v>45</v>
      </c>
      <c r="L32" s="5">
        <v>8.6</v>
      </c>
      <c r="M32" s="18">
        <v>28.8</v>
      </c>
      <c r="N32" s="5">
        <v>-4.4</v>
      </c>
      <c r="O32" s="18">
        <v>45.6</v>
      </c>
      <c r="P32" s="5">
        <v>14.1</v>
      </c>
      <c r="Q32" s="18">
        <v>18</v>
      </c>
      <c r="R32" s="5">
        <v>24.2</v>
      </c>
      <c r="S32" s="18">
        <v>34.6</v>
      </c>
      <c r="T32" s="5">
        <v>-6.7</v>
      </c>
      <c r="U32" s="18">
        <v>46.5</v>
      </c>
      <c r="V32" s="5">
        <v>40.3</v>
      </c>
      <c r="W32" s="18">
        <v>77.4</v>
      </c>
      <c r="X32" s="5">
        <v>33.9</v>
      </c>
      <c r="Y32" s="18">
        <v>18.5</v>
      </c>
      <c r="Z32" s="5">
        <v>-28.1</v>
      </c>
    </row>
    <row r="33" spans="2:26" ht="15">
      <c r="B33" s="4" t="s">
        <v>75</v>
      </c>
      <c r="C33" s="11">
        <v>119</v>
      </c>
      <c r="D33" s="110">
        <v>143</v>
      </c>
      <c r="E33" s="11">
        <v>1297.46</v>
      </c>
      <c r="F33" s="110">
        <v>2008.4</v>
      </c>
      <c r="G33" s="29">
        <v>5.010167381433968</v>
      </c>
      <c r="H33" s="16">
        <v>6.748671787870469</v>
      </c>
      <c r="I33" s="4">
        <v>8.2</v>
      </c>
      <c r="J33" s="5">
        <v>4.3</v>
      </c>
      <c r="K33" s="18">
        <v>9.6</v>
      </c>
      <c r="L33" s="5">
        <v>6.2</v>
      </c>
      <c r="M33" s="18">
        <v>0</v>
      </c>
      <c r="N33" s="5">
        <v>-5</v>
      </c>
      <c r="O33" s="18">
        <v>-1.1</v>
      </c>
      <c r="P33" s="5">
        <v>9.9</v>
      </c>
      <c r="Q33" s="18">
        <v>12</v>
      </c>
      <c r="R33" s="5">
        <v>14.9</v>
      </c>
      <c r="S33" s="18">
        <v>-1.7</v>
      </c>
      <c r="T33" s="5">
        <v>-4.7</v>
      </c>
      <c r="U33" s="18">
        <v>33.8</v>
      </c>
      <c r="V33" s="5">
        <v>25.3</v>
      </c>
      <c r="W33" s="18">
        <v>-18.5</v>
      </c>
      <c r="X33" s="5">
        <v>-22.4</v>
      </c>
      <c r="Y33" s="18">
        <v>-30</v>
      </c>
      <c r="Z33" s="5">
        <v>-28.6</v>
      </c>
    </row>
    <row r="34" spans="2:26" ht="15">
      <c r="B34" s="4" t="s">
        <v>76</v>
      </c>
      <c r="C34" s="11">
        <v>126</v>
      </c>
      <c r="D34" s="110">
        <v>156</v>
      </c>
      <c r="E34" s="11">
        <v>669.37</v>
      </c>
      <c r="F34" s="110">
        <v>867.28</v>
      </c>
      <c r="G34" s="29">
        <v>2.58478545782564</v>
      </c>
      <c r="H34" s="16">
        <v>2.9142541665924617</v>
      </c>
      <c r="I34" s="4">
        <v>28.4</v>
      </c>
      <c r="J34" s="5">
        <v>22.7</v>
      </c>
      <c r="K34" s="18">
        <v>30.3</v>
      </c>
      <c r="L34" s="5">
        <v>22.1</v>
      </c>
      <c r="M34" s="18">
        <v>54.9</v>
      </c>
      <c r="N34" s="5">
        <v>2.4</v>
      </c>
      <c r="O34" s="18">
        <v>8.4</v>
      </c>
      <c r="P34" s="5">
        <v>1</v>
      </c>
      <c r="Q34" s="18">
        <v>17.2</v>
      </c>
      <c r="R34" s="5">
        <v>13.6</v>
      </c>
      <c r="S34" s="18">
        <v>43.8</v>
      </c>
      <c r="T34" s="5">
        <v>0</v>
      </c>
      <c r="U34" s="18">
        <v>50.6</v>
      </c>
      <c r="V34" s="5">
        <v>20.4</v>
      </c>
      <c r="W34" s="18">
        <v>16</v>
      </c>
      <c r="X34" s="5">
        <v>8.4</v>
      </c>
      <c r="Y34" s="18">
        <v>32.8</v>
      </c>
      <c r="Z34" s="5">
        <v>1.5</v>
      </c>
    </row>
    <row r="35" spans="2:26" ht="15">
      <c r="B35" s="4" t="s">
        <v>77</v>
      </c>
      <c r="C35" s="11">
        <v>43</v>
      </c>
      <c r="D35" s="110">
        <v>44</v>
      </c>
      <c r="E35" s="11">
        <v>68.25</v>
      </c>
      <c r="F35" s="110">
        <v>76.69</v>
      </c>
      <c r="G35" s="29">
        <v>0.2635487211805129</v>
      </c>
      <c r="H35" s="16">
        <v>0.25769549861172386</v>
      </c>
      <c r="I35" s="4">
        <v>9.3</v>
      </c>
      <c r="J35" s="5">
        <v>6.2</v>
      </c>
      <c r="K35" s="18">
        <v>16.2</v>
      </c>
      <c r="L35" s="5">
        <v>7.1</v>
      </c>
      <c r="M35" s="18">
        <v>-9.3</v>
      </c>
      <c r="N35" s="5">
        <v>2.8</v>
      </c>
      <c r="O35" s="18">
        <v>-6.3</v>
      </c>
      <c r="P35" s="5">
        <v>14.3</v>
      </c>
      <c r="Q35" s="18">
        <v>15</v>
      </c>
      <c r="R35" s="5">
        <v>16.4</v>
      </c>
      <c r="S35" s="18">
        <v>-16.8</v>
      </c>
      <c r="T35" s="5">
        <v>-1.2</v>
      </c>
      <c r="U35" s="18">
        <v>41.5</v>
      </c>
      <c r="V35" s="5">
        <v>15.7</v>
      </c>
      <c r="W35" s="18">
        <v>-1.6</v>
      </c>
      <c r="X35" s="5">
        <v>2.8</v>
      </c>
      <c r="Y35" s="18">
        <v>-4</v>
      </c>
      <c r="Z35" s="16" t="s">
        <v>12</v>
      </c>
    </row>
    <row r="36" spans="2:26" ht="15">
      <c r="B36" s="4" t="s">
        <v>78</v>
      </c>
      <c r="C36" s="11">
        <v>55</v>
      </c>
      <c r="D36" s="110">
        <v>62</v>
      </c>
      <c r="E36" s="11">
        <v>1245.26</v>
      </c>
      <c r="F36" s="110">
        <v>1338.28</v>
      </c>
      <c r="G36" s="29">
        <v>4.808596051827773</v>
      </c>
      <c r="H36" s="16">
        <v>4.496919179581404</v>
      </c>
      <c r="I36" s="4">
        <v>10</v>
      </c>
      <c r="J36" s="5">
        <v>4.3</v>
      </c>
      <c r="K36" s="18">
        <v>12.4</v>
      </c>
      <c r="L36" s="5">
        <v>4.9</v>
      </c>
      <c r="M36" s="18">
        <v>1.6</v>
      </c>
      <c r="N36" s="5">
        <v>2.4</v>
      </c>
      <c r="O36" s="18">
        <v>15.5</v>
      </c>
      <c r="P36" s="5">
        <v>67.4</v>
      </c>
      <c r="Q36" s="18">
        <v>18.5</v>
      </c>
      <c r="R36" s="5">
        <v>11.5</v>
      </c>
      <c r="S36" s="18">
        <v>-10.3</v>
      </c>
      <c r="T36" s="5">
        <v>8</v>
      </c>
      <c r="U36" s="18">
        <v>45.6</v>
      </c>
      <c r="V36" s="5">
        <v>14.1</v>
      </c>
      <c r="W36" s="18">
        <v>136.6</v>
      </c>
      <c r="X36" s="5">
        <v>52.5</v>
      </c>
      <c r="Y36" s="18">
        <v>-59.7</v>
      </c>
      <c r="Z36" s="5">
        <v>-45.8</v>
      </c>
    </row>
    <row r="37" spans="2:26" ht="15">
      <c r="B37" s="4" t="s">
        <v>79</v>
      </c>
      <c r="C37" s="11">
        <v>220</v>
      </c>
      <c r="D37" s="110">
        <v>231</v>
      </c>
      <c r="E37" s="11">
        <v>1920.59</v>
      </c>
      <c r="F37" s="110">
        <v>2111.89</v>
      </c>
      <c r="G37" s="29">
        <v>7.416396167209982</v>
      </c>
      <c r="H37" s="16">
        <v>7.096421261743559</v>
      </c>
      <c r="I37" s="4">
        <v>18.6</v>
      </c>
      <c r="J37" s="5">
        <v>11.3</v>
      </c>
      <c r="K37" s="18">
        <v>19.4</v>
      </c>
      <c r="L37" s="5">
        <v>9.7</v>
      </c>
      <c r="M37" s="18">
        <v>14.9</v>
      </c>
      <c r="N37" s="5">
        <v>17</v>
      </c>
      <c r="O37" s="18">
        <v>97.8</v>
      </c>
      <c r="P37" s="5">
        <v>-5.3</v>
      </c>
      <c r="Q37" s="18">
        <v>15.2</v>
      </c>
      <c r="R37" s="5">
        <v>13.7</v>
      </c>
      <c r="S37" s="18">
        <v>25</v>
      </c>
      <c r="T37" s="5">
        <v>12.8</v>
      </c>
      <c r="U37" s="18">
        <v>56</v>
      </c>
      <c r="V37" s="5">
        <v>7.2</v>
      </c>
      <c r="W37" s="18">
        <v>61.6</v>
      </c>
      <c r="X37" s="5">
        <v>13.2</v>
      </c>
      <c r="Y37" s="18">
        <v>23.3</v>
      </c>
      <c r="Z37" s="5">
        <v>7.1</v>
      </c>
    </row>
    <row r="38" spans="2:26" ht="15.75" thickBot="1">
      <c r="B38" s="6" t="s">
        <v>80</v>
      </c>
      <c r="C38" s="12">
        <v>2679</v>
      </c>
      <c r="D38" s="111">
        <v>2931</v>
      </c>
      <c r="E38" s="12">
        <v>25896.54</v>
      </c>
      <c r="F38" s="111">
        <v>29759.93</v>
      </c>
      <c r="G38" s="31">
        <v>100</v>
      </c>
      <c r="H38" s="33">
        <v>100</v>
      </c>
      <c r="I38" s="6">
        <v>18.5</v>
      </c>
      <c r="J38" s="7">
        <v>9.1</v>
      </c>
      <c r="K38" s="19">
        <v>20.7</v>
      </c>
      <c r="L38" s="7">
        <v>9.6</v>
      </c>
      <c r="M38" s="19">
        <v>1.7</v>
      </c>
      <c r="N38" s="7">
        <v>3.5</v>
      </c>
      <c r="O38" s="19">
        <v>40.7</v>
      </c>
      <c r="P38" s="7">
        <v>14.9</v>
      </c>
      <c r="Q38" s="19">
        <v>10.6</v>
      </c>
      <c r="R38" s="7">
        <v>9.7</v>
      </c>
      <c r="S38" s="19">
        <v>4.4</v>
      </c>
      <c r="T38" s="7">
        <v>3.8</v>
      </c>
      <c r="U38" s="19">
        <v>35.9</v>
      </c>
      <c r="V38" s="7">
        <v>17.5</v>
      </c>
      <c r="W38" s="19">
        <v>3.3</v>
      </c>
      <c r="X38" s="7">
        <v>5.1</v>
      </c>
      <c r="Y38" s="19">
        <v>-16.8</v>
      </c>
      <c r="Z38" s="7">
        <v>-2</v>
      </c>
    </row>
    <row r="40" ht="15">
      <c r="B40" s="47" t="s">
        <v>34</v>
      </c>
    </row>
  </sheetData>
  <sheetProtection/>
  <mergeCells count="12">
    <mergeCell ref="Y4:Z4"/>
    <mergeCell ref="M4:N4"/>
    <mergeCell ref="O4:P4"/>
    <mergeCell ref="Q4:R4"/>
    <mergeCell ref="S4:T4"/>
    <mergeCell ref="U4:V4"/>
    <mergeCell ref="W4:X4"/>
    <mergeCell ref="C4:D4"/>
    <mergeCell ref="E4:F4"/>
    <mergeCell ref="G4:H4"/>
    <mergeCell ref="I4:J4"/>
    <mergeCell ref="K4:L4"/>
  </mergeCells>
  <hyperlinks>
    <hyperlink ref="B40" location="'List of Tables'!A1" display="List of Tables"/>
  </hyperlink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N41"/>
  <sheetViews>
    <sheetView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5.7109375" style="17" customWidth="1"/>
    <col min="2" max="2" width="49.00390625" style="17" customWidth="1"/>
    <col min="3" max="13" width="8.7109375" style="17" customWidth="1"/>
    <col min="14" max="14" width="8.7109375" style="101" customWidth="1"/>
    <col min="15" max="16384" width="9.140625" style="17" customWidth="1"/>
  </cols>
  <sheetData>
    <row r="1" ht="15">
      <c r="N1" s="17"/>
    </row>
    <row r="2" spans="2:14" ht="18.75">
      <c r="B2" s="75" t="s">
        <v>135</v>
      </c>
      <c r="N2" s="17"/>
    </row>
    <row r="3" spans="2:14" ht="19.5" thickBot="1">
      <c r="B3" s="39"/>
      <c r="N3" s="17"/>
    </row>
    <row r="4" spans="2:14" ht="15.75" thickBot="1">
      <c r="B4" s="176" t="s">
        <v>10</v>
      </c>
      <c r="C4" s="167" t="s">
        <v>52</v>
      </c>
      <c r="D4" s="168"/>
      <c r="E4" s="168"/>
      <c r="F4" s="168"/>
      <c r="G4" s="167" t="s">
        <v>55</v>
      </c>
      <c r="H4" s="168"/>
      <c r="I4" s="168"/>
      <c r="J4" s="168"/>
      <c r="K4" s="167" t="s">
        <v>57</v>
      </c>
      <c r="L4" s="168"/>
      <c r="M4" s="168"/>
      <c r="N4" s="169"/>
    </row>
    <row r="5" spans="2:14" ht="31.5" customHeight="1">
      <c r="B5" s="197"/>
      <c r="C5" s="192" t="s">
        <v>134</v>
      </c>
      <c r="D5" s="198"/>
      <c r="E5" s="181" t="s">
        <v>26</v>
      </c>
      <c r="F5" s="182"/>
      <c r="G5" s="192" t="s">
        <v>53</v>
      </c>
      <c r="H5" s="193"/>
      <c r="I5" s="181" t="s">
        <v>54</v>
      </c>
      <c r="J5" s="196"/>
      <c r="K5" s="181" t="s">
        <v>83</v>
      </c>
      <c r="L5" s="196"/>
      <c r="M5" s="181" t="s">
        <v>84</v>
      </c>
      <c r="N5" s="182"/>
    </row>
    <row r="6" spans="2:14" ht="15.75" thickBot="1">
      <c r="B6" s="6" t="s">
        <v>81</v>
      </c>
      <c r="C6" s="28" t="s">
        <v>151</v>
      </c>
      <c r="D6" s="27" t="s">
        <v>150</v>
      </c>
      <c r="E6" s="28" t="s">
        <v>151</v>
      </c>
      <c r="F6" s="27" t="s">
        <v>150</v>
      </c>
      <c r="G6" s="28" t="s">
        <v>151</v>
      </c>
      <c r="H6" s="27" t="s">
        <v>150</v>
      </c>
      <c r="I6" s="28" t="s">
        <v>151</v>
      </c>
      <c r="J6" s="27" t="s">
        <v>150</v>
      </c>
      <c r="K6" s="28" t="s">
        <v>151</v>
      </c>
      <c r="L6" s="27" t="s">
        <v>150</v>
      </c>
      <c r="M6" s="28" t="s">
        <v>151</v>
      </c>
      <c r="N6" s="27" t="s">
        <v>150</v>
      </c>
    </row>
    <row r="7" spans="2:14" ht="15">
      <c r="B7" s="4" t="s">
        <v>58</v>
      </c>
      <c r="C7" s="29">
        <v>15</v>
      </c>
      <c r="D7" s="30">
        <v>13.8</v>
      </c>
      <c r="E7" s="29">
        <v>21.4424951267057</v>
      </c>
      <c r="F7" s="102">
        <v>23.5139630390144</v>
      </c>
      <c r="G7" s="99">
        <v>4.663636363636364</v>
      </c>
      <c r="H7" s="102">
        <v>4.234782608695652</v>
      </c>
      <c r="I7" s="99">
        <v>4.361617763679619</v>
      </c>
      <c r="J7" s="100">
        <v>3.3381712626995643</v>
      </c>
      <c r="K7" s="29">
        <v>15.860428231562251</v>
      </c>
      <c r="L7" s="30">
        <v>13.759071117561684</v>
      </c>
      <c r="M7" s="29">
        <v>13.124504361617765</v>
      </c>
      <c r="N7" s="16">
        <v>9.172714078374455</v>
      </c>
    </row>
    <row r="8" spans="2:14" ht="15">
      <c r="B8" s="4" t="s">
        <v>59</v>
      </c>
      <c r="C8" s="29">
        <v>29.6</v>
      </c>
      <c r="D8" s="30" t="s">
        <v>12</v>
      </c>
      <c r="E8" s="29">
        <v>34.94268077601411</v>
      </c>
      <c r="F8" s="5">
        <v>75.3738783649053</v>
      </c>
      <c r="G8" s="29">
        <v>2.861829652996845</v>
      </c>
      <c r="H8" s="5">
        <v>1.3267195767195767</v>
      </c>
      <c r="I8" s="29">
        <v>12.208272356158052</v>
      </c>
      <c r="J8" s="16">
        <v>11.030055442077618</v>
      </c>
      <c r="K8" s="29">
        <v>31.895555726719554</v>
      </c>
      <c r="L8" s="30">
        <v>15.319521447330025</v>
      </c>
      <c r="M8" s="29">
        <v>15.389355310791034</v>
      </c>
      <c r="N8" s="16">
        <v>-0.9118762766267873</v>
      </c>
    </row>
    <row r="9" spans="2:14" ht="15">
      <c r="B9" s="4" t="s">
        <v>85</v>
      </c>
      <c r="C9" s="29">
        <v>30.1</v>
      </c>
      <c r="D9" s="30">
        <v>28.4</v>
      </c>
      <c r="E9" s="29">
        <v>52.08720305015153</v>
      </c>
      <c r="F9" s="5">
        <v>45.375205665641325</v>
      </c>
      <c r="G9" s="29">
        <v>1.9198573573573574</v>
      </c>
      <c r="H9" s="5">
        <v>2.2038467602081036</v>
      </c>
      <c r="I9" s="29">
        <v>3.716854904532359</v>
      </c>
      <c r="J9" s="16">
        <v>3.7493276272779394</v>
      </c>
      <c r="K9" s="29">
        <v>8.059464097609299</v>
      </c>
      <c r="L9" s="30">
        <v>9.058559969735839</v>
      </c>
      <c r="M9" s="29">
        <v>2.5065051936908342</v>
      </c>
      <c r="N9" s="16">
        <v>3.338515282810311</v>
      </c>
    </row>
    <row r="10" spans="2:14" ht="15">
      <c r="B10" s="70" t="s">
        <v>60</v>
      </c>
      <c r="C10" s="29" t="s">
        <v>12</v>
      </c>
      <c r="D10" s="30">
        <v>15.6</v>
      </c>
      <c r="E10" s="29">
        <v>128.76923076923077</v>
      </c>
      <c r="F10" s="5">
        <v>89.45201140323091</v>
      </c>
      <c r="G10" s="29">
        <v>0.7765830346475507</v>
      </c>
      <c r="H10" s="5">
        <v>1.1179178470254958</v>
      </c>
      <c r="I10" s="29">
        <v>8.11308562197092</v>
      </c>
      <c r="J10" s="16">
        <v>7.51983809980295</v>
      </c>
      <c r="K10" s="29">
        <v>9.557350565428111</v>
      </c>
      <c r="L10" s="30">
        <v>11.032113756191086</v>
      </c>
      <c r="M10" s="29">
        <v>-2.0549273021001615</v>
      </c>
      <c r="N10" s="16">
        <v>1.4113010598072109</v>
      </c>
    </row>
    <row r="11" spans="2:14" ht="15">
      <c r="B11" s="70" t="s">
        <v>89</v>
      </c>
      <c r="C11" s="29">
        <v>35.3</v>
      </c>
      <c r="D11" s="30">
        <v>27.6</v>
      </c>
      <c r="E11" s="29">
        <v>46.43171806167401</v>
      </c>
      <c r="F11" s="5">
        <v>46.1086637298091</v>
      </c>
      <c r="G11" s="29">
        <v>2.153700189753321</v>
      </c>
      <c r="H11" s="5">
        <v>2.1687898089171975</v>
      </c>
      <c r="I11" s="29">
        <v>0.9596125132015003</v>
      </c>
      <c r="J11" s="16">
        <v>1.5877028871921928</v>
      </c>
      <c r="K11" s="29">
        <v>2.427255180450854</v>
      </c>
      <c r="L11" s="30">
        <v>3.104616473681549</v>
      </c>
      <c r="M11" s="29">
        <v>0.915910994573728</v>
      </c>
      <c r="N11" s="16">
        <v>1.3669076873809645</v>
      </c>
    </row>
    <row r="12" spans="2:14" ht="15">
      <c r="B12" s="70" t="s">
        <v>61</v>
      </c>
      <c r="C12" s="29">
        <v>27.7</v>
      </c>
      <c r="D12" s="30">
        <v>29.8</v>
      </c>
      <c r="E12" s="29">
        <v>32.05038488453464</v>
      </c>
      <c r="F12" s="5">
        <v>29.35414056270646</v>
      </c>
      <c r="G12" s="29">
        <v>3.1200873362445414</v>
      </c>
      <c r="H12" s="5">
        <v>3.406674427629026</v>
      </c>
      <c r="I12" s="29">
        <v>3.9841330596054143</v>
      </c>
      <c r="J12" s="16">
        <v>3.564660478884539</v>
      </c>
      <c r="K12" s="29">
        <v>12.636139044503983</v>
      </c>
      <c r="L12" s="30">
        <v>12.919646438797672</v>
      </c>
      <c r="M12" s="29">
        <v>6.4824802533143115</v>
      </c>
      <c r="N12" s="16">
        <v>5.957699915621153</v>
      </c>
    </row>
    <row r="13" spans="2:14" ht="15">
      <c r="B13" s="4" t="s">
        <v>62</v>
      </c>
      <c r="C13" s="29">
        <v>32.8</v>
      </c>
      <c r="D13" s="30">
        <v>39</v>
      </c>
      <c r="E13" s="29">
        <v>70.32685512367492</v>
      </c>
      <c r="F13" s="5">
        <v>61.32883642495784</v>
      </c>
      <c r="G13" s="29">
        <v>1.421931918100741</v>
      </c>
      <c r="H13" s="5">
        <v>1.6305543334799824</v>
      </c>
      <c r="I13" s="29">
        <v>5.8622974963181145</v>
      </c>
      <c r="J13" s="16">
        <v>5.971678532958516</v>
      </c>
      <c r="K13" s="29">
        <v>10.722385861561119</v>
      </c>
      <c r="L13" s="30">
        <v>12.423482121745527</v>
      </c>
      <c r="M13" s="29">
        <v>1.8225331369661268</v>
      </c>
      <c r="N13" s="16">
        <v>2.1326485037963376</v>
      </c>
    </row>
    <row r="14" spans="2:14" ht="15">
      <c r="B14" s="4" t="s">
        <v>63</v>
      </c>
      <c r="C14" s="29">
        <v>28.3</v>
      </c>
      <c r="D14" s="30">
        <v>90.1</v>
      </c>
      <c r="E14" s="29">
        <v>86.5359477124183</v>
      </c>
      <c r="F14" s="5">
        <v>84.57207207207207</v>
      </c>
      <c r="G14" s="29">
        <v>1.1555891238670695</v>
      </c>
      <c r="H14" s="5">
        <v>1.1824234354194407</v>
      </c>
      <c r="I14" s="29">
        <v>5.456193851479436</v>
      </c>
      <c r="J14" s="16">
        <v>5.094979647218453</v>
      </c>
      <c r="K14" s="29">
        <v>12.733866315008655</v>
      </c>
      <c r="L14" s="30">
        <v>11.723202170963365</v>
      </c>
      <c r="M14" s="29">
        <v>1.3434435011950878</v>
      </c>
      <c r="N14" s="16">
        <v>0.04748982360922659</v>
      </c>
    </row>
    <row r="15" spans="2:14" ht="15">
      <c r="B15" s="4" t="s">
        <v>86</v>
      </c>
      <c r="C15" s="29">
        <v>24.3</v>
      </c>
      <c r="D15" s="30">
        <v>21.4</v>
      </c>
      <c r="E15" s="29">
        <v>13.431770241765372</v>
      </c>
      <c r="F15" s="5">
        <v>21.575393848462117</v>
      </c>
      <c r="G15" s="29">
        <v>7.445035032616574</v>
      </c>
      <c r="H15" s="5">
        <v>4.63490959666203</v>
      </c>
      <c r="I15" s="29">
        <v>1.0450779831686643</v>
      </c>
      <c r="J15" s="16">
        <v>1.5739482019995052</v>
      </c>
      <c r="K15" s="29">
        <v>9.152954068582769</v>
      </c>
      <c r="L15" s="30">
        <v>7.760724848023151</v>
      </c>
      <c r="M15" s="29">
        <v>4.171727092996538</v>
      </c>
      <c r="N15" s="16">
        <v>4.484767289897617</v>
      </c>
    </row>
    <row r="16" spans="2:14" ht="15">
      <c r="B16" s="4" t="s">
        <v>148</v>
      </c>
      <c r="C16" s="29">
        <v>25.7</v>
      </c>
      <c r="D16" s="30">
        <v>25.3</v>
      </c>
      <c r="E16" s="29">
        <v>18.638547784303256</v>
      </c>
      <c r="F16" s="5">
        <v>18.95448729665509</v>
      </c>
      <c r="G16" s="29">
        <v>5.365224863935835</v>
      </c>
      <c r="H16" s="5">
        <v>5.27579556412729</v>
      </c>
      <c r="I16" s="29">
        <v>2.6811257502505637</v>
      </c>
      <c r="J16" s="16">
        <v>2.5546546166082464</v>
      </c>
      <c r="K16" s="29">
        <v>14.800720394143148</v>
      </c>
      <c r="L16" s="30">
        <v>14.1081408280192</v>
      </c>
      <c r="M16" s="29">
        <v>8.089457899567225</v>
      </c>
      <c r="N16" s="16">
        <v>9.117079831637035</v>
      </c>
    </row>
    <row r="17" spans="2:14" ht="15">
      <c r="B17" s="70" t="s">
        <v>64</v>
      </c>
      <c r="C17" s="29">
        <v>23.7</v>
      </c>
      <c r="D17" s="30">
        <v>30.3</v>
      </c>
      <c r="E17" s="29">
        <v>34.6269943941354</v>
      </c>
      <c r="F17" s="5">
        <v>41.77036863113407</v>
      </c>
      <c r="G17" s="29">
        <v>2.887920298879203</v>
      </c>
      <c r="H17" s="5">
        <v>2.3940415964024733</v>
      </c>
      <c r="I17" s="29">
        <v>4.708572768851882</v>
      </c>
      <c r="J17" s="16">
        <v>4.819832023841777</v>
      </c>
      <c r="K17" s="29">
        <v>16.15163597982878</v>
      </c>
      <c r="L17" s="30">
        <v>14.673530208615551</v>
      </c>
      <c r="M17" s="29">
        <v>7.335522458074352</v>
      </c>
      <c r="N17" s="16">
        <v>5.066377675426714</v>
      </c>
    </row>
    <row r="18" spans="2:14" ht="15">
      <c r="B18" s="70" t="s">
        <v>129</v>
      </c>
      <c r="C18" s="29">
        <v>31.9</v>
      </c>
      <c r="D18" s="30">
        <v>22.2</v>
      </c>
      <c r="E18" s="29">
        <v>17.058736499482173</v>
      </c>
      <c r="F18" s="5">
        <v>21.4699175583231</v>
      </c>
      <c r="G18" s="29">
        <v>5.862098872506505</v>
      </c>
      <c r="H18" s="5">
        <v>4.657679738562091</v>
      </c>
      <c r="I18" s="29">
        <v>1.9394449116904962</v>
      </c>
      <c r="J18" s="16">
        <v>2.035183399288351</v>
      </c>
      <c r="K18" s="29">
        <v>11.85534062237174</v>
      </c>
      <c r="L18" s="30">
        <v>10.29563366698813</v>
      </c>
      <c r="M18" s="29">
        <v>6.3111858704793935</v>
      </c>
      <c r="N18" s="16">
        <v>9.158325296797578</v>
      </c>
    </row>
    <row r="19" spans="2:14" ht="15">
      <c r="B19" s="70" t="s">
        <v>128</v>
      </c>
      <c r="C19" s="29">
        <v>27.6</v>
      </c>
      <c r="D19" s="30">
        <v>27.9</v>
      </c>
      <c r="E19" s="29">
        <v>3.4423407917383817</v>
      </c>
      <c r="F19" s="5">
        <v>4.373065015479876</v>
      </c>
      <c r="G19" s="29">
        <v>29.05</v>
      </c>
      <c r="H19" s="5">
        <v>22.86725663716814</v>
      </c>
      <c r="I19" s="29">
        <v>0.4769285799451532</v>
      </c>
      <c r="J19" s="16">
        <v>0.5871654975318265</v>
      </c>
      <c r="K19" s="29">
        <v>13.348038631214976</v>
      </c>
      <c r="L19" s="30">
        <v>13.27097947518836</v>
      </c>
      <c r="M19" s="29">
        <v>9.657803743889353</v>
      </c>
      <c r="N19" s="16">
        <v>9.446609508963368</v>
      </c>
    </row>
    <row r="20" spans="2:14" ht="15">
      <c r="B20" s="70" t="s">
        <v>65</v>
      </c>
      <c r="C20" s="29">
        <v>24.1</v>
      </c>
      <c r="D20" s="30">
        <v>25.8</v>
      </c>
      <c r="E20" s="29">
        <v>20.885454991415255</v>
      </c>
      <c r="F20" s="5">
        <v>20.457969267851762</v>
      </c>
      <c r="G20" s="29">
        <v>4.788021139166178</v>
      </c>
      <c r="H20" s="5">
        <v>4.888070692194404</v>
      </c>
      <c r="I20" s="29">
        <v>3.846371017831532</v>
      </c>
      <c r="J20" s="16">
        <v>3.4177967040157853</v>
      </c>
      <c r="K20" s="29">
        <v>18.223396686655146</v>
      </c>
      <c r="L20" s="30">
        <v>17.03562763633435</v>
      </c>
      <c r="M20" s="29">
        <v>8.954162008334182</v>
      </c>
      <c r="N20" s="16">
        <v>10.066141161547522</v>
      </c>
    </row>
    <row r="21" spans="2:14" ht="15">
      <c r="B21" s="70" t="s">
        <v>66</v>
      </c>
      <c r="C21" s="29">
        <v>23.5</v>
      </c>
      <c r="D21" s="30">
        <v>24.9</v>
      </c>
      <c r="E21" s="29">
        <v>9.904454313013053</v>
      </c>
      <c r="F21" s="5">
        <v>8.166830440004368</v>
      </c>
      <c r="G21" s="29">
        <v>10.096467391304348</v>
      </c>
      <c r="H21" s="5">
        <v>12.244652406417112</v>
      </c>
      <c r="I21" s="29">
        <v>1.1961450325852008</v>
      </c>
      <c r="J21" s="16">
        <v>1.0916680044951035</v>
      </c>
      <c r="K21" s="29">
        <v>12.369374786692887</v>
      </c>
      <c r="L21" s="30">
        <v>13.140880631649615</v>
      </c>
      <c r="M21" s="29">
        <v>8.553412101217273</v>
      </c>
      <c r="N21" s="16">
        <v>9.792904157970781</v>
      </c>
    </row>
    <row r="22" spans="2:14" ht="15">
      <c r="B22" s="4" t="s">
        <v>67</v>
      </c>
      <c r="C22" s="29">
        <v>25.1</v>
      </c>
      <c r="D22" s="30">
        <v>26</v>
      </c>
      <c r="E22" s="29">
        <v>40.23882757372897</v>
      </c>
      <c r="F22" s="5">
        <v>35.07853403141361</v>
      </c>
      <c r="G22" s="29">
        <v>2.485161870503597</v>
      </c>
      <c r="H22" s="5">
        <v>2.8507462686567164</v>
      </c>
      <c r="I22" s="29">
        <v>3.4121942986897422</v>
      </c>
      <c r="J22" s="16">
        <v>3.332812211310243</v>
      </c>
      <c r="K22" s="29">
        <v>10.431433919420662</v>
      </c>
      <c r="L22" s="30">
        <v>11.77214650161311</v>
      </c>
      <c r="M22" s="29">
        <v>4.297462333916352</v>
      </c>
      <c r="N22" s="16">
        <v>4.580662582964995</v>
      </c>
    </row>
    <row r="23" spans="2:14" ht="15">
      <c r="B23" s="4" t="s">
        <v>68</v>
      </c>
      <c r="C23" s="29">
        <v>24.5</v>
      </c>
      <c r="D23" s="30">
        <v>25.1</v>
      </c>
      <c r="E23" s="29">
        <v>18.558658333992565</v>
      </c>
      <c r="F23" s="5">
        <v>15.577130528586839</v>
      </c>
      <c r="G23" s="29">
        <v>5.388320545609548</v>
      </c>
      <c r="H23" s="5">
        <v>6.419667590027701</v>
      </c>
      <c r="I23" s="29">
        <v>2.9236923767151457</v>
      </c>
      <c r="J23" s="16">
        <v>2.4996826349378543</v>
      </c>
      <c r="K23" s="29">
        <v>20.59670243391782</v>
      </c>
      <c r="L23" s="30">
        <v>19.423895858097424</v>
      </c>
      <c r="M23" s="29">
        <v>8.863299310826136</v>
      </c>
      <c r="N23" s="16">
        <v>10.16029820775294</v>
      </c>
    </row>
    <row r="24" spans="2:14" ht="15">
      <c r="B24" s="4" t="s">
        <v>69</v>
      </c>
      <c r="C24" s="29">
        <v>33.2</v>
      </c>
      <c r="D24" s="30">
        <v>23.3</v>
      </c>
      <c r="E24" s="29">
        <v>40.12370239085615</v>
      </c>
      <c r="F24" s="5">
        <v>47.90473428550714</v>
      </c>
      <c r="G24" s="29">
        <v>2.492292436671775</v>
      </c>
      <c r="H24" s="5">
        <v>2.0874763526295874</v>
      </c>
      <c r="I24" s="29">
        <v>5.370144456062895</v>
      </c>
      <c r="J24" s="16">
        <v>5.886388033906307</v>
      </c>
      <c r="K24" s="29">
        <v>15.994248867201117</v>
      </c>
      <c r="L24" s="30">
        <v>15.249820713493481</v>
      </c>
      <c r="M24" s="29">
        <v>5.089849347430386</v>
      </c>
      <c r="N24" s="16">
        <v>4.278377379165349</v>
      </c>
    </row>
    <row r="25" spans="2:14" ht="15">
      <c r="B25" s="4" t="s">
        <v>70</v>
      </c>
      <c r="C25" s="29">
        <v>32.2</v>
      </c>
      <c r="D25" s="30">
        <v>30.4</v>
      </c>
      <c r="E25" s="29">
        <v>23.759884974838247</v>
      </c>
      <c r="F25" s="5">
        <v>25.411061285500747</v>
      </c>
      <c r="G25" s="29">
        <v>4.208774583963692</v>
      </c>
      <c r="H25" s="5">
        <v>3.9352941176470586</v>
      </c>
      <c r="I25" s="29">
        <v>3.481879477454699</v>
      </c>
      <c r="J25" s="16">
        <v>3.2123960695389266</v>
      </c>
      <c r="K25" s="29">
        <v>16.5929203539823</v>
      </c>
      <c r="L25" s="30">
        <v>14.73922902494331</v>
      </c>
      <c r="M25" s="29">
        <v>6.700379266750948</v>
      </c>
      <c r="N25" s="16">
        <v>6.777525825144873</v>
      </c>
    </row>
    <row r="26" spans="2:14" ht="15">
      <c r="B26" s="4" t="s">
        <v>71</v>
      </c>
      <c r="C26" s="29">
        <v>27.9</v>
      </c>
      <c r="D26" s="30">
        <v>28.1</v>
      </c>
      <c r="E26" s="29">
        <v>15.551244746201098</v>
      </c>
      <c r="F26" s="5">
        <v>18.014457831325302</v>
      </c>
      <c r="G26" s="29">
        <v>6.43035343035343</v>
      </c>
      <c r="H26" s="5">
        <v>5.551096843231675</v>
      </c>
      <c r="I26" s="29">
        <v>1.5254828581396085</v>
      </c>
      <c r="J26" s="16">
        <v>1.7445116487455197</v>
      </c>
      <c r="K26" s="29">
        <v>10.305202287695707</v>
      </c>
      <c r="L26" s="30">
        <v>10.012507467144564</v>
      </c>
      <c r="M26" s="29">
        <v>6.166418233907372</v>
      </c>
      <c r="N26" s="16">
        <v>5.659162186379929</v>
      </c>
    </row>
    <row r="27" spans="2:14" ht="15">
      <c r="B27" s="4" t="s">
        <v>72</v>
      </c>
      <c r="C27" s="29">
        <v>32.8</v>
      </c>
      <c r="D27" s="30">
        <v>70.4</v>
      </c>
      <c r="E27" s="29">
        <v>39.18633034987795</v>
      </c>
      <c r="F27" s="5">
        <v>57.79585512299052</v>
      </c>
      <c r="G27" s="29">
        <v>2.5519102990033224</v>
      </c>
      <c r="H27" s="5">
        <v>1.7302278820375334</v>
      </c>
      <c r="I27" s="29">
        <v>3.2139663387744752</v>
      </c>
      <c r="J27" s="16">
        <v>3.229856691345196</v>
      </c>
      <c r="K27" s="29">
        <v>8.878448540501582</v>
      </c>
      <c r="L27" s="30">
        <v>6.560375806381781</v>
      </c>
      <c r="M27" s="29">
        <v>3.052467199658316</v>
      </c>
      <c r="N27" s="16">
        <v>0.7024721825345283</v>
      </c>
    </row>
    <row r="28" spans="2:14" ht="15">
      <c r="B28" s="4" t="s">
        <v>130</v>
      </c>
      <c r="C28" s="29" t="s">
        <v>12</v>
      </c>
      <c r="D28" s="30" t="s">
        <v>12</v>
      </c>
      <c r="E28" s="72">
        <v>137.40095087163235</v>
      </c>
      <c r="F28" s="5">
        <v>150.83518930957683</v>
      </c>
      <c r="G28" s="29">
        <v>0.7277970011534025</v>
      </c>
      <c r="H28" s="5">
        <v>0.6629752676264304</v>
      </c>
      <c r="I28" s="29">
        <v>8.451939949307857</v>
      </c>
      <c r="J28" s="16">
        <v>12.05500177999288</v>
      </c>
      <c r="K28" s="29">
        <v>8.48118541626048</v>
      </c>
      <c r="L28" s="30">
        <v>10.657707369170524</v>
      </c>
      <c r="M28" s="29">
        <v>-3.6946773250146228</v>
      </c>
      <c r="N28" s="16">
        <v>-5.473478106087576</v>
      </c>
    </row>
    <row r="29" spans="2:14" ht="15">
      <c r="B29" s="4" t="s">
        <v>131</v>
      </c>
      <c r="C29" s="29">
        <v>34.5</v>
      </c>
      <c r="D29" s="30">
        <v>14.5</v>
      </c>
      <c r="E29" s="29">
        <v>-1.4693877551020407</v>
      </c>
      <c r="F29" s="5">
        <v>13.915094339622641</v>
      </c>
      <c r="G29" s="29" t="s">
        <v>12</v>
      </c>
      <c r="H29" s="5">
        <v>7.186440677966102</v>
      </c>
      <c r="I29" s="29">
        <v>-0.11824213361361097</v>
      </c>
      <c r="J29" s="16">
        <v>1.8249304051964121</v>
      </c>
      <c r="K29" s="29">
        <v>9.236024436707615</v>
      </c>
      <c r="L29" s="30">
        <v>13.98082276523353</v>
      </c>
      <c r="M29" s="29">
        <v>5.50482822045589</v>
      </c>
      <c r="N29" s="16">
        <v>9.557686359418497</v>
      </c>
    </row>
    <row r="30" spans="2:14" ht="15">
      <c r="B30" s="4" t="s">
        <v>132</v>
      </c>
      <c r="C30" s="29">
        <v>20.9</v>
      </c>
      <c r="D30" s="30">
        <v>22.3</v>
      </c>
      <c r="E30" s="29">
        <v>18.045112781954884</v>
      </c>
      <c r="F30" s="5">
        <v>22.70131206586056</v>
      </c>
      <c r="G30" s="29">
        <v>5.541666666666667</v>
      </c>
      <c r="H30" s="5">
        <v>4.405031731640979</v>
      </c>
      <c r="I30" s="29">
        <v>1.6146853868025988</v>
      </c>
      <c r="J30" s="16">
        <v>2.023871778640171</v>
      </c>
      <c r="K30" s="29">
        <v>10.372683923371195</v>
      </c>
      <c r="L30" s="30">
        <v>10.126239690272387</v>
      </c>
      <c r="M30" s="29">
        <v>6.147885145189092</v>
      </c>
      <c r="N30" s="16">
        <v>5.44179304397288</v>
      </c>
    </row>
    <row r="31" spans="2:14" ht="15">
      <c r="B31" s="4" t="s">
        <v>133</v>
      </c>
      <c r="C31" s="29">
        <v>17.9</v>
      </c>
      <c r="D31" s="30">
        <v>19.7</v>
      </c>
      <c r="E31" s="29">
        <v>28.532713898567557</v>
      </c>
      <c r="F31" s="5">
        <v>31.715610510046368</v>
      </c>
      <c r="G31" s="29">
        <v>3.5047489823609226</v>
      </c>
      <c r="H31" s="5">
        <v>3.1530214424951266</v>
      </c>
      <c r="I31" s="29">
        <v>1.3807962529274005</v>
      </c>
      <c r="J31" s="16">
        <v>1.374487581384133</v>
      </c>
      <c r="K31" s="29">
        <v>4.498360655737705</v>
      </c>
      <c r="L31" s="30">
        <v>4.075235109717868</v>
      </c>
      <c r="M31" s="29">
        <v>2.862763466042155</v>
      </c>
      <c r="N31" s="16">
        <v>2.379229965436862</v>
      </c>
    </row>
    <row r="32" spans="2:14" ht="15">
      <c r="B32" s="4" t="s">
        <v>73</v>
      </c>
      <c r="C32" s="29">
        <v>29.3</v>
      </c>
      <c r="D32" s="30">
        <v>25.5</v>
      </c>
      <c r="E32" s="29">
        <v>48.70677919956439</v>
      </c>
      <c r="F32" s="5">
        <v>38.74018558172734</v>
      </c>
      <c r="G32" s="29">
        <v>2.053102291783119</v>
      </c>
      <c r="H32" s="5">
        <v>2.581298940580378</v>
      </c>
      <c r="I32" s="29">
        <v>16.526558891454965</v>
      </c>
      <c r="J32" s="16">
        <v>16.909416621232186</v>
      </c>
      <c r="K32" s="29">
        <v>29.99538106235566</v>
      </c>
      <c r="L32" s="30">
        <v>35.532362333515074</v>
      </c>
      <c r="M32" s="29">
        <v>12.120092378752886</v>
      </c>
      <c r="N32" s="16">
        <v>17.17423475348547</v>
      </c>
    </row>
    <row r="33" spans="2:14" ht="15">
      <c r="B33" s="4" t="s">
        <v>74</v>
      </c>
      <c r="C33" s="29">
        <v>21.6</v>
      </c>
      <c r="D33" s="30">
        <v>30.1</v>
      </c>
      <c r="E33" s="29">
        <v>30.376715483098458</v>
      </c>
      <c r="F33" s="5">
        <v>53.20031782466672</v>
      </c>
      <c r="G33" s="29">
        <v>3.2919951485748937</v>
      </c>
      <c r="H33" s="5">
        <v>1.8796880185861269</v>
      </c>
      <c r="I33" s="29">
        <v>6.854838709677419</v>
      </c>
      <c r="J33" s="16">
        <v>10.927554628706138</v>
      </c>
      <c r="K33" s="29">
        <v>22.911124043897573</v>
      </c>
      <c r="L33" s="30">
        <v>21.035451990207633</v>
      </c>
      <c r="M33" s="29">
        <v>11.974143664782174</v>
      </c>
      <c r="N33" s="16">
        <v>7.516547284431953</v>
      </c>
    </row>
    <row r="34" spans="2:14" ht="15">
      <c r="B34" s="4" t="s">
        <v>75</v>
      </c>
      <c r="C34" s="29">
        <v>27.5</v>
      </c>
      <c r="D34" s="30">
        <v>30</v>
      </c>
      <c r="E34" s="29">
        <v>54.45357562145884</v>
      </c>
      <c r="F34" s="5">
        <v>56.93398151927859</v>
      </c>
      <c r="G34" s="29">
        <v>1.8364266966629172</v>
      </c>
      <c r="H34" s="5">
        <v>1.7564202841871985</v>
      </c>
      <c r="I34" s="29">
        <v>8.222218796725912</v>
      </c>
      <c r="J34" s="16">
        <v>7.63891655048795</v>
      </c>
      <c r="K34" s="29">
        <v>14.736485132489632</v>
      </c>
      <c r="L34" s="30">
        <v>12.527882891854212</v>
      </c>
      <c r="M34" s="29">
        <v>4.924236585328257</v>
      </c>
      <c r="N34" s="16">
        <v>4.121190997809202</v>
      </c>
    </row>
    <row r="35" spans="2:14" ht="15">
      <c r="B35" s="4" t="s">
        <v>76</v>
      </c>
      <c r="C35" s="29">
        <v>20.1</v>
      </c>
      <c r="D35" s="30">
        <v>18.6</v>
      </c>
      <c r="E35" s="29">
        <v>50.9765625</v>
      </c>
      <c r="F35" s="5">
        <v>56.759941089837994</v>
      </c>
      <c r="G35" s="29">
        <v>1.9616858237547892</v>
      </c>
      <c r="H35" s="5">
        <v>1.7618059159314998</v>
      </c>
      <c r="I35" s="29">
        <v>2.3395132736752466</v>
      </c>
      <c r="J35" s="16">
        <v>2.2218891246195</v>
      </c>
      <c r="K35" s="29">
        <v>3.9798616609647874</v>
      </c>
      <c r="L35" s="30">
        <v>3.5363435107462413</v>
      </c>
      <c r="M35" s="29">
        <v>1.7583698104187517</v>
      </c>
      <c r="N35" s="16">
        <v>1.6695876764136148</v>
      </c>
    </row>
    <row r="36" spans="2:14" ht="15">
      <c r="B36" s="4" t="s">
        <v>77</v>
      </c>
      <c r="C36" s="29">
        <v>32.2</v>
      </c>
      <c r="D36" s="30" t="s">
        <v>12</v>
      </c>
      <c r="E36" s="29">
        <v>67.2544080604534</v>
      </c>
      <c r="F36" s="5">
        <v>75.53956834532374</v>
      </c>
      <c r="G36" s="29">
        <v>1.4868913857677903</v>
      </c>
      <c r="H36" s="5">
        <v>1.3238095238095238</v>
      </c>
      <c r="I36" s="29">
        <v>11.736263736263735</v>
      </c>
      <c r="J36" s="16">
        <v>12.322336680140827</v>
      </c>
      <c r="K36" s="29">
        <v>22.21245421245421</v>
      </c>
      <c r="L36" s="30">
        <v>21.3587169122441</v>
      </c>
      <c r="M36" s="29">
        <v>7.9120879120879115</v>
      </c>
      <c r="N36" s="16">
        <v>-4.681183987482071</v>
      </c>
    </row>
    <row r="37" spans="2:14" ht="15">
      <c r="B37" s="4" t="s">
        <v>78</v>
      </c>
      <c r="C37" s="29">
        <v>35.9</v>
      </c>
      <c r="D37" s="30">
        <v>52.8</v>
      </c>
      <c r="E37" s="29">
        <v>68.82269077811961</v>
      </c>
      <c r="F37" s="5">
        <v>68.04762781562634</v>
      </c>
      <c r="G37" s="29">
        <v>1.4530091583078937</v>
      </c>
      <c r="H37" s="5">
        <v>1.4695589429061062</v>
      </c>
      <c r="I37" s="29">
        <v>7.365530090101665</v>
      </c>
      <c r="J37" s="16">
        <v>8.28451445138536</v>
      </c>
      <c r="K37" s="29">
        <v>20.337118352793794</v>
      </c>
      <c r="L37" s="30">
        <v>20.654870430702097</v>
      </c>
      <c r="M37" s="29">
        <v>2.9238873809485573</v>
      </c>
      <c r="N37" s="16">
        <v>1.7686881669007979</v>
      </c>
    </row>
    <row r="38" spans="2:14" ht="15">
      <c r="B38" s="4" t="s">
        <v>79</v>
      </c>
      <c r="C38" s="29">
        <v>21.8</v>
      </c>
      <c r="D38" s="30">
        <v>23.2</v>
      </c>
      <c r="E38" s="29">
        <v>6.477842526087546</v>
      </c>
      <c r="F38" s="5">
        <v>6.183072176175207</v>
      </c>
      <c r="G38" s="29">
        <v>15.43723849372385</v>
      </c>
      <c r="H38" s="5">
        <v>16.173189823874754</v>
      </c>
      <c r="I38" s="29">
        <v>1.4932911240816624</v>
      </c>
      <c r="J38" s="16">
        <v>1.4517801590044936</v>
      </c>
      <c r="K38" s="29">
        <v>21.63866311914568</v>
      </c>
      <c r="L38" s="30">
        <v>22.48317857464167</v>
      </c>
      <c r="M38" s="29">
        <v>17.471714421089352</v>
      </c>
      <c r="N38" s="16">
        <v>16.753239988825175</v>
      </c>
    </row>
    <row r="39" spans="2:14" ht="15.75" thickBot="1">
      <c r="B39" s="6" t="s">
        <v>80</v>
      </c>
      <c r="C39" s="31">
        <v>25.9</v>
      </c>
      <c r="D39" s="32">
        <v>26.4</v>
      </c>
      <c r="E39" s="31">
        <v>28.011077270951702</v>
      </c>
      <c r="F39" s="7">
        <v>31.992005786941068</v>
      </c>
      <c r="G39" s="31">
        <v>3.570016212968107</v>
      </c>
      <c r="H39" s="7">
        <v>3.1257808799478073</v>
      </c>
      <c r="I39" s="31">
        <v>3.405899011991563</v>
      </c>
      <c r="J39" s="33">
        <v>3.7598542738507787</v>
      </c>
      <c r="K39" s="31">
        <v>13.490643923860098</v>
      </c>
      <c r="L39" s="32">
        <v>12.851542325536384</v>
      </c>
      <c r="M39" s="31">
        <v>6.353010865544201</v>
      </c>
      <c r="N39" s="33">
        <v>5.874745001080312</v>
      </c>
    </row>
    <row r="41" ht="15">
      <c r="B41" s="47" t="s">
        <v>34</v>
      </c>
    </row>
  </sheetData>
  <sheetProtection/>
  <mergeCells count="10">
    <mergeCell ref="C4:F4"/>
    <mergeCell ref="G4:J4"/>
    <mergeCell ref="K4:N4"/>
    <mergeCell ref="B4:B5"/>
    <mergeCell ref="C5:D5"/>
    <mergeCell ref="E5:F5"/>
    <mergeCell ref="G5:H5"/>
    <mergeCell ref="I5:J5"/>
    <mergeCell ref="K5:L5"/>
    <mergeCell ref="M5:N5"/>
  </mergeCells>
  <hyperlinks>
    <hyperlink ref="B41" location="'List of Tables'!A1" display="List of Tables"/>
  </hyperlink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C21"/>
  <sheetViews>
    <sheetView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5.7109375" style="17" customWidth="1"/>
    <col min="2" max="2" width="9.140625" style="45" customWidth="1"/>
    <col min="3" max="3" width="131.8515625" style="44" customWidth="1"/>
    <col min="4" max="16384" width="9.140625" style="17" customWidth="1"/>
  </cols>
  <sheetData>
    <row r="2" ht="21">
      <c r="B2" s="46" t="s">
        <v>103</v>
      </c>
    </row>
    <row r="5" spans="2:3" ht="30">
      <c r="B5" s="45">
        <v>1</v>
      </c>
      <c r="C5" s="76" t="s">
        <v>142</v>
      </c>
    </row>
    <row r="6" ht="15">
      <c r="C6" s="76"/>
    </row>
    <row r="7" spans="2:3" ht="75">
      <c r="B7" s="45">
        <v>2</v>
      </c>
      <c r="C7" s="76" t="s">
        <v>144</v>
      </c>
    </row>
    <row r="8" ht="15">
      <c r="C8" s="76"/>
    </row>
    <row r="9" spans="2:3" ht="45">
      <c r="B9" s="45">
        <v>3</v>
      </c>
      <c r="C9" s="76" t="s">
        <v>104</v>
      </c>
    </row>
    <row r="10" ht="15">
      <c r="C10" s="76"/>
    </row>
    <row r="11" spans="2:3" ht="30">
      <c r="B11" s="45">
        <v>4</v>
      </c>
      <c r="C11" s="76" t="s">
        <v>105</v>
      </c>
    </row>
    <row r="12" ht="15">
      <c r="C12" s="76"/>
    </row>
    <row r="13" spans="2:3" ht="30">
      <c r="B13" s="45">
        <v>5</v>
      </c>
      <c r="C13" s="76" t="s">
        <v>153</v>
      </c>
    </row>
    <row r="14" ht="15">
      <c r="C14" s="76"/>
    </row>
    <row r="15" spans="2:3" ht="30">
      <c r="B15" s="45">
        <v>6</v>
      </c>
      <c r="C15" s="76" t="s">
        <v>106</v>
      </c>
    </row>
    <row r="16" ht="15">
      <c r="C16" s="76"/>
    </row>
    <row r="17" spans="2:3" ht="30">
      <c r="B17" s="45">
        <v>7</v>
      </c>
      <c r="C17" s="76" t="s">
        <v>107</v>
      </c>
    </row>
    <row r="18" ht="15">
      <c r="C18" s="76"/>
    </row>
    <row r="19" spans="2:3" ht="15">
      <c r="B19" s="45">
        <v>8</v>
      </c>
      <c r="C19" s="76" t="s">
        <v>141</v>
      </c>
    </row>
    <row r="20" ht="15">
      <c r="C20" s="76"/>
    </row>
    <row r="21" ht="15">
      <c r="B21" s="47" t="s">
        <v>34</v>
      </c>
    </row>
  </sheetData>
  <sheetProtection/>
  <hyperlinks>
    <hyperlink ref="B21" location="'List of Tables'!A1" display="List of Tables"/>
  </hyperlink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2:F13"/>
  <sheetViews>
    <sheetView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5.7109375" style="17" customWidth="1"/>
    <col min="2" max="2" width="17.28125" style="17" customWidth="1"/>
    <col min="3" max="3" width="6.7109375" style="17" customWidth="1"/>
    <col min="4" max="4" width="46.57421875" style="25" customWidth="1"/>
    <col min="5" max="5" width="5.57421875" style="25" customWidth="1"/>
    <col min="6" max="6" width="30.8515625" style="25" customWidth="1"/>
    <col min="7" max="16384" width="9.140625" style="17" customWidth="1"/>
  </cols>
  <sheetData>
    <row r="2" spans="2:3" ht="21">
      <c r="B2" s="46" t="s">
        <v>108</v>
      </c>
      <c r="C2" s="46"/>
    </row>
    <row r="5" spans="2:6" ht="15">
      <c r="B5" s="57" t="s">
        <v>109</v>
      </c>
      <c r="C5" s="58" t="s">
        <v>127</v>
      </c>
      <c r="D5" s="59" t="s">
        <v>15</v>
      </c>
      <c r="E5" s="59" t="s">
        <v>127</v>
      </c>
      <c r="F5" s="56" t="s">
        <v>110</v>
      </c>
    </row>
    <row r="6" spans="2:6" ht="30">
      <c r="B6" s="57" t="s">
        <v>39</v>
      </c>
      <c r="C6" s="58" t="s">
        <v>127</v>
      </c>
      <c r="D6" s="59" t="s">
        <v>111</v>
      </c>
      <c r="E6" s="59" t="s">
        <v>127</v>
      </c>
      <c r="F6" s="56" t="s">
        <v>112</v>
      </c>
    </row>
    <row r="7" spans="2:6" ht="30">
      <c r="B7" s="57" t="s">
        <v>40</v>
      </c>
      <c r="C7" s="58" t="s">
        <v>127</v>
      </c>
      <c r="D7" s="59" t="s">
        <v>113</v>
      </c>
      <c r="E7" s="59" t="s">
        <v>127</v>
      </c>
      <c r="F7" s="56" t="s">
        <v>114</v>
      </c>
    </row>
    <row r="8" spans="2:6" ht="15">
      <c r="B8" s="57" t="s">
        <v>21</v>
      </c>
      <c r="C8" s="58" t="s">
        <v>127</v>
      </c>
      <c r="D8" s="59" t="s">
        <v>115</v>
      </c>
      <c r="E8" s="59" t="s">
        <v>127</v>
      </c>
      <c r="F8" s="56" t="s">
        <v>154</v>
      </c>
    </row>
    <row r="9" spans="2:6" ht="15">
      <c r="B9" s="57" t="s">
        <v>51</v>
      </c>
      <c r="C9" s="58" t="s">
        <v>127</v>
      </c>
      <c r="D9" s="59"/>
      <c r="E9" s="59" t="s">
        <v>127</v>
      </c>
      <c r="F9" s="56" t="s">
        <v>116</v>
      </c>
    </row>
    <row r="10" spans="2:6" ht="15">
      <c r="B10" s="57" t="s">
        <v>26</v>
      </c>
      <c r="C10" s="58" t="s">
        <v>127</v>
      </c>
      <c r="D10" s="59"/>
      <c r="E10" s="59" t="s">
        <v>127</v>
      </c>
      <c r="F10" s="56" t="s">
        <v>118</v>
      </c>
    </row>
    <row r="11" spans="2:6" ht="15">
      <c r="B11" s="57" t="s">
        <v>117</v>
      </c>
      <c r="C11" s="58" t="s">
        <v>127</v>
      </c>
      <c r="D11" s="59"/>
      <c r="E11" s="59" t="s">
        <v>127</v>
      </c>
      <c r="F11" s="56" t="s">
        <v>119</v>
      </c>
    </row>
    <row r="13" spans="2:3" ht="15">
      <c r="B13" s="47" t="s">
        <v>34</v>
      </c>
      <c r="C13" s="47"/>
    </row>
  </sheetData>
  <sheetProtection/>
  <hyperlinks>
    <hyperlink ref="B13" location="'List of Tables'!A1" display="List of Tables"/>
  </hyperlink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23"/>
  <sheetViews>
    <sheetView zoomScale="85" zoomScaleNormal="85" zoomScalePageLayoutView="0" workbookViewId="0" topLeftCell="A1">
      <selection activeCell="A1" sqref="A1"/>
    </sheetView>
  </sheetViews>
  <sheetFormatPr defaultColWidth="12.57421875" defaultRowHeight="15"/>
  <cols>
    <col min="1" max="1" width="5.7109375" style="20" customWidth="1"/>
    <col min="2" max="2" width="33.7109375" style="20" customWidth="1"/>
    <col min="3" max="3" width="13.421875" style="20" bestFit="1" customWidth="1"/>
    <col min="4" max="4" width="12.7109375" style="20" bestFit="1" customWidth="1"/>
    <col min="5" max="5" width="13.421875" style="20" bestFit="1" customWidth="1"/>
    <col min="6" max="6" width="12.7109375" style="20" bestFit="1" customWidth="1"/>
    <col min="7" max="16384" width="12.57421875" style="20" customWidth="1"/>
  </cols>
  <sheetData>
    <row r="2" spans="2:6" ht="15.75" customHeight="1">
      <c r="B2" s="38" t="s">
        <v>90</v>
      </c>
      <c r="C2" s="21"/>
      <c r="D2" s="21"/>
      <c r="E2" s="21"/>
      <c r="F2" s="21"/>
    </row>
    <row r="3" spans="2:6" ht="15.75" customHeight="1" thickBot="1">
      <c r="B3" s="38"/>
      <c r="C3" s="21"/>
      <c r="D3" s="21"/>
      <c r="E3" s="21"/>
      <c r="F3" s="21"/>
    </row>
    <row r="4" spans="2:6" ht="15">
      <c r="B4" s="153" t="s">
        <v>10</v>
      </c>
      <c r="C4" s="155" t="s">
        <v>151</v>
      </c>
      <c r="D4" s="156"/>
      <c r="E4" s="155" t="s">
        <v>150</v>
      </c>
      <c r="F4" s="157"/>
    </row>
    <row r="5" spans="2:6" ht="30.75" thickBot="1">
      <c r="B5" s="154"/>
      <c r="C5" s="79" t="s">
        <v>145</v>
      </c>
      <c r="D5" s="13" t="s">
        <v>11</v>
      </c>
      <c r="E5" s="79" t="s">
        <v>145</v>
      </c>
      <c r="F5" s="8" t="s">
        <v>11</v>
      </c>
    </row>
    <row r="6" spans="2:6" ht="15">
      <c r="B6" s="91" t="s">
        <v>14</v>
      </c>
      <c r="C6" s="158">
        <v>2679</v>
      </c>
      <c r="D6" s="159"/>
      <c r="E6" s="160">
        <v>2931</v>
      </c>
      <c r="F6" s="161"/>
    </row>
    <row r="7" spans="2:6" ht="15">
      <c r="B7" s="92" t="s">
        <v>1</v>
      </c>
      <c r="C7" s="89">
        <v>25896.536</v>
      </c>
      <c r="D7" s="48">
        <v>18.5</v>
      </c>
      <c r="E7" s="23">
        <v>29759.929</v>
      </c>
      <c r="F7" s="50">
        <v>9.1</v>
      </c>
    </row>
    <row r="8" spans="2:6" ht="15">
      <c r="B8" s="92" t="s">
        <v>137</v>
      </c>
      <c r="C8" s="89">
        <v>26177.364</v>
      </c>
      <c r="D8" s="48">
        <v>17.76098087770366</v>
      </c>
      <c r="E8" s="23">
        <v>30008.944</v>
      </c>
      <c r="F8" s="50">
        <v>8.767848875728191</v>
      </c>
    </row>
    <row r="9" spans="2:6" ht="15">
      <c r="B9" s="92" t="s">
        <v>16</v>
      </c>
      <c r="C9" s="89">
        <v>22683.749</v>
      </c>
      <c r="D9" s="48">
        <v>20.7</v>
      </c>
      <c r="E9" s="23">
        <v>26184.335</v>
      </c>
      <c r="F9" s="50">
        <v>9.6</v>
      </c>
    </row>
    <row r="10" spans="2:6" ht="15">
      <c r="B10" s="92" t="s">
        <v>143</v>
      </c>
      <c r="C10" s="89">
        <v>12692.695</v>
      </c>
      <c r="D10" s="48">
        <v>22.3</v>
      </c>
      <c r="E10" s="23">
        <v>14353.843</v>
      </c>
      <c r="F10" s="50">
        <v>9.1</v>
      </c>
    </row>
    <row r="11" spans="2:6" ht="15">
      <c r="B11" s="92" t="s">
        <v>17</v>
      </c>
      <c r="C11" s="89">
        <v>1808.5220000000002</v>
      </c>
      <c r="D11" s="48">
        <v>17.4</v>
      </c>
      <c r="E11" s="23">
        <v>2156.533</v>
      </c>
      <c r="F11" s="50">
        <v>14.6</v>
      </c>
    </row>
    <row r="12" spans="2:6" ht="15">
      <c r="B12" s="93" t="s">
        <v>138</v>
      </c>
      <c r="C12" s="89">
        <v>906.062</v>
      </c>
      <c r="D12" s="48">
        <v>27</v>
      </c>
      <c r="E12" s="23">
        <v>1031.766</v>
      </c>
      <c r="F12" s="50">
        <v>10.3</v>
      </c>
    </row>
    <row r="13" spans="2:6" ht="15">
      <c r="B13" s="92" t="s">
        <v>18</v>
      </c>
      <c r="C13" s="89">
        <v>3493.614</v>
      </c>
      <c r="D13" s="48">
        <v>1.7</v>
      </c>
      <c r="E13" s="23">
        <v>3824.6090000000004</v>
      </c>
      <c r="F13" s="50">
        <v>3.5</v>
      </c>
    </row>
    <row r="14" spans="2:6" ht="15">
      <c r="B14" s="92" t="s">
        <v>19</v>
      </c>
      <c r="C14" s="89">
        <v>560.27</v>
      </c>
      <c r="D14" s="48">
        <v>40.7</v>
      </c>
      <c r="E14" s="23">
        <v>703.9639999999999</v>
      </c>
      <c r="F14" s="50">
        <v>14.9</v>
      </c>
    </row>
    <row r="15" spans="2:6" ht="15">
      <c r="B15" s="92" t="s">
        <v>3</v>
      </c>
      <c r="C15" s="89">
        <v>905.09</v>
      </c>
      <c r="D15" s="48">
        <v>10.6</v>
      </c>
      <c r="E15" s="23">
        <v>1031.046</v>
      </c>
      <c r="F15" s="50">
        <v>9.7</v>
      </c>
    </row>
    <row r="16" spans="2:6" ht="15">
      <c r="B16" s="92" t="s">
        <v>20</v>
      </c>
      <c r="C16" s="89">
        <v>3148.7940000000003</v>
      </c>
      <c r="D16" s="48">
        <v>4.4</v>
      </c>
      <c r="E16" s="23">
        <v>3497.526</v>
      </c>
      <c r="F16" s="50">
        <v>3.8</v>
      </c>
    </row>
    <row r="17" spans="2:6" ht="15">
      <c r="B17" s="92" t="s">
        <v>4</v>
      </c>
      <c r="C17" s="89">
        <v>882.0110000000001</v>
      </c>
      <c r="D17" s="48">
        <v>35.9</v>
      </c>
      <c r="E17" s="23">
        <v>1118.931</v>
      </c>
      <c r="F17" s="50">
        <v>17.5</v>
      </c>
    </row>
    <row r="18" spans="2:6" ht="15">
      <c r="B18" s="92" t="s">
        <v>21</v>
      </c>
      <c r="C18" s="89">
        <v>2219.369</v>
      </c>
      <c r="D18" s="48">
        <v>-12.388371973677458</v>
      </c>
      <c r="E18" s="23">
        <v>2374.3189999999995</v>
      </c>
      <c r="F18" s="50">
        <v>-0.242344082380197</v>
      </c>
    </row>
    <row r="19" spans="2:6" ht="15">
      <c r="B19" s="92" t="s">
        <v>22</v>
      </c>
      <c r="C19" s="89">
        <v>574.158</v>
      </c>
      <c r="D19" s="48">
        <v>3.3</v>
      </c>
      <c r="E19" s="23">
        <v>625.995</v>
      </c>
      <c r="F19" s="50">
        <v>5.1</v>
      </c>
    </row>
    <row r="20" spans="2:6" ht="15.75" thickBot="1">
      <c r="B20" s="94" t="s">
        <v>23</v>
      </c>
      <c r="C20" s="90">
        <v>1645.211</v>
      </c>
      <c r="D20" s="49">
        <v>-16.8</v>
      </c>
      <c r="E20" s="90">
        <v>1748.3239999999998</v>
      </c>
      <c r="F20" s="51">
        <v>-2</v>
      </c>
    </row>
    <row r="21" spans="2:6" ht="15">
      <c r="B21" s="95"/>
      <c r="C21" s="89"/>
      <c r="D21" s="96"/>
      <c r="E21" s="97"/>
      <c r="F21" s="96"/>
    </row>
    <row r="23" ht="15">
      <c r="B23" s="47" t="s">
        <v>34</v>
      </c>
    </row>
  </sheetData>
  <sheetProtection/>
  <mergeCells count="5">
    <mergeCell ref="B4:B5"/>
    <mergeCell ref="C4:D4"/>
    <mergeCell ref="E4:F4"/>
    <mergeCell ref="C6:D6"/>
    <mergeCell ref="E6:F6"/>
  </mergeCells>
  <hyperlinks>
    <hyperlink ref="B23" location="'List of Tables'!A1" display="List of Tables"/>
  </hyperlinks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E15"/>
  <sheetViews>
    <sheetView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5.7109375" style="1" customWidth="1"/>
    <col min="2" max="2" width="15.7109375" style="65" customWidth="1"/>
    <col min="3" max="3" width="29.7109375" style="1" bestFit="1" customWidth="1"/>
    <col min="4" max="6" width="7.57421875" style="1" customWidth="1"/>
    <col min="7" max="16384" width="9.140625" style="1" customWidth="1"/>
  </cols>
  <sheetData>
    <row r="2" ht="18.75">
      <c r="B2" s="38" t="s">
        <v>91</v>
      </c>
    </row>
    <row r="3" ht="19.5" thickBot="1">
      <c r="C3" s="40"/>
    </row>
    <row r="4" spans="2:5" ht="15.75" thickBot="1">
      <c r="B4" s="162" t="s">
        <v>10</v>
      </c>
      <c r="C4" s="163"/>
      <c r="D4" s="60" t="s">
        <v>151</v>
      </c>
      <c r="E4" s="61" t="s">
        <v>150</v>
      </c>
    </row>
    <row r="5" spans="2:5" ht="24.75" customHeight="1">
      <c r="B5" s="164" t="s">
        <v>156</v>
      </c>
      <c r="C5" s="124" t="s">
        <v>149</v>
      </c>
      <c r="D5" s="119">
        <v>59.1</v>
      </c>
      <c r="E5" s="102">
        <v>57.5</v>
      </c>
    </row>
    <row r="6" spans="2:5" ht="25.5" customHeight="1" thickBot="1">
      <c r="B6" s="165"/>
      <c r="C6" s="125" t="s">
        <v>24</v>
      </c>
      <c r="D6" s="120">
        <v>7</v>
      </c>
      <c r="E6" s="121">
        <v>7.3</v>
      </c>
    </row>
    <row r="7" spans="2:5" ht="15">
      <c r="B7" s="164" t="s">
        <v>52</v>
      </c>
      <c r="C7" s="124" t="s">
        <v>26</v>
      </c>
      <c r="D7" s="119">
        <v>28</v>
      </c>
      <c r="E7" s="102">
        <v>32</v>
      </c>
    </row>
    <row r="8" spans="2:5" ht="15.75" thickBot="1">
      <c r="B8" s="165"/>
      <c r="C8" s="125" t="s">
        <v>31</v>
      </c>
      <c r="D8" s="120">
        <v>34.1</v>
      </c>
      <c r="E8" s="121">
        <v>40.3</v>
      </c>
    </row>
    <row r="9" spans="2:5" ht="15">
      <c r="B9" s="164" t="s">
        <v>155</v>
      </c>
      <c r="C9" s="124" t="s">
        <v>25</v>
      </c>
      <c r="D9" s="119">
        <v>3.4</v>
      </c>
      <c r="E9" s="102">
        <v>3.8</v>
      </c>
    </row>
    <row r="10" spans="2:5" ht="15.75" thickBot="1">
      <c r="B10" s="165"/>
      <c r="C10" s="125" t="s">
        <v>27</v>
      </c>
      <c r="D10" s="120">
        <v>3.6</v>
      </c>
      <c r="E10" s="121">
        <v>3.1</v>
      </c>
    </row>
    <row r="11" spans="2:5" ht="15">
      <c r="B11" s="166" t="s">
        <v>57</v>
      </c>
      <c r="C11" s="126" t="s">
        <v>28</v>
      </c>
      <c r="D11" s="3">
        <v>13.5</v>
      </c>
      <c r="E11" s="5">
        <v>12.9</v>
      </c>
    </row>
    <row r="12" spans="2:5" ht="15">
      <c r="B12" s="166"/>
      <c r="C12" s="127" t="s">
        <v>29</v>
      </c>
      <c r="D12" s="122">
        <v>12.2</v>
      </c>
      <c r="E12" s="123">
        <v>11.8</v>
      </c>
    </row>
    <row r="13" spans="2:5" ht="15.75" thickBot="1">
      <c r="B13" s="165"/>
      <c r="C13" s="125" t="s">
        <v>30</v>
      </c>
      <c r="D13" s="120">
        <v>6.4</v>
      </c>
      <c r="E13" s="121">
        <v>5.9</v>
      </c>
    </row>
    <row r="15" ht="15">
      <c r="B15" s="47" t="s">
        <v>34</v>
      </c>
    </row>
  </sheetData>
  <sheetProtection/>
  <mergeCells count="5">
    <mergeCell ref="B4:C4"/>
    <mergeCell ref="B5:B6"/>
    <mergeCell ref="B11:B13"/>
    <mergeCell ref="B9:B10"/>
    <mergeCell ref="B7:B8"/>
  </mergeCells>
  <hyperlinks>
    <hyperlink ref="B15" location="'List of Tables'!A1" display="List of Tables"/>
  </hyperlinks>
  <printOptions/>
  <pageMargins left="0.7" right="0.7" top="0.75" bottom="0.75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N22"/>
  <sheetViews>
    <sheetView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5.7109375" style="1" customWidth="1"/>
    <col min="2" max="2" width="28.57421875" style="1" bestFit="1" customWidth="1"/>
    <col min="3" max="16" width="12.57421875" style="1" customWidth="1"/>
    <col min="17" max="16384" width="9.140625" style="1" customWidth="1"/>
  </cols>
  <sheetData>
    <row r="2" ht="18.75">
      <c r="B2" s="38" t="s">
        <v>92</v>
      </c>
    </row>
    <row r="3" ht="19.5" thickBot="1">
      <c r="B3" s="40"/>
    </row>
    <row r="4" spans="2:14" ht="15.75" thickBot="1">
      <c r="B4" s="176" t="s">
        <v>10</v>
      </c>
      <c r="C4" s="167" t="s">
        <v>8</v>
      </c>
      <c r="D4" s="168"/>
      <c r="E4" s="168"/>
      <c r="F4" s="168"/>
      <c r="G4" s="167" t="s">
        <v>13</v>
      </c>
      <c r="H4" s="168"/>
      <c r="I4" s="168"/>
      <c r="J4" s="169"/>
      <c r="K4" s="167" t="s">
        <v>9</v>
      </c>
      <c r="L4" s="168"/>
      <c r="M4" s="168"/>
      <c r="N4" s="169"/>
    </row>
    <row r="5" spans="2:14" ht="15">
      <c r="B5" s="177"/>
      <c r="C5" s="170" t="s">
        <v>151</v>
      </c>
      <c r="D5" s="157"/>
      <c r="E5" s="170" t="s">
        <v>150</v>
      </c>
      <c r="F5" s="157"/>
      <c r="G5" s="170" t="s">
        <v>151</v>
      </c>
      <c r="H5" s="157"/>
      <c r="I5" s="170" t="s">
        <v>150</v>
      </c>
      <c r="J5" s="157"/>
      <c r="K5" s="170" t="s">
        <v>151</v>
      </c>
      <c r="L5" s="157"/>
      <c r="M5" s="170" t="s">
        <v>150</v>
      </c>
      <c r="N5" s="157"/>
    </row>
    <row r="6" spans="2:14" s="2" customFormat="1" ht="30.75" thickBot="1">
      <c r="B6" s="178"/>
      <c r="C6" s="80" t="s">
        <v>145</v>
      </c>
      <c r="D6" s="8" t="s">
        <v>11</v>
      </c>
      <c r="E6" s="85" t="s">
        <v>145</v>
      </c>
      <c r="F6" s="8" t="s">
        <v>11</v>
      </c>
      <c r="G6" s="85" t="s">
        <v>145</v>
      </c>
      <c r="H6" s="8" t="s">
        <v>11</v>
      </c>
      <c r="I6" s="85" t="s">
        <v>145</v>
      </c>
      <c r="J6" s="8" t="s">
        <v>11</v>
      </c>
      <c r="K6" s="85" t="s">
        <v>145</v>
      </c>
      <c r="L6" s="8" t="s">
        <v>11</v>
      </c>
      <c r="M6" s="85" t="s">
        <v>145</v>
      </c>
      <c r="N6" s="8" t="s">
        <v>11</v>
      </c>
    </row>
    <row r="7" spans="2:14" s="14" customFormat="1" ht="15">
      <c r="B7" s="83" t="s">
        <v>0</v>
      </c>
      <c r="C7" s="171">
        <v>1873</v>
      </c>
      <c r="D7" s="172"/>
      <c r="E7" s="173">
        <v>1996</v>
      </c>
      <c r="F7" s="172"/>
      <c r="G7" s="174">
        <v>390</v>
      </c>
      <c r="H7" s="175"/>
      <c r="I7" s="174">
        <v>471</v>
      </c>
      <c r="J7" s="175"/>
      <c r="K7" s="174">
        <v>220</v>
      </c>
      <c r="L7" s="175"/>
      <c r="M7" s="174">
        <v>231</v>
      </c>
      <c r="N7" s="175"/>
    </row>
    <row r="8" spans="2:14" ht="15">
      <c r="B8" s="9" t="s">
        <v>1</v>
      </c>
      <c r="C8" s="81">
        <v>19650.089</v>
      </c>
      <c r="D8" s="5">
        <v>19.5</v>
      </c>
      <c r="E8" s="11">
        <v>22153.384</v>
      </c>
      <c r="F8" s="5">
        <v>9.4</v>
      </c>
      <c r="G8" s="11">
        <v>2392.232</v>
      </c>
      <c r="H8" s="5">
        <v>14.3</v>
      </c>
      <c r="I8" s="11">
        <v>2763.263</v>
      </c>
      <c r="J8" s="5">
        <v>10.7</v>
      </c>
      <c r="K8" s="11">
        <v>1920.585</v>
      </c>
      <c r="L8" s="5">
        <v>18.6</v>
      </c>
      <c r="M8" s="11">
        <v>2111.893</v>
      </c>
      <c r="N8" s="5">
        <v>11.3</v>
      </c>
    </row>
    <row r="9" spans="2:14" ht="15">
      <c r="B9" s="9" t="s">
        <v>16</v>
      </c>
      <c r="C9" s="81">
        <v>17541.078999999998</v>
      </c>
      <c r="D9" s="5">
        <v>21.7</v>
      </c>
      <c r="E9" s="11">
        <v>19844.221999999998</v>
      </c>
      <c r="F9" s="5">
        <v>9.8</v>
      </c>
      <c r="G9" s="11">
        <v>2034.639</v>
      </c>
      <c r="H9" s="5">
        <v>17.5</v>
      </c>
      <c r="I9" s="11">
        <v>2337.952</v>
      </c>
      <c r="J9" s="5">
        <v>10.7</v>
      </c>
      <c r="K9" s="11">
        <v>1507.04</v>
      </c>
      <c r="L9" s="5">
        <v>19.4</v>
      </c>
      <c r="M9" s="11">
        <v>1637.2839999999999</v>
      </c>
      <c r="N9" s="5">
        <v>9.7</v>
      </c>
    </row>
    <row r="10" spans="2:14" ht="15">
      <c r="B10" s="84" t="s">
        <v>139</v>
      </c>
      <c r="C10" s="81">
        <v>12058.216</v>
      </c>
      <c r="D10" s="5">
        <v>23</v>
      </c>
      <c r="E10" s="11">
        <v>13446.393999999998</v>
      </c>
      <c r="F10" s="5">
        <v>9.5</v>
      </c>
      <c r="G10" s="11">
        <v>191.61900000000003</v>
      </c>
      <c r="H10" s="5">
        <v>20.5</v>
      </c>
      <c r="I10" s="11">
        <v>208.672</v>
      </c>
      <c r="J10" s="5">
        <v>15.6</v>
      </c>
      <c r="K10" s="11">
        <v>76.438</v>
      </c>
      <c r="L10" s="5">
        <v>-5.8</v>
      </c>
      <c r="M10" s="11">
        <v>56.407</v>
      </c>
      <c r="N10" s="5">
        <v>-27.3</v>
      </c>
    </row>
    <row r="11" spans="2:14" ht="15">
      <c r="B11" s="84" t="s">
        <v>2</v>
      </c>
      <c r="C11" s="81">
        <v>842.466</v>
      </c>
      <c r="D11" s="5">
        <v>14</v>
      </c>
      <c r="E11" s="11">
        <v>995.058</v>
      </c>
      <c r="F11" s="5">
        <v>13.4</v>
      </c>
      <c r="G11" s="11">
        <v>149.985</v>
      </c>
      <c r="H11" s="5">
        <v>10.5</v>
      </c>
      <c r="I11" s="11">
        <v>163.90099999999998</v>
      </c>
      <c r="J11" s="5">
        <v>3.5</v>
      </c>
      <c r="K11" s="11">
        <v>698.707</v>
      </c>
      <c r="L11" s="5">
        <v>24.5</v>
      </c>
      <c r="M11" s="11">
        <v>823.3530000000001</v>
      </c>
      <c r="N11" s="5">
        <v>19.9</v>
      </c>
    </row>
    <row r="12" spans="2:14" ht="15">
      <c r="B12" s="84" t="s">
        <v>140</v>
      </c>
      <c r="C12" s="81">
        <v>541.4169999999999</v>
      </c>
      <c r="D12" s="5">
        <v>25.5</v>
      </c>
      <c r="E12" s="11">
        <v>599.2959999999999</v>
      </c>
      <c r="F12" s="5">
        <v>10.9</v>
      </c>
      <c r="G12" s="34">
        <v>157.924</v>
      </c>
      <c r="H12" s="5">
        <v>41.2</v>
      </c>
      <c r="I12" s="34">
        <v>152.43</v>
      </c>
      <c r="J12" s="5">
        <v>-3.6</v>
      </c>
      <c r="K12" s="34" t="s">
        <v>127</v>
      </c>
      <c r="L12" s="16" t="s">
        <v>127</v>
      </c>
      <c r="M12" s="34" t="s">
        <v>127</v>
      </c>
      <c r="N12" s="16" t="s">
        <v>127</v>
      </c>
    </row>
    <row r="13" spans="2:14" ht="15">
      <c r="B13" s="9" t="s">
        <v>39</v>
      </c>
      <c r="C13" s="81">
        <v>2345.678</v>
      </c>
      <c r="D13" s="5">
        <v>0.1</v>
      </c>
      <c r="E13" s="11">
        <v>2513.045</v>
      </c>
      <c r="F13" s="5">
        <v>3.1</v>
      </c>
      <c r="G13" s="11">
        <v>385.51199999999994</v>
      </c>
      <c r="H13" s="5">
        <v>-0.7</v>
      </c>
      <c r="I13" s="11">
        <v>443.401</v>
      </c>
      <c r="J13" s="5">
        <v>6</v>
      </c>
      <c r="K13" s="11">
        <v>415.587</v>
      </c>
      <c r="L13" s="5">
        <v>14.9</v>
      </c>
      <c r="M13" s="11">
        <v>474.82099999999997</v>
      </c>
      <c r="N13" s="5">
        <v>17</v>
      </c>
    </row>
    <row r="14" spans="2:14" ht="15">
      <c r="B14" s="9" t="s">
        <v>19</v>
      </c>
      <c r="C14" s="81">
        <v>348.077</v>
      </c>
      <c r="D14" s="5">
        <v>39.4</v>
      </c>
      <c r="E14" s="11">
        <v>424.776</v>
      </c>
      <c r="F14" s="5">
        <v>17.6</v>
      </c>
      <c r="G14" s="11">
        <v>62.56399999999999</v>
      </c>
      <c r="H14" s="5">
        <v>26.6</v>
      </c>
      <c r="I14" s="11">
        <v>95.415</v>
      </c>
      <c r="J14" s="5">
        <v>35.1</v>
      </c>
      <c r="K14" s="11">
        <v>85.17200000000001</v>
      </c>
      <c r="L14" s="5">
        <v>97.8</v>
      </c>
      <c r="M14" s="11">
        <v>85.29799999999999</v>
      </c>
      <c r="N14" s="5">
        <v>-5.3</v>
      </c>
    </row>
    <row r="15" spans="2:14" ht="15">
      <c r="B15" s="9" t="s">
        <v>3</v>
      </c>
      <c r="C15" s="81">
        <v>605.36</v>
      </c>
      <c r="D15" s="5">
        <v>8</v>
      </c>
      <c r="E15" s="11">
        <v>668.125</v>
      </c>
      <c r="F15" s="5">
        <v>7.8</v>
      </c>
      <c r="G15" s="11">
        <v>185.399</v>
      </c>
      <c r="H15" s="5">
        <v>17.6</v>
      </c>
      <c r="I15" s="11">
        <v>214.52700000000002</v>
      </c>
      <c r="J15" s="5">
        <v>11.6</v>
      </c>
      <c r="K15" s="11">
        <v>58.015</v>
      </c>
      <c r="L15" s="5">
        <v>15.2</v>
      </c>
      <c r="M15" s="11">
        <v>64.249</v>
      </c>
      <c r="N15" s="5">
        <v>13.7</v>
      </c>
    </row>
    <row r="16" spans="2:14" ht="15">
      <c r="B16" s="9" t="s">
        <v>40</v>
      </c>
      <c r="C16" s="81">
        <v>2088.394</v>
      </c>
      <c r="D16" s="5">
        <v>2.8</v>
      </c>
      <c r="E16" s="11">
        <v>2269.695</v>
      </c>
      <c r="F16" s="5">
        <v>4.1</v>
      </c>
      <c r="G16" s="11">
        <v>262.677</v>
      </c>
      <c r="H16" s="5">
        <v>-6.2</v>
      </c>
      <c r="I16" s="11">
        <v>324.288</v>
      </c>
      <c r="J16" s="5">
        <v>9.3</v>
      </c>
      <c r="K16" s="11">
        <v>442.744</v>
      </c>
      <c r="L16" s="5">
        <v>25</v>
      </c>
      <c r="M16" s="11">
        <v>495.87</v>
      </c>
      <c r="N16" s="5">
        <v>12.8</v>
      </c>
    </row>
    <row r="17" spans="2:14" ht="15">
      <c r="B17" s="9" t="s">
        <v>4</v>
      </c>
      <c r="C17" s="81">
        <v>547.69</v>
      </c>
      <c r="D17" s="5">
        <v>33.6</v>
      </c>
      <c r="E17" s="11">
        <v>676.409</v>
      </c>
      <c r="F17" s="5">
        <v>16.1</v>
      </c>
      <c r="G17" s="11">
        <v>149.032</v>
      </c>
      <c r="H17" s="5">
        <v>41.4</v>
      </c>
      <c r="I17" s="11">
        <v>181.91299999999998</v>
      </c>
      <c r="J17" s="5">
        <v>14.1</v>
      </c>
      <c r="K17" s="11">
        <v>28.68</v>
      </c>
      <c r="L17" s="5">
        <v>56</v>
      </c>
      <c r="M17" s="11">
        <v>30.658</v>
      </c>
      <c r="N17" s="5">
        <v>7.2</v>
      </c>
    </row>
    <row r="18" spans="2:14" ht="15">
      <c r="B18" s="9" t="s">
        <v>21</v>
      </c>
      <c r="C18" s="81">
        <v>1465.049</v>
      </c>
      <c r="D18" s="5">
        <v>-18.04141762906508</v>
      </c>
      <c r="E18" s="11">
        <v>1606.352</v>
      </c>
      <c r="F18" s="5">
        <v>4.089982465394115</v>
      </c>
      <c r="G18" s="11">
        <v>131.461</v>
      </c>
      <c r="H18" s="5">
        <v>-29.825338699862268</v>
      </c>
      <c r="I18" s="11">
        <v>126.818</v>
      </c>
      <c r="J18" s="5">
        <v>-14.554642231505198</v>
      </c>
      <c r="K18" s="11">
        <v>428.99700000000007</v>
      </c>
      <c r="L18" s="5">
        <v>30.028642873380342</v>
      </c>
      <c r="M18" s="11">
        <v>460.56199999999995</v>
      </c>
      <c r="N18" s="5">
        <v>8.49210387456656</v>
      </c>
    </row>
    <row r="19" spans="2:14" ht="15">
      <c r="B19" s="9" t="s">
        <v>5</v>
      </c>
      <c r="C19" s="81">
        <v>389.392</v>
      </c>
      <c r="D19" s="5">
        <v>-5.8</v>
      </c>
      <c r="E19" s="11">
        <v>413.023</v>
      </c>
      <c r="F19" s="5">
        <v>5.5</v>
      </c>
      <c r="G19" s="11">
        <v>42.255</v>
      </c>
      <c r="H19" s="5">
        <v>28.1</v>
      </c>
      <c r="I19" s="11">
        <v>51.77</v>
      </c>
      <c r="J19" s="5">
        <v>23.8</v>
      </c>
      <c r="K19" s="11">
        <v>93.439</v>
      </c>
      <c r="L19" s="5">
        <v>61.6</v>
      </c>
      <c r="M19" s="11">
        <v>106.74700000000001</v>
      </c>
      <c r="N19" s="5">
        <v>13.2</v>
      </c>
    </row>
    <row r="20" spans="2:14" ht="15.75" thickBot="1">
      <c r="B20" s="10" t="s">
        <v>23</v>
      </c>
      <c r="C20" s="82">
        <v>1075.657</v>
      </c>
      <c r="D20" s="7">
        <v>-21.7</v>
      </c>
      <c r="E20" s="12">
        <v>1193.329</v>
      </c>
      <c r="F20" s="7">
        <v>3.6</v>
      </c>
      <c r="G20" s="12">
        <v>89.205</v>
      </c>
      <c r="H20" s="7">
        <v>-42.2</v>
      </c>
      <c r="I20" s="12">
        <v>75.04899999999999</v>
      </c>
      <c r="J20" s="7">
        <v>-29.6</v>
      </c>
      <c r="K20" s="12">
        <v>335.55800000000005</v>
      </c>
      <c r="L20" s="7">
        <v>23.3</v>
      </c>
      <c r="M20" s="12">
        <v>353.814</v>
      </c>
      <c r="N20" s="7">
        <v>7.1</v>
      </c>
    </row>
    <row r="21" ht="15">
      <c r="B21" s="95"/>
    </row>
    <row r="22" ht="15">
      <c r="B22" s="47" t="s">
        <v>34</v>
      </c>
    </row>
  </sheetData>
  <sheetProtection/>
  <mergeCells count="16">
    <mergeCell ref="B4:B6"/>
    <mergeCell ref="E5:F5"/>
    <mergeCell ref="I5:J5"/>
    <mergeCell ref="G5:H5"/>
    <mergeCell ref="C5:D5"/>
    <mergeCell ref="C4:F4"/>
    <mergeCell ref="G4:J4"/>
    <mergeCell ref="K4:N4"/>
    <mergeCell ref="M5:N5"/>
    <mergeCell ref="K5:L5"/>
    <mergeCell ref="C7:D7"/>
    <mergeCell ref="E7:F7"/>
    <mergeCell ref="K7:L7"/>
    <mergeCell ref="M7:N7"/>
    <mergeCell ref="G7:H7"/>
    <mergeCell ref="I7:J7"/>
  </mergeCells>
  <hyperlinks>
    <hyperlink ref="B22" location="'List of Tables'!A1" display="List of Tables"/>
  </hyperlinks>
  <printOptions/>
  <pageMargins left="0.7" right="0.7" top="0.75" bottom="0.75" header="0.3" footer="0.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I13"/>
  <sheetViews>
    <sheetView zoomScale="85" zoomScaleNormal="85" zoomScalePageLayoutView="0" workbookViewId="0" topLeftCell="A1">
      <selection activeCell="A1" sqref="A1"/>
    </sheetView>
  </sheetViews>
  <sheetFormatPr defaultColWidth="8.7109375" defaultRowHeight="15"/>
  <cols>
    <col min="1" max="1" width="5.7109375" style="17" customWidth="1"/>
    <col min="2" max="2" width="15.7109375" style="133" customWidth="1"/>
    <col min="3" max="3" width="24.28125" style="17" bestFit="1" customWidth="1"/>
    <col min="4" max="16384" width="8.7109375" style="17" customWidth="1"/>
  </cols>
  <sheetData>
    <row r="2" ht="18.75">
      <c r="B2" s="38" t="s">
        <v>147</v>
      </c>
    </row>
    <row r="3" ht="19.5" thickBot="1">
      <c r="C3" s="39"/>
    </row>
    <row r="4" spans="2:9" ht="15">
      <c r="B4" s="181" t="s">
        <v>10</v>
      </c>
      <c r="C4" s="182"/>
      <c r="D4" s="170" t="s">
        <v>8</v>
      </c>
      <c r="E4" s="157"/>
      <c r="F4" s="170" t="s">
        <v>13</v>
      </c>
      <c r="G4" s="157"/>
      <c r="H4" s="170" t="s">
        <v>9</v>
      </c>
      <c r="I4" s="157"/>
    </row>
    <row r="5" spans="2:9" ht="15.75" thickBot="1">
      <c r="B5" s="183"/>
      <c r="C5" s="184"/>
      <c r="D5" s="28" t="s">
        <v>151</v>
      </c>
      <c r="E5" s="27" t="s">
        <v>150</v>
      </c>
      <c r="F5" s="28" t="s">
        <v>151</v>
      </c>
      <c r="G5" s="27" t="s">
        <v>150</v>
      </c>
      <c r="H5" s="28" t="s">
        <v>151</v>
      </c>
      <c r="I5" s="27" t="s">
        <v>150</v>
      </c>
    </row>
    <row r="6" spans="2:9" ht="30.75" thickBot="1">
      <c r="B6" s="137" t="s">
        <v>52</v>
      </c>
      <c r="C6" s="134" t="s">
        <v>26</v>
      </c>
      <c r="D6" s="128">
        <v>26.2</v>
      </c>
      <c r="E6" s="129">
        <v>29.8</v>
      </c>
      <c r="F6" s="128">
        <v>56.7</v>
      </c>
      <c r="G6" s="129">
        <v>56.1</v>
      </c>
      <c r="H6" s="128">
        <v>6.5</v>
      </c>
      <c r="I6" s="129">
        <v>6.2</v>
      </c>
    </row>
    <row r="7" spans="2:9" ht="15">
      <c r="B7" s="185" t="s">
        <v>55</v>
      </c>
      <c r="C7" s="124" t="s">
        <v>6</v>
      </c>
      <c r="D7" s="104">
        <v>2.8</v>
      </c>
      <c r="E7" s="102">
        <v>3.1</v>
      </c>
      <c r="F7" s="104">
        <v>6.2</v>
      </c>
      <c r="G7" s="102">
        <v>6.6</v>
      </c>
      <c r="H7" s="104">
        <v>1.5</v>
      </c>
      <c r="I7" s="102">
        <v>1.5</v>
      </c>
    </row>
    <row r="8" spans="2:9" ht="15.75" thickBot="1">
      <c r="B8" s="180"/>
      <c r="C8" s="125" t="s">
        <v>7</v>
      </c>
      <c r="D8" s="130">
        <v>3.8</v>
      </c>
      <c r="E8" s="121">
        <v>3.4</v>
      </c>
      <c r="F8" s="130">
        <v>1.8</v>
      </c>
      <c r="G8" s="121">
        <v>1.8</v>
      </c>
      <c r="H8" s="130">
        <v>15.4</v>
      </c>
      <c r="I8" s="121">
        <v>16.2</v>
      </c>
    </row>
    <row r="9" spans="2:9" ht="15">
      <c r="B9" s="179" t="s">
        <v>57</v>
      </c>
      <c r="C9" s="126" t="s">
        <v>32</v>
      </c>
      <c r="D9" s="18">
        <v>11.9</v>
      </c>
      <c r="E9" s="5">
        <v>11.3</v>
      </c>
      <c r="F9" s="18">
        <v>16.1</v>
      </c>
      <c r="G9" s="5">
        <v>16</v>
      </c>
      <c r="H9" s="18">
        <v>21.6</v>
      </c>
      <c r="I9" s="5">
        <v>22.5</v>
      </c>
    </row>
    <row r="10" spans="2:9" ht="15">
      <c r="B10" s="179"/>
      <c r="C10" s="135" t="s">
        <v>33</v>
      </c>
      <c r="D10" s="131">
        <v>10.6</v>
      </c>
      <c r="E10" s="132">
        <v>10.2</v>
      </c>
      <c r="F10" s="131">
        <v>11</v>
      </c>
      <c r="G10" s="132">
        <v>11.7</v>
      </c>
      <c r="H10" s="131">
        <v>23.1</v>
      </c>
      <c r="I10" s="132">
        <v>23.5</v>
      </c>
    </row>
    <row r="11" spans="2:9" ht="15.75" thickBot="1">
      <c r="B11" s="180"/>
      <c r="C11" s="136" t="s">
        <v>30</v>
      </c>
      <c r="D11" s="19">
        <v>5.5</v>
      </c>
      <c r="E11" s="7">
        <v>5.4</v>
      </c>
      <c r="F11" s="19">
        <v>3.7</v>
      </c>
      <c r="G11" s="7">
        <v>2.7</v>
      </c>
      <c r="H11" s="19">
        <v>17.5</v>
      </c>
      <c r="I11" s="7">
        <v>16.8</v>
      </c>
    </row>
    <row r="13" ht="15">
      <c r="B13" s="47" t="s">
        <v>34</v>
      </c>
    </row>
  </sheetData>
  <sheetProtection/>
  <mergeCells count="6">
    <mergeCell ref="B9:B11"/>
    <mergeCell ref="B4:C5"/>
    <mergeCell ref="D4:E4"/>
    <mergeCell ref="F4:G4"/>
    <mergeCell ref="H4:I4"/>
    <mergeCell ref="B7:B8"/>
  </mergeCells>
  <hyperlinks>
    <hyperlink ref="B13" location="'List of Tables'!A1" display="List of Tables"/>
  </hyperlink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N19"/>
  <sheetViews>
    <sheetView zoomScale="85" zoomScaleNormal="85" zoomScalePageLayoutView="0" workbookViewId="0" topLeftCell="A1">
      <selection activeCell="A1" sqref="A1"/>
    </sheetView>
  </sheetViews>
  <sheetFormatPr defaultColWidth="8.7109375" defaultRowHeight="15"/>
  <cols>
    <col min="1" max="1" width="5.7109375" style="17" customWidth="1"/>
    <col min="2" max="2" width="30.28125" style="17" bestFit="1" customWidth="1"/>
    <col min="3" max="16384" width="8.7109375" style="17" customWidth="1"/>
  </cols>
  <sheetData>
    <row r="2" ht="18.75">
      <c r="B2" s="38" t="s">
        <v>93</v>
      </c>
    </row>
    <row r="3" ht="15.75" thickBot="1"/>
    <row r="4" spans="2:14" s="26" customFormat="1" ht="15" customHeight="1">
      <c r="B4" s="37" t="s">
        <v>136</v>
      </c>
      <c r="C4" s="181" t="s">
        <v>122</v>
      </c>
      <c r="D4" s="182"/>
      <c r="E4" s="181" t="s">
        <v>123</v>
      </c>
      <c r="F4" s="182"/>
      <c r="G4" s="181" t="s">
        <v>124</v>
      </c>
      <c r="H4" s="182"/>
      <c r="I4" s="181" t="s">
        <v>125</v>
      </c>
      <c r="J4" s="182"/>
      <c r="K4" s="181" t="s">
        <v>126</v>
      </c>
      <c r="L4" s="182"/>
      <c r="M4" s="181" t="s">
        <v>42</v>
      </c>
      <c r="N4" s="182"/>
    </row>
    <row r="5" spans="2:14" ht="15.75" thickBot="1">
      <c r="B5" s="35" t="s">
        <v>10</v>
      </c>
      <c r="C5" s="28" t="s">
        <v>151</v>
      </c>
      <c r="D5" s="27" t="s">
        <v>150</v>
      </c>
      <c r="E5" s="28" t="s">
        <v>151</v>
      </c>
      <c r="F5" s="27" t="s">
        <v>150</v>
      </c>
      <c r="G5" s="28" t="s">
        <v>151</v>
      </c>
      <c r="H5" s="27" t="s">
        <v>150</v>
      </c>
      <c r="I5" s="28" t="s">
        <v>151</v>
      </c>
      <c r="J5" s="27" t="s">
        <v>150</v>
      </c>
      <c r="K5" s="28" t="s">
        <v>151</v>
      </c>
      <c r="L5" s="27" t="s">
        <v>150</v>
      </c>
      <c r="M5" s="28" t="s">
        <v>151</v>
      </c>
      <c r="N5" s="27" t="s">
        <v>150</v>
      </c>
    </row>
    <row r="6" spans="2:14" ht="15">
      <c r="B6" s="64" t="s">
        <v>14</v>
      </c>
      <c r="C6" s="73">
        <v>599</v>
      </c>
      <c r="D6" s="74">
        <v>635</v>
      </c>
      <c r="E6" s="73">
        <v>594</v>
      </c>
      <c r="F6" s="74">
        <v>638</v>
      </c>
      <c r="G6" s="73">
        <v>426</v>
      </c>
      <c r="H6" s="74">
        <v>457</v>
      </c>
      <c r="I6" s="73">
        <v>404</v>
      </c>
      <c r="J6" s="74">
        <v>461</v>
      </c>
      <c r="K6" s="73">
        <v>656</v>
      </c>
      <c r="L6" s="74">
        <v>740</v>
      </c>
      <c r="M6" s="77">
        <f aca="true" t="shared" si="0" ref="M6:N8">C6+E6+G6+I6+K6</f>
        <v>2679</v>
      </c>
      <c r="N6" s="78">
        <f t="shared" si="0"/>
        <v>2931</v>
      </c>
    </row>
    <row r="7" spans="2:14" ht="15">
      <c r="B7" s="36" t="s">
        <v>121</v>
      </c>
      <c r="C7" s="29">
        <v>1.8416848480513133</v>
      </c>
      <c r="D7" s="16">
        <v>1.5484272812208035</v>
      </c>
      <c r="E7" s="29">
        <v>4.127671073913787</v>
      </c>
      <c r="F7" s="16">
        <v>3.6966261808367067</v>
      </c>
      <c r="G7" s="29">
        <v>5.1120489923737535</v>
      </c>
      <c r="H7" s="16">
        <v>4.582580712135368</v>
      </c>
      <c r="I7" s="29">
        <v>7.720431902269594</v>
      </c>
      <c r="J7" s="16">
        <v>7.364434755527874</v>
      </c>
      <c r="K7" s="29">
        <v>81.19816318339154</v>
      </c>
      <c r="L7" s="16">
        <v>82.80793107027925</v>
      </c>
      <c r="M7" s="29">
        <f t="shared" si="0"/>
        <v>100</v>
      </c>
      <c r="N7" s="16">
        <f t="shared" si="0"/>
        <v>100</v>
      </c>
    </row>
    <row r="8" spans="2:14" ht="15">
      <c r="B8" s="36" t="s">
        <v>43</v>
      </c>
      <c r="C8" s="29">
        <v>2.0599280150827894</v>
      </c>
      <c r="D8" s="16">
        <v>2.017656023305701</v>
      </c>
      <c r="E8" s="29">
        <v>4.325254157544468</v>
      </c>
      <c r="F8" s="16">
        <v>3.9889880113625273</v>
      </c>
      <c r="G8" s="29">
        <v>5.2357118342005275</v>
      </c>
      <c r="H8" s="16">
        <v>4.897172301721554</v>
      </c>
      <c r="I8" s="29">
        <v>8.22934001674973</v>
      </c>
      <c r="J8" s="16">
        <v>7.698005596720342</v>
      </c>
      <c r="K8" s="29">
        <v>80.14976597642249</v>
      </c>
      <c r="L8" s="16">
        <v>81.39817806688988</v>
      </c>
      <c r="M8" s="29">
        <f t="shared" si="0"/>
        <v>100</v>
      </c>
      <c r="N8" s="16">
        <f t="shared" si="0"/>
        <v>100</v>
      </c>
    </row>
    <row r="9" spans="2:14" ht="15" customHeight="1">
      <c r="B9" s="9" t="s">
        <v>1</v>
      </c>
      <c r="C9" s="29">
        <v>14.2</v>
      </c>
      <c r="D9" s="16">
        <v>10.3</v>
      </c>
      <c r="E9" s="29">
        <v>15.1</v>
      </c>
      <c r="F9" s="16">
        <v>4.2</v>
      </c>
      <c r="G9" s="29">
        <v>12.9</v>
      </c>
      <c r="H9" s="16">
        <v>5.8</v>
      </c>
      <c r="I9" s="29">
        <v>13</v>
      </c>
      <c r="J9" s="16">
        <v>5.5</v>
      </c>
      <c r="K9" s="29">
        <v>19.7</v>
      </c>
      <c r="L9" s="16">
        <v>9.9</v>
      </c>
      <c r="M9" s="29">
        <v>18.45422990997967</v>
      </c>
      <c r="N9" s="16">
        <v>9.096035643695455</v>
      </c>
    </row>
    <row r="10" spans="2:14" ht="15">
      <c r="B10" s="9" t="s">
        <v>45</v>
      </c>
      <c r="C10" s="29">
        <v>14.7</v>
      </c>
      <c r="D10" s="16">
        <v>7.8</v>
      </c>
      <c r="E10" s="29">
        <v>16.3</v>
      </c>
      <c r="F10" s="16">
        <v>4.3</v>
      </c>
      <c r="G10" s="29">
        <v>13.4</v>
      </c>
      <c r="H10" s="16">
        <v>5.7</v>
      </c>
      <c r="I10" s="29">
        <v>15.5</v>
      </c>
      <c r="J10" s="16">
        <v>5.5</v>
      </c>
      <c r="K10" s="29">
        <v>22.3</v>
      </c>
      <c r="L10" s="16">
        <v>10.6</v>
      </c>
      <c r="M10" s="29">
        <v>20.703560980689485</v>
      </c>
      <c r="N10" s="16">
        <v>9.585746568876674</v>
      </c>
    </row>
    <row r="11" spans="2:14" ht="15">
      <c r="B11" s="9" t="s">
        <v>39</v>
      </c>
      <c r="C11" s="29">
        <v>-7.6</v>
      </c>
      <c r="D11" s="16">
        <v>24.9</v>
      </c>
      <c r="E11" s="29">
        <v>-4.9</v>
      </c>
      <c r="F11" s="16">
        <v>-1.1</v>
      </c>
      <c r="G11" s="29">
        <v>-0.6</v>
      </c>
      <c r="H11" s="16">
        <v>4.2</v>
      </c>
      <c r="I11" s="29">
        <v>-5.6</v>
      </c>
      <c r="J11" s="16">
        <v>3.2</v>
      </c>
      <c r="K11" s="29">
        <v>2.8</v>
      </c>
      <c r="L11" s="16">
        <v>3.3</v>
      </c>
      <c r="M11" s="29">
        <v>1.66810523197376</v>
      </c>
      <c r="N11" s="16">
        <v>3.4802406939431485</v>
      </c>
    </row>
    <row r="12" spans="2:14" ht="15">
      <c r="B12" s="9" t="s">
        <v>19</v>
      </c>
      <c r="C12" s="29">
        <v>27.2</v>
      </c>
      <c r="D12" s="16">
        <v>-15</v>
      </c>
      <c r="E12" s="29">
        <v>30.8</v>
      </c>
      <c r="F12" s="16">
        <v>10.9</v>
      </c>
      <c r="G12" s="29">
        <v>30.2</v>
      </c>
      <c r="H12" s="16">
        <v>6.5</v>
      </c>
      <c r="I12" s="29">
        <v>15.8</v>
      </c>
      <c r="J12" s="16">
        <v>10.4</v>
      </c>
      <c r="K12" s="29">
        <v>43.5</v>
      </c>
      <c r="L12" s="16">
        <v>16.1</v>
      </c>
      <c r="M12" s="29">
        <v>40.68606525680365</v>
      </c>
      <c r="N12" s="16">
        <v>14.897631420886315</v>
      </c>
    </row>
    <row r="13" spans="2:14" ht="15">
      <c r="B13" s="9" t="s">
        <v>3</v>
      </c>
      <c r="C13" s="29">
        <v>1.6</v>
      </c>
      <c r="D13" s="16">
        <v>9.5</v>
      </c>
      <c r="E13" s="29">
        <v>8.9</v>
      </c>
      <c r="F13" s="16">
        <v>6.3</v>
      </c>
      <c r="G13" s="29">
        <v>15.9</v>
      </c>
      <c r="H13" s="16">
        <v>5.8</v>
      </c>
      <c r="I13" s="29">
        <v>9.1</v>
      </c>
      <c r="J13" s="16">
        <v>11.4</v>
      </c>
      <c r="K13" s="29">
        <v>10.6</v>
      </c>
      <c r="L13" s="16">
        <v>9.9</v>
      </c>
      <c r="M13" s="29">
        <v>10.551027412737412</v>
      </c>
      <c r="N13" s="16">
        <v>9.73838539726466</v>
      </c>
    </row>
    <row r="14" spans="2:14" ht="15">
      <c r="B14" s="9" t="s">
        <v>40</v>
      </c>
      <c r="C14" s="29">
        <v>-4.7</v>
      </c>
      <c r="D14" s="16">
        <v>20.8</v>
      </c>
      <c r="E14" s="29">
        <v>-4.5</v>
      </c>
      <c r="F14" s="16">
        <v>-1.5</v>
      </c>
      <c r="G14" s="29">
        <v>-1.9</v>
      </c>
      <c r="H14" s="16">
        <v>4.1</v>
      </c>
      <c r="I14" s="29">
        <v>-7.3</v>
      </c>
      <c r="J14" s="16">
        <v>1.8</v>
      </c>
      <c r="K14" s="29">
        <v>6.2</v>
      </c>
      <c r="L14" s="16">
        <v>3.9</v>
      </c>
      <c r="M14" s="29">
        <v>4.408834579921761</v>
      </c>
      <c r="N14" s="16">
        <v>3.8113547258821656</v>
      </c>
    </row>
    <row r="15" spans="2:14" ht="15">
      <c r="B15" s="9" t="s">
        <v>4</v>
      </c>
      <c r="C15" s="29">
        <v>27.4</v>
      </c>
      <c r="D15" s="16">
        <v>6.4</v>
      </c>
      <c r="E15" s="29">
        <v>33.6</v>
      </c>
      <c r="F15" s="16">
        <v>9.3</v>
      </c>
      <c r="G15" s="29">
        <v>35.9</v>
      </c>
      <c r="H15" s="16">
        <v>3.2</v>
      </c>
      <c r="I15" s="29">
        <v>30.7</v>
      </c>
      <c r="J15" s="16">
        <v>9.5</v>
      </c>
      <c r="K15" s="29">
        <v>37</v>
      </c>
      <c r="L15" s="16">
        <v>20</v>
      </c>
      <c r="M15" s="29">
        <v>35.92753096084971</v>
      </c>
      <c r="N15" s="16">
        <v>17.477140940316048</v>
      </c>
    </row>
    <row r="16" spans="2:14" ht="15">
      <c r="B16" s="9" t="s">
        <v>22</v>
      </c>
      <c r="C16" s="29">
        <v>4.1</v>
      </c>
      <c r="D16" s="16">
        <v>-3.7</v>
      </c>
      <c r="E16" s="29">
        <v>-0.8</v>
      </c>
      <c r="F16" s="16">
        <v>-4.7</v>
      </c>
      <c r="G16" s="29">
        <v>14.7</v>
      </c>
      <c r="H16" s="16">
        <v>-3</v>
      </c>
      <c r="I16" s="29">
        <v>-10.7</v>
      </c>
      <c r="J16" s="16">
        <v>-11.9</v>
      </c>
      <c r="K16" s="29">
        <v>4.1</v>
      </c>
      <c r="L16" s="16">
        <v>7.3</v>
      </c>
      <c r="M16" s="29">
        <v>3.2769723351440794</v>
      </c>
      <c r="N16" s="16">
        <v>5.116308748385889</v>
      </c>
    </row>
    <row r="17" spans="2:14" ht="15.75" thickBot="1">
      <c r="B17" s="10" t="s">
        <v>51</v>
      </c>
      <c r="C17" s="31">
        <v>-23.1</v>
      </c>
      <c r="D17" s="33">
        <v>5.7</v>
      </c>
      <c r="E17" s="31">
        <v>-10.9</v>
      </c>
      <c r="F17" s="33">
        <v>-27.2</v>
      </c>
      <c r="G17" s="31">
        <v>-9.2</v>
      </c>
      <c r="H17" s="33">
        <v>-3.5</v>
      </c>
      <c r="I17" s="31">
        <v>-26</v>
      </c>
      <c r="J17" s="33">
        <v>-19.1</v>
      </c>
      <c r="K17" s="31">
        <v>-16.6</v>
      </c>
      <c r="L17" s="33">
        <v>-0.5</v>
      </c>
      <c r="M17" s="31">
        <v>-16.792919458844345</v>
      </c>
      <c r="N17" s="33">
        <v>-2.030528533644149</v>
      </c>
    </row>
    <row r="19" ht="15">
      <c r="B19" s="47" t="s">
        <v>34</v>
      </c>
    </row>
  </sheetData>
  <sheetProtection/>
  <mergeCells count="6">
    <mergeCell ref="M4:N4"/>
    <mergeCell ref="C4:D4"/>
    <mergeCell ref="E4:F4"/>
    <mergeCell ref="G4:H4"/>
    <mergeCell ref="I4:J4"/>
    <mergeCell ref="K4:L4"/>
  </mergeCells>
  <hyperlinks>
    <hyperlink ref="B19" location="'List of Tables'!A1" display="List of Tables"/>
  </hyperlink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O13"/>
  <sheetViews>
    <sheetView zoomScale="85" zoomScaleNormal="85" zoomScalePageLayoutView="0" workbookViewId="0" topLeftCell="A1">
      <selection activeCell="A1" sqref="A1"/>
    </sheetView>
  </sheetViews>
  <sheetFormatPr defaultColWidth="8.7109375" defaultRowHeight="15"/>
  <cols>
    <col min="1" max="1" width="5.7109375" style="17" customWidth="1"/>
    <col min="2" max="2" width="15.57421875" style="17" customWidth="1"/>
    <col min="3" max="3" width="19.28125" style="25" customWidth="1"/>
    <col min="4" max="16384" width="8.7109375" style="17" customWidth="1"/>
  </cols>
  <sheetData>
    <row r="2" ht="18.75">
      <c r="B2" s="38" t="s">
        <v>94</v>
      </c>
    </row>
    <row r="3" ht="19.5" thickBot="1">
      <c r="B3" s="39"/>
    </row>
    <row r="4" spans="2:15" ht="15" customHeight="1">
      <c r="B4" s="186" t="s">
        <v>136</v>
      </c>
      <c r="C4" s="187"/>
      <c r="D4" s="181" t="s">
        <v>122</v>
      </c>
      <c r="E4" s="182"/>
      <c r="F4" s="181" t="s">
        <v>123</v>
      </c>
      <c r="G4" s="182"/>
      <c r="H4" s="181" t="s">
        <v>124</v>
      </c>
      <c r="I4" s="182"/>
      <c r="J4" s="181" t="s">
        <v>125</v>
      </c>
      <c r="K4" s="182"/>
      <c r="L4" s="181" t="s">
        <v>126</v>
      </c>
      <c r="M4" s="182"/>
      <c r="N4" s="181" t="s">
        <v>42</v>
      </c>
      <c r="O4" s="182"/>
    </row>
    <row r="5" spans="2:15" ht="15.75" thickBot="1">
      <c r="B5" s="188" t="s">
        <v>10</v>
      </c>
      <c r="C5" s="189"/>
      <c r="D5" s="28" t="s">
        <v>151</v>
      </c>
      <c r="E5" s="27" t="s">
        <v>150</v>
      </c>
      <c r="F5" s="28" t="s">
        <v>151</v>
      </c>
      <c r="G5" s="27" t="s">
        <v>150</v>
      </c>
      <c r="H5" s="28" t="s">
        <v>151</v>
      </c>
      <c r="I5" s="27" t="s">
        <v>150</v>
      </c>
      <c r="J5" s="28" t="s">
        <v>151</v>
      </c>
      <c r="K5" s="27" t="s">
        <v>150</v>
      </c>
      <c r="L5" s="28" t="s">
        <v>151</v>
      </c>
      <c r="M5" s="27" t="s">
        <v>150</v>
      </c>
      <c r="N5" s="28" t="s">
        <v>151</v>
      </c>
      <c r="O5" s="27" t="s">
        <v>150</v>
      </c>
    </row>
    <row r="6" spans="2:15" ht="15">
      <c r="B6" s="185" t="s">
        <v>52</v>
      </c>
      <c r="C6" s="86" t="s">
        <v>26</v>
      </c>
      <c r="D6" s="87">
        <v>35.9</v>
      </c>
      <c r="E6" s="88">
        <v>35.3</v>
      </c>
      <c r="F6" s="87">
        <v>42.6</v>
      </c>
      <c r="G6" s="88">
        <v>50.1</v>
      </c>
      <c r="H6" s="87">
        <v>44.2</v>
      </c>
      <c r="I6" s="88">
        <v>42.5</v>
      </c>
      <c r="J6" s="87">
        <v>45.9</v>
      </c>
      <c r="K6" s="88">
        <v>44.7</v>
      </c>
      <c r="L6" s="87">
        <v>25.4</v>
      </c>
      <c r="M6" s="88">
        <v>30.1</v>
      </c>
      <c r="N6" s="87">
        <v>28</v>
      </c>
      <c r="O6" s="88">
        <v>32</v>
      </c>
    </row>
    <row r="7" spans="2:15" ht="30">
      <c r="B7" s="190"/>
      <c r="C7" s="65" t="s">
        <v>134</v>
      </c>
      <c r="D7" s="29">
        <v>29.6</v>
      </c>
      <c r="E7" s="16">
        <v>28.4</v>
      </c>
      <c r="F7" s="29">
        <v>28.8</v>
      </c>
      <c r="G7" s="16">
        <v>35.3</v>
      </c>
      <c r="H7" s="29">
        <v>30.3</v>
      </c>
      <c r="I7" s="16">
        <v>30.4</v>
      </c>
      <c r="J7" s="29">
        <v>30.6</v>
      </c>
      <c r="K7" s="16">
        <v>32</v>
      </c>
      <c r="L7" s="29">
        <v>25.3</v>
      </c>
      <c r="M7" s="16">
        <v>25.7</v>
      </c>
      <c r="N7" s="29">
        <v>25.3</v>
      </c>
      <c r="O7" s="16">
        <v>26.3</v>
      </c>
    </row>
    <row r="8" spans="2:15" ht="30">
      <c r="B8" s="191" t="s">
        <v>55</v>
      </c>
      <c r="C8" s="67" t="s">
        <v>53</v>
      </c>
      <c r="D8" s="55">
        <v>2.8</v>
      </c>
      <c r="E8" s="54">
        <v>2.8</v>
      </c>
      <c r="F8" s="55">
        <v>2.3</v>
      </c>
      <c r="G8" s="54">
        <v>2</v>
      </c>
      <c r="H8" s="55">
        <v>2.3</v>
      </c>
      <c r="I8" s="54">
        <v>2.4</v>
      </c>
      <c r="J8" s="55">
        <v>2.2</v>
      </c>
      <c r="K8" s="54">
        <v>2.2</v>
      </c>
      <c r="L8" s="55">
        <v>3.9</v>
      </c>
      <c r="M8" s="54">
        <v>3.3</v>
      </c>
      <c r="N8" s="55">
        <v>3.6</v>
      </c>
      <c r="O8" s="54">
        <v>3.1</v>
      </c>
    </row>
    <row r="9" spans="2:15" ht="15">
      <c r="B9" s="190"/>
      <c r="C9" s="66" t="s">
        <v>54</v>
      </c>
      <c r="D9" s="53">
        <v>2.5</v>
      </c>
      <c r="E9" s="52">
        <v>2.6</v>
      </c>
      <c r="F9" s="53">
        <v>3.6</v>
      </c>
      <c r="G9" s="52">
        <v>3.9</v>
      </c>
      <c r="H9" s="53">
        <v>3.8</v>
      </c>
      <c r="I9" s="52">
        <v>3.8</v>
      </c>
      <c r="J9" s="53">
        <v>4.2</v>
      </c>
      <c r="K9" s="52">
        <v>4</v>
      </c>
      <c r="L9" s="53">
        <v>3.3</v>
      </c>
      <c r="M9" s="52">
        <v>3.8</v>
      </c>
      <c r="N9" s="53">
        <v>3.4</v>
      </c>
      <c r="O9" s="52">
        <v>3.8</v>
      </c>
    </row>
    <row r="10" spans="2:15" ht="15">
      <c r="B10" s="179" t="s">
        <v>57</v>
      </c>
      <c r="C10" s="65" t="s">
        <v>28</v>
      </c>
      <c r="D10" s="29">
        <v>7.7</v>
      </c>
      <c r="E10" s="16">
        <v>8.5</v>
      </c>
      <c r="F10" s="29">
        <v>9.7</v>
      </c>
      <c r="G10" s="16">
        <v>9</v>
      </c>
      <c r="H10" s="29">
        <v>10.2</v>
      </c>
      <c r="I10" s="16">
        <v>10.5</v>
      </c>
      <c r="J10" s="29">
        <v>11</v>
      </c>
      <c r="K10" s="16">
        <v>10.4</v>
      </c>
      <c r="L10" s="29">
        <v>14.3</v>
      </c>
      <c r="M10" s="16">
        <v>13.5</v>
      </c>
      <c r="N10" s="29">
        <v>13.5</v>
      </c>
      <c r="O10" s="16">
        <v>12.9</v>
      </c>
    </row>
    <row r="11" spans="2:15" ht="15" customHeight="1" thickBot="1">
      <c r="B11" s="180"/>
      <c r="C11" s="68" t="s">
        <v>56</v>
      </c>
      <c r="D11" s="31">
        <v>4</v>
      </c>
      <c r="E11" s="33">
        <v>3.5</v>
      </c>
      <c r="F11" s="31">
        <v>4</v>
      </c>
      <c r="G11" s="33">
        <v>2.5</v>
      </c>
      <c r="H11" s="31">
        <v>4</v>
      </c>
      <c r="I11" s="33">
        <v>4</v>
      </c>
      <c r="J11" s="31">
        <v>3.7</v>
      </c>
      <c r="K11" s="33">
        <v>3.1</v>
      </c>
      <c r="L11" s="31">
        <v>7</v>
      </c>
      <c r="M11" s="33">
        <v>6.5</v>
      </c>
      <c r="N11" s="31">
        <v>6.4</v>
      </c>
      <c r="O11" s="33">
        <v>5.9</v>
      </c>
    </row>
    <row r="13" ht="15">
      <c r="B13" s="47" t="s">
        <v>34</v>
      </c>
    </row>
  </sheetData>
  <sheetProtection/>
  <mergeCells count="11">
    <mergeCell ref="H4:I4"/>
    <mergeCell ref="J4:K4"/>
    <mergeCell ref="L4:M4"/>
    <mergeCell ref="N4:O4"/>
    <mergeCell ref="B10:B11"/>
    <mergeCell ref="B4:C4"/>
    <mergeCell ref="B5:C5"/>
    <mergeCell ref="B6:B7"/>
    <mergeCell ref="B8:B9"/>
    <mergeCell ref="D4:E4"/>
    <mergeCell ref="F4:G4"/>
  </mergeCells>
  <hyperlinks>
    <hyperlink ref="B13" location="'List of Tables'!A1" display="List of Tables"/>
  </hyperlink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P18"/>
  <sheetViews>
    <sheetView zoomScale="85" zoomScaleNormal="85" zoomScalePageLayoutView="0" workbookViewId="0" topLeftCell="A1">
      <selection activeCell="A1" sqref="A1"/>
    </sheetView>
  </sheetViews>
  <sheetFormatPr defaultColWidth="8.7109375" defaultRowHeight="15"/>
  <cols>
    <col min="1" max="1" width="5.7109375" style="17" customWidth="1"/>
    <col min="2" max="2" width="30.28125" style="17" bestFit="1" customWidth="1"/>
    <col min="3" max="16384" width="8.7109375" style="17" customWidth="1"/>
  </cols>
  <sheetData>
    <row r="2" ht="18.75">
      <c r="B2" s="38" t="s">
        <v>100</v>
      </c>
    </row>
    <row r="3" ht="15.75" thickBot="1"/>
    <row r="4" spans="2:16" s="26" customFormat="1" ht="29.25" customHeight="1">
      <c r="B4" s="69" t="s">
        <v>158</v>
      </c>
      <c r="C4" s="181" t="s">
        <v>46</v>
      </c>
      <c r="D4" s="182"/>
      <c r="E4" s="181" t="s">
        <v>47</v>
      </c>
      <c r="F4" s="182"/>
      <c r="G4" s="181" t="s">
        <v>41</v>
      </c>
      <c r="H4" s="182"/>
      <c r="I4" s="181" t="s">
        <v>48</v>
      </c>
      <c r="J4" s="182"/>
      <c r="K4" s="181" t="s">
        <v>49</v>
      </c>
      <c r="L4" s="182"/>
      <c r="M4" s="181" t="s">
        <v>50</v>
      </c>
      <c r="N4" s="182"/>
      <c r="O4" s="181" t="s">
        <v>42</v>
      </c>
      <c r="P4" s="182"/>
    </row>
    <row r="5" spans="2:16" ht="15.75" thickBot="1">
      <c r="B5" s="62" t="s">
        <v>10</v>
      </c>
      <c r="C5" s="28" t="s">
        <v>151</v>
      </c>
      <c r="D5" s="27" t="s">
        <v>150</v>
      </c>
      <c r="E5" s="28" t="s">
        <v>151</v>
      </c>
      <c r="F5" s="27" t="s">
        <v>150</v>
      </c>
      <c r="G5" s="28" t="s">
        <v>151</v>
      </c>
      <c r="H5" s="27" t="s">
        <v>150</v>
      </c>
      <c r="I5" s="28" t="s">
        <v>151</v>
      </c>
      <c r="J5" s="27" t="s">
        <v>150</v>
      </c>
      <c r="K5" s="28" t="s">
        <v>151</v>
      </c>
      <c r="L5" s="27" t="s">
        <v>150</v>
      </c>
      <c r="M5" s="28" t="s">
        <v>151</v>
      </c>
      <c r="N5" s="27" t="s">
        <v>150</v>
      </c>
      <c r="O5" s="28" t="s">
        <v>151</v>
      </c>
      <c r="P5" s="27" t="s">
        <v>150</v>
      </c>
    </row>
    <row r="6" spans="2:16" ht="15">
      <c r="B6" s="22" t="s">
        <v>14</v>
      </c>
      <c r="C6" s="77">
        <v>706</v>
      </c>
      <c r="D6" s="78">
        <v>795</v>
      </c>
      <c r="E6" s="77">
        <v>248</v>
      </c>
      <c r="F6" s="78">
        <v>262</v>
      </c>
      <c r="G6" s="77">
        <v>313</v>
      </c>
      <c r="H6" s="78">
        <v>333</v>
      </c>
      <c r="I6" s="77">
        <v>714</v>
      </c>
      <c r="J6" s="78">
        <v>780</v>
      </c>
      <c r="K6" s="77">
        <v>284</v>
      </c>
      <c r="L6" s="78">
        <v>299</v>
      </c>
      <c r="M6" s="77">
        <v>414</v>
      </c>
      <c r="N6" s="78">
        <v>462</v>
      </c>
      <c r="O6" s="77">
        <f>C6+E6+G6+I6+K6+M6</f>
        <v>2679</v>
      </c>
      <c r="P6" s="78">
        <f>D6+F6+H6+J6+L6+N6</f>
        <v>2931</v>
      </c>
    </row>
    <row r="7" spans="2:16" ht="15">
      <c r="B7" s="63" t="s">
        <v>43</v>
      </c>
      <c r="C7" s="29">
        <v>0.20835990541901414</v>
      </c>
      <c r="D7" s="16">
        <v>0.19866982881578782</v>
      </c>
      <c r="E7" s="29">
        <v>0.340806185784609</v>
      </c>
      <c r="F7" s="16">
        <v>0.32047791511868184</v>
      </c>
      <c r="G7" s="29">
        <v>0.8764183411859275</v>
      </c>
      <c r="H7" s="16">
        <v>0.8224549191632815</v>
      </c>
      <c r="I7" s="29">
        <v>6.76325950454302</v>
      </c>
      <c r="J7" s="16">
        <v>6.285367817913812</v>
      </c>
      <c r="K7" s="29">
        <v>7.846106991062163</v>
      </c>
      <c r="L7" s="16">
        <v>7.042463038134264</v>
      </c>
      <c r="M7" s="29">
        <v>83.96504907200526</v>
      </c>
      <c r="N7" s="16">
        <v>85.33056648085416</v>
      </c>
      <c r="O7" s="29">
        <f>C7+E7+G7+I7+K7+M7</f>
        <v>100</v>
      </c>
      <c r="P7" s="16">
        <f>D7+F7+H7+J7+L7+N7</f>
        <v>99.99999999999999</v>
      </c>
    </row>
    <row r="8" spans="2:16" ht="15" customHeight="1">
      <c r="B8" s="4" t="s">
        <v>1</v>
      </c>
      <c r="C8" s="29">
        <v>-28.5</v>
      </c>
      <c r="D8" s="16">
        <v>-29.3</v>
      </c>
      <c r="E8" s="29">
        <v>-14.7</v>
      </c>
      <c r="F8" s="16">
        <v>-1</v>
      </c>
      <c r="G8" s="29">
        <v>-0.3</v>
      </c>
      <c r="H8" s="16">
        <v>-6</v>
      </c>
      <c r="I8" s="29">
        <v>6.1</v>
      </c>
      <c r="J8" s="16">
        <v>0.7</v>
      </c>
      <c r="K8" s="29">
        <v>12.6</v>
      </c>
      <c r="L8" s="16">
        <v>2.2</v>
      </c>
      <c r="M8" s="29">
        <v>20.8</v>
      </c>
      <c r="N8" s="16">
        <v>10.7</v>
      </c>
      <c r="O8" s="29">
        <v>18.45422990997967</v>
      </c>
      <c r="P8" s="16">
        <v>9.096035643695455</v>
      </c>
    </row>
    <row r="9" spans="2:16" ht="15">
      <c r="B9" s="4" t="s">
        <v>45</v>
      </c>
      <c r="C9" s="29">
        <v>-26</v>
      </c>
      <c r="D9" s="16">
        <v>-25.8</v>
      </c>
      <c r="E9" s="29">
        <v>-13.3</v>
      </c>
      <c r="F9" s="16">
        <v>-0.3</v>
      </c>
      <c r="G9" s="29">
        <v>1.8</v>
      </c>
      <c r="H9" s="16">
        <v>-4.9</v>
      </c>
      <c r="I9" s="29">
        <v>7.6</v>
      </c>
      <c r="J9" s="16">
        <v>0.8</v>
      </c>
      <c r="K9" s="29">
        <v>14.5</v>
      </c>
      <c r="L9" s="16">
        <v>1.5</v>
      </c>
      <c r="M9" s="29">
        <v>23.3</v>
      </c>
      <c r="N9" s="16">
        <v>11.5</v>
      </c>
      <c r="O9" s="29">
        <v>20.703560980689485</v>
      </c>
      <c r="P9" s="16">
        <v>9.585746568876674</v>
      </c>
    </row>
    <row r="10" spans="2:16" ht="15">
      <c r="B10" s="4" t="s">
        <v>39</v>
      </c>
      <c r="C10" s="29" t="s">
        <v>12</v>
      </c>
      <c r="D10" s="16" t="s">
        <v>12</v>
      </c>
      <c r="E10" s="29">
        <v>-18.9</v>
      </c>
      <c r="F10" s="16">
        <v>-12.5</v>
      </c>
      <c r="G10" s="29">
        <v>-20.7</v>
      </c>
      <c r="H10" s="16">
        <v>-9.7</v>
      </c>
      <c r="I10" s="29">
        <v>-11.2</v>
      </c>
      <c r="J10" s="16">
        <v>-0.8</v>
      </c>
      <c r="K10" s="29">
        <v>-8.2</v>
      </c>
      <c r="L10" s="16">
        <v>2.2</v>
      </c>
      <c r="M10" s="29">
        <v>3.7</v>
      </c>
      <c r="N10" s="16">
        <v>4</v>
      </c>
      <c r="O10" s="29">
        <v>1.66810523197376</v>
      </c>
      <c r="P10" s="16">
        <v>3.4802406939431485</v>
      </c>
    </row>
    <row r="11" spans="2:16" ht="15">
      <c r="B11" s="4" t="s">
        <v>19</v>
      </c>
      <c r="C11" s="29">
        <v>53</v>
      </c>
      <c r="D11" s="16">
        <v>-21.5</v>
      </c>
      <c r="E11" s="29">
        <v>0.8</v>
      </c>
      <c r="F11" s="16">
        <v>-20.5</v>
      </c>
      <c r="G11" s="29">
        <v>23.9</v>
      </c>
      <c r="H11" s="16">
        <v>3.2</v>
      </c>
      <c r="I11" s="29">
        <v>34.9</v>
      </c>
      <c r="J11" s="16">
        <v>5.5</v>
      </c>
      <c r="K11" s="29">
        <v>53.2</v>
      </c>
      <c r="L11" s="16">
        <v>-2</v>
      </c>
      <c r="M11" s="29">
        <v>40.8</v>
      </c>
      <c r="N11" s="16">
        <v>18.6</v>
      </c>
      <c r="O11" s="29">
        <v>40.68606525680365</v>
      </c>
      <c r="P11" s="16">
        <v>14.897631420886315</v>
      </c>
    </row>
    <row r="12" spans="2:16" ht="15">
      <c r="B12" s="4" t="s">
        <v>3</v>
      </c>
      <c r="C12" s="29">
        <v>-5.2</v>
      </c>
      <c r="D12" s="16">
        <v>-3.7</v>
      </c>
      <c r="E12" s="29">
        <v>-20.6</v>
      </c>
      <c r="F12" s="16">
        <v>13.2</v>
      </c>
      <c r="G12" s="29">
        <v>0.3</v>
      </c>
      <c r="H12" s="16">
        <v>1</v>
      </c>
      <c r="I12" s="29">
        <v>2.7</v>
      </c>
      <c r="J12" s="16">
        <v>9.2</v>
      </c>
      <c r="K12" s="29">
        <v>16.7</v>
      </c>
      <c r="L12" s="16">
        <v>10.6</v>
      </c>
      <c r="M12" s="29">
        <v>11.3</v>
      </c>
      <c r="N12" s="16">
        <v>9.9</v>
      </c>
      <c r="O12" s="29">
        <v>10.551027412737412</v>
      </c>
      <c r="P12" s="16">
        <v>9.73838539726466</v>
      </c>
    </row>
    <row r="13" spans="2:16" ht="15">
      <c r="B13" s="4" t="s">
        <v>40</v>
      </c>
      <c r="C13" s="29">
        <v>130.5</v>
      </c>
      <c r="D13" s="16" t="s">
        <v>12</v>
      </c>
      <c r="E13" s="29">
        <v>-1.4</v>
      </c>
      <c r="F13" s="16">
        <v>-29.7</v>
      </c>
      <c r="G13" s="29">
        <v>-15.2</v>
      </c>
      <c r="H13" s="16">
        <v>-12</v>
      </c>
      <c r="I13" s="29">
        <v>-8.2</v>
      </c>
      <c r="J13" s="16">
        <v>-2.9</v>
      </c>
      <c r="K13" s="29">
        <v>-7.6</v>
      </c>
      <c r="L13" s="16">
        <v>-2</v>
      </c>
      <c r="M13" s="29">
        <v>6.4</v>
      </c>
      <c r="N13" s="16">
        <v>4.9</v>
      </c>
      <c r="O13" s="29">
        <v>4.408834579921761</v>
      </c>
      <c r="P13" s="16">
        <v>3.8113547258821656</v>
      </c>
    </row>
    <row r="14" spans="2:16" ht="15">
      <c r="B14" s="4" t="s">
        <v>4</v>
      </c>
      <c r="C14" s="29">
        <v>-26.8</v>
      </c>
      <c r="D14" s="16">
        <v>-20.8</v>
      </c>
      <c r="E14" s="29">
        <v>-13.2</v>
      </c>
      <c r="F14" s="16">
        <v>2.7</v>
      </c>
      <c r="G14" s="29">
        <v>14.8</v>
      </c>
      <c r="H14" s="16">
        <v>-2.1</v>
      </c>
      <c r="I14" s="29">
        <v>29</v>
      </c>
      <c r="J14" s="16">
        <v>6.1</v>
      </c>
      <c r="K14" s="29">
        <v>39</v>
      </c>
      <c r="L14" s="16">
        <v>10.1</v>
      </c>
      <c r="M14" s="29">
        <v>38.8</v>
      </c>
      <c r="N14" s="16">
        <v>21.4</v>
      </c>
      <c r="O14" s="29">
        <v>35.92753096084971</v>
      </c>
      <c r="P14" s="16">
        <v>17.477140940316048</v>
      </c>
    </row>
    <row r="15" spans="2:16" ht="15">
      <c r="B15" s="4" t="s">
        <v>22</v>
      </c>
      <c r="C15" s="29">
        <v>-31.4</v>
      </c>
      <c r="D15" s="16" t="s">
        <v>12</v>
      </c>
      <c r="E15" s="29">
        <v>4.2</v>
      </c>
      <c r="F15" s="16">
        <v>-27.5</v>
      </c>
      <c r="G15" s="29">
        <v>5.3</v>
      </c>
      <c r="H15" s="16">
        <v>1.4</v>
      </c>
      <c r="I15" s="29">
        <v>-6.7</v>
      </c>
      <c r="J15" s="16">
        <v>-7.1</v>
      </c>
      <c r="K15" s="29">
        <v>-1.7</v>
      </c>
      <c r="L15" s="16">
        <v>-5.4</v>
      </c>
      <c r="M15" s="29">
        <v>4.3</v>
      </c>
      <c r="N15" s="16">
        <v>6.6</v>
      </c>
      <c r="O15" s="29">
        <v>3.2769723351440794</v>
      </c>
      <c r="P15" s="16">
        <v>5.116308748385889</v>
      </c>
    </row>
    <row r="16" spans="2:16" ht="15.75" thickBot="1">
      <c r="B16" s="6" t="s">
        <v>51</v>
      </c>
      <c r="C16" s="31" t="s">
        <v>12</v>
      </c>
      <c r="D16" s="33" t="s">
        <v>12</v>
      </c>
      <c r="E16" s="31" t="s">
        <v>12</v>
      </c>
      <c r="F16" s="33" t="s">
        <v>12</v>
      </c>
      <c r="G16" s="31">
        <v>-45.4</v>
      </c>
      <c r="H16" s="33" t="s">
        <v>12</v>
      </c>
      <c r="I16" s="31">
        <v>-36.6</v>
      </c>
      <c r="J16" s="33">
        <v>-46.2</v>
      </c>
      <c r="K16" s="31">
        <v>-33.4</v>
      </c>
      <c r="L16" s="33">
        <v>-78.7</v>
      </c>
      <c r="M16" s="31">
        <v>-15</v>
      </c>
      <c r="N16" s="33">
        <v>3.2</v>
      </c>
      <c r="O16" s="31">
        <v>-16.792919458844345</v>
      </c>
      <c r="P16" s="33">
        <v>-2.030528533644149</v>
      </c>
    </row>
    <row r="18" ht="15">
      <c r="B18" s="47" t="s">
        <v>34</v>
      </c>
    </row>
  </sheetData>
  <sheetProtection/>
  <mergeCells count="7">
    <mergeCell ref="M4:N4"/>
    <mergeCell ref="O4:P4"/>
    <mergeCell ref="C4:D4"/>
    <mergeCell ref="E4:F4"/>
    <mergeCell ref="G4:H4"/>
    <mergeCell ref="I4:J4"/>
    <mergeCell ref="K4:L4"/>
  </mergeCells>
  <hyperlinks>
    <hyperlink ref="B18" location="'List of Tables'!A1" display="List of Tables"/>
  </hyperlink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Q13"/>
  <sheetViews>
    <sheetView zoomScale="85" zoomScaleNormal="85" zoomScalePageLayoutView="0" workbookViewId="0" topLeftCell="A1">
      <selection activeCell="A1" sqref="A1"/>
    </sheetView>
  </sheetViews>
  <sheetFormatPr defaultColWidth="8.7109375" defaultRowHeight="15"/>
  <cols>
    <col min="1" max="1" width="5.7109375" style="17" customWidth="1"/>
    <col min="2" max="2" width="15.57421875" style="17" customWidth="1"/>
    <col min="3" max="3" width="19.28125" style="25" customWidth="1"/>
    <col min="4" max="16384" width="8.7109375" style="17" customWidth="1"/>
  </cols>
  <sheetData>
    <row r="2" ht="18.75">
      <c r="B2" s="38" t="s">
        <v>101</v>
      </c>
    </row>
    <row r="3" ht="19.5" thickBot="1">
      <c r="B3" s="39"/>
    </row>
    <row r="4" spans="2:17" ht="24.75" customHeight="1">
      <c r="B4" s="186" t="s">
        <v>158</v>
      </c>
      <c r="C4" s="187"/>
      <c r="D4" s="181" t="s">
        <v>46</v>
      </c>
      <c r="E4" s="182"/>
      <c r="F4" s="181" t="s">
        <v>47</v>
      </c>
      <c r="G4" s="182"/>
      <c r="H4" s="181" t="s">
        <v>41</v>
      </c>
      <c r="I4" s="182"/>
      <c r="J4" s="181" t="s">
        <v>48</v>
      </c>
      <c r="K4" s="182"/>
      <c r="L4" s="181" t="s">
        <v>49</v>
      </c>
      <c r="M4" s="182"/>
      <c r="N4" s="181" t="s">
        <v>50</v>
      </c>
      <c r="O4" s="182"/>
      <c r="P4" s="181" t="s">
        <v>42</v>
      </c>
      <c r="Q4" s="182"/>
    </row>
    <row r="5" spans="2:17" s="1" customFormat="1" ht="15.75" thickBot="1">
      <c r="B5" s="188" t="s">
        <v>10</v>
      </c>
      <c r="C5" s="189"/>
      <c r="D5" s="28" t="s">
        <v>151</v>
      </c>
      <c r="E5" s="27" t="s">
        <v>150</v>
      </c>
      <c r="F5" s="28" t="s">
        <v>151</v>
      </c>
      <c r="G5" s="27" t="s">
        <v>150</v>
      </c>
      <c r="H5" s="28" t="s">
        <v>151</v>
      </c>
      <c r="I5" s="27" t="s">
        <v>150</v>
      </c>
      <c r="J5" s="28" t="s">
        <v>151</v>
      </c>
      <c r="K5" s="27" t="s">
        <v>150</v>
      </c>
      <c r="L5" s="28" t="s">
        <v>151</v>
      </c>
      <c r="M5" s="27" t="s">
        <v>150</v>
      </c>
      <c r="N5" s="28" t="s">
        <v>151</v>
      </c>
      <c r="O5" s="27" t="s">
        <v>150</v>
      </c>
      <c r="P5" s="28" t="s">
        <v>151</v>
      </c>
      <c r="Q5" s="27" t="s">
        <v>150</v>
      </c>
    </row>
    <row r="6" spans="2:17" ht="15">
      <c r="B6" s="185" t="s">
        <v>52</v>
      </c>
      <c r="C6" s="98" t="s">
        <v>26</v>
      </c>
      <c r="D6" s="99">
        <v>167.7</v>
      </c>
      <c r="E6" s="100" t="s">
        <v>12</v>
      </c>
      <c r="F6" s="99">
        <v>139.4</v>
      </c>
      <c r="G6" s="100">
        <v>120.4</v>
      </c>
      <c r="H6" s="99">
        <v>62.6</v>
      </c>
      <c r="I6" s="100">
        <v>102.7</v>
      </c>
      <c r="J6" s="99">
        <v>63</v>
      </c>
      <c r="K6" s="100">
        <v>62.6</v>
      </c>
      <c r="L6" s="99">
        <v>47.5</v>
      </c>
      <c r="M6" s="100">
        <v>70.9</v>
      </c>
      <c r="N6" s="99">
        <v>24</v>
      </c>
      <c r="O6" s="100">
        <v>27.3</v>
      </c>
      <c r="P6" s="99">
        <v>28</v>
      </c>
      <c r="Q6" s="100">
        <v>32</v>
      </c>
    </row>
    <row r="7" spans="2:17" ht="30.75" thickBot="1">
      <c r="B7" s="180"/>
      <c r="C7" s="105" t="s">
        <v>134</v>
      </c>
      <c r="D7" s="106" t="s">
        <v>12</v>
      </c>
      <c r="E7" s="107" t="s">
        <v>12</v>
      </c>
      <c r="F7" s="106">
        <v>107.3</v>
      </c>
      <c r="G7" s="107" t="s">
        <v>12</v>
      </c>
      <c r="H7" s="106">
        <v>38</v>
      </c>
      <c r="I7" s="107" t="s">
        <v>12</v>
      </c>
      <c r="J7" s="106">
        <v>37.2</v>
      </c>
      <c r="K7" s="107">
        <v>44.8</v>
      </c>
      <c r="L7" s="106">
        <v>29.4</v>
      </c>
      <c r="M7" s="107">
        <v>70.4</v>
      </c>
      <c r="N7" s="106">
        <v>25.1</v>
      </c>
      <c r="O7" s="107">
        <v>24.5</v>
      </c>
      <c r="P7" s="106">
        <v>25.3</v>
      </c>
      <c r="Q7" s="107">
        <v>26.3</v>
      </c>
    </row>
    <row r="8" spans="2:17" ht="30">
      <c r="B8" s="185" t="s">
        <v>55</v>
      </c>
      <c r="C8" s="112" t="s">
        <v>53</v>
      </c>
      <c r="D8" s="99">
        <v>0.6</v>
      </c>
      <c r="E8" s="100">
        <v>-0.3</v>
      </c>
      <c r="F8" s="99">
        <v>0.7</v>
      </c>
      <c r="G8" s="100">
        <v>0.8</v>
      </c>
      <c r="H8" s="99">
        <v>1.6</v>
      </c>
      <c r="I8" s="100">
        <v>1</v>
      </c>
      <c r="J8" s="99">
        <v>1.6</v>
      </c>
      <c r="K8" s="100">
        <v>1.6</v>
      </c>
      <c r="L8" s="99">
        <v>2.1</v>
      </c>
      <c r="M8" s="100">
        <v>1.4</v>
      </c>
      <c r="N8" s="99">
        <v>4.2</v>
      </c>
      <c r="O8" s="100">
        <v>3.7</v>
      </c>
      <c r="P8" s="99">
        <v>3.6</v>
      </c>
      <c r="Q8" s="100">
        <v>3.1</v>
      </c>
    </row>
    <row r="9" spans="2:17" ht="15.75" thickBot="1">
      <c r="B9" s="180"/>
      <c r="C9" s="105" t="s">
        <v>54</v>
      </c>
      <c r="D9" s="106">
        <v>10.3</v>
      </c>
      <c r="E9" s="107">
        <v>10.5</v>
      </c>
      <c r="F9" s="106">
        <v>7</v>
      </c>
      <c r="G9" s="107">
        <v>9</v>
      </c>
      <c r="H9" s="106">
        <v>5</v>
      </c>
      <c r="I9" s="107">
        <v>5.7</v>
      </c>
      <c r="J9" s="106">
        <v>5.7</v>
      </c>
      <c r="K9" s="107">
        <v>5.9</v>
      </c>
      <c r="L9" s="106">
        <v>4.9</v>
      </c>
      <c r="M9" s="107">
        <v>6.2</v>
      </c>
      <c r="N9" s="106">
        <v>3</v>
      </c>
      <c r="O9" s="107">
        <v>3.4</v>
      </c>
      <c r="P9" s="106">
        <v>3.4</v>
      </c>
      <c r="Q9" s="107">
        <v>3.8</v>
      </c>
    </row>
    <row r="10" spans="2:17" ht="15">
      <c r="B10" s="179" t="s">
        <v>57</v>
      </c>
      <c r="C10" s="65" t="s">
        <v>28</v>
      </c>
      <c r="D10" s="29" t="s">
        <v>12</v>
      </c>
      <c r="E10" s="16" t="s">
        <v>12</v>
      </c>
      <c r="F10" s="29">
        <v>6</v>
      </c>
      <c r="G10" s="16">
        <v>6.6</v>
      </c>
      <c r="H10" s="29">
        <v>8.3</v>
      </c>
      <c r="I10" s="16">
        <v>7.5</v>
      </c>
      <c r="J10" s="29">
        <v>10.4</v>
      </c>
      <c r="K10" s="16">
        <v>10.6</v>
      </c>
      <c r="L10" s="29">
        <v>11.6</v>
      </c>
      <c r="M10" s="16">
        <v>10.3</v>
      </c>
      <c r="N10" s="29">
        <v>14</v>
      </c>
      <c r="O10" s="16">
        <v>13.3</v>
      </c>
      <c r="P10" s="29">
        <v>13.5</v>
      </c>
      <c r="Q10" s="16">
        <v>12.9</v>
      </c>
    </row>
    <row r="11" spans="2:17" ht="15" customHeight="1" thickBot="1">
      <c r="B11" s="180"/>
      <c r="C11" s="105" t="s">
        <v>56</v>
      </c>
      <c r="D11" s="106" t="s">
        <v>12</v>
      </c>
      <c r="E11" s="107" t="s">
        <v>12</v>
      </c>
      <c r="F11" s="106" t="s">
        <v>12</v>
      </c>
      <c r="G11" s="107" t="s">
        <v>12</v>
      </c>
      <c r="H11" s="106">
        <v>2.8</v>
      </c>
      <c r="I11" s="107" t="s">
        <v>12</v>
      </c>
      <c r="J11" s="106">
        <v>2.5</v>
      </c>
      <c r="K11" s="107">
        <v>1.9</v>
      </c>
      <c r="L11" s="106">
        <v>4.1</v>
      </c>
      <c r="M11" s="107">
        <v>0.7</v>
      </c>
      <c r="N11" s="106">
        <v>7</v>
      </c>
      <c r="O11" s="107">
        <v>6.8</v>
      </c>
      <c r="P11" s="106">
        <v>6.4</v>
      </c>
      <c r="Q11" s="107">
        <v>5.9</v>
      </c>
    </row>
    <row r="13" ht="15">
      <c r="B13" s="47" t="s">
        <v>34</v>
      </c>
    </row>
  </sheetData>
  <sheetProtection/>
  <mergeCells count="12">
    <mergeCell ref="N4:O4"/>
    <mergeCell ref="P4:Q4"/>
    <mergeCell ref="B6:B7"/>
    <mergeCell ref="B8:B9"/>
    <mergeCell ref="B10:B11"/>
    <mergeCell ref="B4:C4"/>
    <mergeCell ref="B5:C5"/>
    <mergeCell ref="D4:E4"/>
    <mergeCell ref="F4:G4"/>
    <mergeCell ref="H4:I4"/>
    <mergeCell ref="J4:K4"/>
    <mergeCell ref="L4:M4"/>
  </mergeCells>
  <hyperlinks>
    <hyperlink ref="B13" location="'List of Tables'!A1" display="List of Tables"/>
  </hyperlink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shaoninandi</dc:creator>
  <cp:keywords/>
  <dc:description/>
  <cp:lastModifiedBy>Gaush</cp:lastModifiedBy>
  <cp:lastPrinted>2013-04-05T05:59:47Z</cp:lastPrinted>
  <dcterms:created xsi:type="dcterms:W3CDTF">2013-04-03T05:37:57Z</dcterms:created>
  <dcterms:modified xsi:type="dcterms:W3CDTF">2013-09-05T12:26:19Z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