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Statemnet 1" sheetId="1" r:id="rId1"/>
    <sheet name="Statement 2" sheetId="2" r:id="rId2"/>
  </sheets>
  <definedNames>
    <definedName name="_xlnm.Print_Area" localSheetId="0">'Statemnet 1'!$B$2:$H$109</definedName>
    <definedName name="_xlnm.Print_Titles" localSheetId="1">'Statement 2'!$2:$4</definedName>
    <definedName name="_xlnm.Print_Titles" localSheetId="0">'Statemnet 1'!$2:$4</definedName>
  </definedNames>
  <calcPr fullCalcOnLoad="1"/>
</workbook>
</file>

<file path=xl/sharedStrings.xml><?xml version="1.0" encoding="utf-8"?>
<sst xmlns="http://schemas.openxmlformats.org/spreadsheetml/2006/main" count="167" uniqueCount="86">
  <si>
    <t>STATEMENT 2 : INDIA'S EXTERNAL DEBT OUTSTANDING</t>
  </si>
  <si>
    <t>(US $ million)</t>
  </si>
  <si>
    <t>Item</t>
  </si>
  <si>
    <t>Mar-12 PR</t>
  </si>
  <si>
    <t>Jun- 12 PR</t>
  </si>
  <si>
    <t>Jun-13 P</t>
  </si>
  <si>
    <t>I.   Multilateral</t>
  </si>
  <si>
    <t>A.   Government borrowing</t>
  </si>
  <si>
    <t xml:space="preserve">   i) Concessional</t>
  </si>
  <si>
    <t xml:space="preserve">       a) IDA</t>
  </si>
  <si>
    <t xml:space="preserve">       b) Others #</t>
  </si>
  <si>
    <t xml:space="preserve">  ii) Non-concessional</t>
  </si>
  <si>
    <t xml:space="preserve">       a) IBRD</t>
  </si>
  <si>
    <t xml:space="preserve">       b) Others ##</t>
  </si>
  <si>
    <t>B.   Non-Government borrowing</t>
  </si>
  <si>
    <t xml:space="preserve">     a) Public sector</t>
  </si>
  <si>
    <t xml:space="preserve">         IBRD</t>
  </si>
  <si>
    <t xml:space="preserve">         Others ##</t>
  </si>
  <si>
    <t xml:space="preserve">     b) Financial institutions</t>
  </si>
  <si>
    <t xml:space="preserve">     c) Private sector</t>
  </si>
  <si>
    <t xml:space="preserve">         Others</t>
  </si>
  <si>
    <t>II.  Bilateral</t>
  </si>
  <si>
    <t xml:space="preserve">  i) Concessional</t>
  </si>
  <si>
    <t xml:space="preserve">      a) Public sector</t>
  </si>
  <si>
    <t xml:space="preserve">      b) Financial institutions</t>
  </si>
  <si>
    <t xml:space="preserve">      c) Private sector</t>
  </si>
  <si>
    <t xml:space="preserve"> ii) Non-concessional</t>
  </si>
  <si>
    <t>III.International Monetary Fund</t>
  </si>
  <si>
    <t>IV. Trade Credit</t>
  </si>
  <si>
    <t xml:space="preserve">   a) Buyers' credit</t>
  </si>
  <si>
    <t xml:space="preserve">   b) Suppliers' credit</t>
  </si>
  <si>
    <t xml:space="preserve">   c) Export credit component</t>
  </si>
  <si>
    <t xml:space="preserve">      of bilateral credit</t>
  </si>
  <si>
    <t>V. COMMERCIAL BORROWING</t>
  </si>
  <si>
    <t xml:space="preserve">   a) Commercial bank loans </t>
  </si>
  <si>
    <t xml:space="preserve">   b) Securitized borrowings $</t>
  </si>
  <si>
    <t xml:space="preserve">      (including FCCBs) </t>
  </si>
  <si>
    <t xml:space="preserve">   c) Loans/securitized borrowings, etc.</t>
  </si>
  <si>
    <t xml:space="preserve">      with multilateral/bilateral</t>
  </si>
  <si>
    <t xml:space="preserve">      guarantee and IFC(W)</t>
  </si>
  <si>
    <t xml:space="preserve">   d) Self Liquidating Loans</t>
  </si>
  <si>
    <t>VI.  NRI Deposits</t>
  </si>
  <si>
    <t xml:space="preserve">      (above one-year maturity)</t>
  </si>
  <si>
    <t xml:space="preserve">   a)      NR(E)RA</t>
  </si>
  <si>
    <t xml:space="preserve">   b)      FCNR(B)</t>
  </si>
  <si>
    <t xml:space="preserve">   c)       NRO Deposits</t>
  </si>
  <si>
    <t>VII. Rupee Debt *</t>
  </si>
  <si>
    <t xml:space="preserve">       a) Defence </t>
  </si>
  <si>
    <t xml:space="preserve">       b) Civilian +</t>
  </si>
  <si>
    <t>VIII. Short-term Debt</t>
  </si>
  <si>
    <t>a) Trade Related credits</t>
  </si>
  <si>
    <t xml:space="preserve">       1) Above 180 days</t>
  </si>
  <si>
    <t xml:space="preserve">       2) Upto 180 days</t>
  </si>
  <si>
    <t>b) FII investment in Government T-Bills</t>
  </si>
  <si>
    <t xml:space="preserve">   and other instruments</t>
  </si>
  <si>
    <t xml:space="preserve">c) Investment in Treasury Bills by foreign </t>
  </si>
  <si>
    <t>central banks and international Institutions etc.</t>
  </si>
  <si>
    <t>d) External Debt Liabilities of :</t>
  </si>
  <si>
    <t xml:space="preserve">    1) Central Banks</t>
  </si>
  <si>
    <t xml:space="preserve">    2) Commercial Banks</t>
  </si>
  <si>
    <t>IX. GROSS TOTAL</t>
  </si>
  <si>
    <t>STATEMENT 1 : INDIA'S EXTERNAL DEBT OUTSTANDING</t>
  </si>
  <si>
    <t xml:space="preserve">               (Rs. crore)</t>
  </si>
  <si>
    <t>Jun- 12 R</t>
  </si>
  <si>
    <t>Sep-12 R</t>
  </si>
  <si>
    <t>Dec-12 R</t>
  </si>
  <si>
    <t>Mar-13 PR</t>
  </si>
  <si>
    <t>IV. Trade Credit (Export)</t>
  </si>
  <si>
    <t>MEMO ITEMS</t>
  </si>
  <si>
    <t xml:space="preserve">A.Total Long-term Debt </t>
  </si>
  <si>
    <t xml:space="preserve">      As % of Total Debt</t>
  </si>
  <si>
    <t>B.  Short-term Debt</t>
  </si>
  <si>
    <t>C. Concessional Debt</t>
  </si>
  <si>
    <t>P : Provisional; PR : Partially Revised.</t>
  </si>
  <si>
    <t xml:space="preserve"># Refers to Debt outstanding to Institutions like IFAD, OPEC &amp; EEC(SAC) </t>
  </si>
  <si>
    <t>## Refers to debt outstanding against loans from ADB</t>
  </si>
  <si>
    <t>$  Includes net investment by 100 per cent FII debt funds</t>
  </si>
  <si>
    <t>* Debt denominated in Rupees and payable in exports</t>
  </si>
  <si>
    <t>+ Includes Rupee suppliers' credit from end-March 1990 onwards.</t>
  </si>
  <si>
    <t>Notes :</t>
  </si>
  <si>
    <t xml:space="preserve">1. Multilateral loans do not include revaluation of IBRD pooled loans </t>
  </si>
  <si>
    <t xml:space="preserve">    and exchange rate adjustment under IDA loans for Pre-1971 credits.</t>
  </si>
  <si>
    <t>Sep-12
 PR</t>
  </si>
  <si>
    <t>Dec-12 
PR</t>
  </si>
  <si>
    <t>Mar-13 
P</t>
  </si>
  <si>
    <t>Jun-13 
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</si>
</sst>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4" fontId="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6" fontId="5" fillId="33" borderId="10" xfId="0" applyNumberFormat="1" applyFont="1" applyFill="1" applyBorder="1" applyAlignment="1" quotePrefix="1">
      <alignment horizontal="center"/>
    </xf>
    <xf numFmtId="16" fontId="6" fillId="33" borderId="10" xfId="0" applyNumberFormat="1" applyFont="1" applyFill="1" applyBorder="1" applyAlignment="1" quotePrefix="1">
      <alignment horizontal="center"/>
    </xf>
    <xf numFmtId="3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 quotePrefix="1">
      <alignment horizontal="center" vertical="center" wrapText="1"/>
    </xf>
    <xf numFmtId="16" fontId="6" fillId="33" borderId="10" xfId="0" applyNumberFormat="1" applyFont="1" applyFill="1" applyBorder="1" applyAlignment="1" quotePrefix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4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9"/>
  <sheetViews>
    <sheetView tabSelected="1" zoomScaleSheetLayoutView="90" zoomScalePageLayoutView="0" workbookViewId="0" topLeftCell="A1">
      <selection activeCell="A1" sqref="A1"/>
    </sheetView>
  </sheetViews>
  <sheetFormatPr defaultColWidth="0" defaultRowHeight="15" zeroHeight="1"/>
  <cols>
    <col min="1" max="1" width="2.57421875" style="28" customWidth="1"/>
    <col min="2" max="2" width="36.8515625" style="28" customWidth="1"/>
    <col min="3" max="3" width="11.421875" style="28" customWidth="1"/>
    <col min="4" max="4" width="10.8515625" style="28" customWidth="1"/>
    <col min="5" max="5" width="11.00390625" style="28" customWidth="1"/>
    <col min="6" max="6" width="13.140625" style="28" bestFit="1" customWidth="1"/>
    <col min="7" max="7" width="10.28125" style="28" bestFit="1" customWidth="1"/>
    <col min="8" max="8" width="11.421875" style="28" customWidth="1"/>
    <col min="9" max="10" width="9.140625" style="28" customWidth="1"/>
    <col min="11" max="12" width="0" style="28" hidden="1" customWidth="1"/>
    <col min="13" max="16384" width="9.140625" style="28" hidden="1" customWidth="1"/>
  </cols>
  <sheetData>
    <row r="1" ht="15"/>
    <row r="2" spans="2:8" ht="15.75">
      <c r="B2" s="58" t="s">
        <v>61</v>
      </c>
      <c r="C2" s="58"/>
      <c r="D2" s="58"/>
      <c r="E2" s="58"/>
      <c r="F2" s="58"/>
      <c r="G2" s="58"/>
      <c r="H2" s="58"/>
    </row>
    <row r="3" spans="2:8" ht="15">
      <c r="B3" s="59" t="s">
        <v>62</v>
      </c>
      <c r="C3" s="60"/>
      <c r="D3" s="60"/>
      <c r="E3" s="60"/>
      <c r="F3" s="60"/>
      <c r="G3" s="60"/>
      <c r="H3" s="61"/>
    </row>
    <row r="4" spans="2:8" ht="15">
      <c r="B4" s="11" t="s">
        <v>2</v>
      </c>
      <c r="C4" s="4" t="s">
        <v>3</v>
      </c>
      <c r="D4" s="5" t="s">
        <v>63</v>
      </c>
      <c r="E4" s="4" t="s">
        <v>64</v>
      </c>
      <c r="F4" s="5" t="s">
        <v>65</v>
      </c>
      <c r="G4" s="5" t="s">
        <v>66</v>
      </c>
      <c r="H4" s="5" t="s">
        <v>5</v>
      </c>
    </row>
    <row r="5" spans="2:8" ht="15" hidden="1">
      <c r="B5" s="10">
        <v>1</v>
      </c>
      <c r="C5" s="10">
        <v>6</v>
      </c>
      <c r="D5" s="12">
        <v>7</v>
      </c>
      <c r="E5" s="10">
        <v>8</v>
      </c>
      <c r="F5" s="12">
        <v>9</v>
      </c>
      <c r="G5" s="10">
        <v>10</v>
      </c>
      <c r="H5" s="10">
        <v>10</v>
      </c>
    </row>
    <row r="6" spans="2:8" ht="15">
      <c r="B6" s="10"/>
      <c r="C6" s="15"/>
      <c r="D6" s="15"/>
      <c r="E6" s="15"/>
      <c r="F6" s="15"/>
      <c r="G6" s="15"/>
      <c r="H6" s="15"/>
    </row>
    <row r="7" spans="2:8" ht="15">
      <c r="B7" s="16" t="s">
        <v>6</v>
      </c>
      <c r="C7" s="17">
        <v>257087.73799999998</v>
      </c>
      <c r="D7" s="17">
        <v>284569.583</v>
      </c>
      <c r="E7" s="17">
        <v>271580.522</v>
      </c>
      <c r="F7" s="17">
        <v>283253.415</v>
      </c>
      <c r="G7" s="17">
        <v>279409.622</v>
      </c>
      <c r="H7" s="17">
        <v>309832.746</v>
      </c>
    </row>
    <row r="8" spans="2:8" ht="15">
      <c r="B8" s="18"/>
      <c r="C8" s="17"/>
      <c r="D8" s="17"/>
      <c r="E8" s="17"/>
      <c r="F8" s="15"/>
      <c r="G8" s="15"/>
      <c r="H8" s="15"/>
    </row>
    <row r="9" spans="2:8" ht="15">
      <c r="B9" s="18" t="s">
        <v>7</v>
      </c>
      <c r="C9" s="15">
        <v>222578.43</v>
      </c>
      <c r="D9" s="15">
        <v>244535.77000000002</v>
      </c>
      <c r="E9" s="15">
        <v>231299.94</v>
      </c>
      <c r="F9" s="15">
        <v>240179.12999999998</v>
      </c>
      <c r="G9" s="15">
        <v>235670.77999999997</v>
      </c>
      <c r="H9" s="15">
        <v>261053.14999999997</v>
      </c>
    </row>
    <row r="10" spans="2:8" ht="15">
      <c r="B10" s="18"/>
      <c r="C10" s="15"/>
      <c r="D10" s="15"/>
      <c r="E10" s="15"/>
      <c r="F10" s="15"/>
      <c r="G10" s="15"/>
      <c r="H10" s="15"/>
    </row>
    <row r="11" spans="2:8" ht="15">
      <c r="B11" s="18" t="s">
        <v>8</v>
      </c>
      <c r="C11" s="15">
        <v>138690.59</v>
      </c>
      <c r="D11" s="15">
        <v>149809.77000000002</v>
      </c>
      <c r="E11" s="15">
        <v>142458.46</v>
      </c>
      <c r="F11" s="15">
        <v>146769.34999999998</v>
      </c>
      <c r="G11" s="15">
        <v>143130.43999999997</v>
      </c>
      <c r="H11" s="15">
        <v>158114.53999999998</v>
      </c>
    </row>
    <row r="12" spans="2:8" ht="15">
      <c r="B12" s="18" t="s">
        <v>9</v>
      </c>
      <c r="C12" s="15">
        <v>136815.96</v>
      </c>
      <c r="D12" s="15">
        <v>147782.54</v>
      </c>
      <c r="E12" s="15">
        <v>140489.85</v>
      </c>
      <c r="F12" s="15">
        <v>144717.24</v>
      </c>
      <c r="G12" s="15">
        <v>141119.36</v>
      </c>
      <c r="H12" s="15">
        <v>155852.11</v>
      </c>
    </row>
    <row r="13" spans="2:8" ht="15">
      <c r="B13" s="18" t="s">
        <v>10</v>
      </c>
      <c r="C13" s="15">
        <v>1874.63</v>
      </c>
      <c r="D13" s="15">
        <v>2027.23</v>
      </c>
      <c r="E13" s="15">
        <v>1968.61</v>
      </c>
      <c r="F13" s="15">
        <v>2052.11</v>
      </c>
      <c r="G13" s="15">
        <v>2011.08</v>
      </c>
      <c r="H13" s="15">
        <v>2262.43</v>
      </c>
    </row>
    <row r="14" spans="2:8" ht="15">
      <c r="B14" s="18"/>
      <c r="C14" s="15"/>
      <c r="D14" s="15"/>
      <c r="E14" s="15"/>
      <c r="F14" s="15"/>
      <c r="G14" s="15"/>
      <c r="H14" s="15"/>
    </row>
    <row r="15" spans="2:8" ht="15">
      <c r="B15" s="18" t="s">
        <v>11</v>
      </c>
      <c r="C15" s="15">
        <v>83887.84</v>
      </c>
      <c r="D15" s="15">
        <v>94726</v>
      </c>
      <c r="E15" s="15">
        <v>88841.48000000001</v>
      </c>
      <c r="F15" s="15">
        <v>93409.78</v>
      </c>
      <c r="G15" s="15">
        <v>92540.34</v>
      </c>
      <c r="H15" s="15">
        <v>102938.61</v>
      </c>
    </row>
    <row r="16" spans="2:8" ht="15">
      <c r="B16" s="18" t="s">
        <v>12</v>
      </c>
      <c r="C16" s="15">
        <v>45327.88</v>
      </c>
      <c r="D16" s="15">
        <v>51006.74</v>
      </c>
      <c r="E16" s="15">
        <v>47338.25</v>
      </c>
      <c r="F16" s="15">
        <v>49185.83</v>
      </c>
      <c r="G16" s="15">
        <v>48239.34</v>
      </c>
      <c r="H16" s="15">
        <v>53844.99</v>
      </c>
    </row>
    <row r="17" spans="2:8" ht="15">
      <c r="B17" s="18" t="s">
        <v>13</v>
      </c>
      <c r="C17" s="15">
        <v>38559.96</v>
      </c>
      <c r="D17" s="15">
        <v>43719.26</v>
      </c>
      <c r="E17" s="15">
        <v>41503.23</v>
      </c>
      <c r="F17" s="15">
        <v>44223.95</v>
      </c>
      <c r="G17" s="15">
        <v>44301</v>
      </c>
      <c r="H17" s="19">
        <v>49093.62</v>
      </c>
    </row>
    <row r="18" spans="2:8" ht="15">
      <c r="B18" s="18"/>
      <c r="C18" s="15"/>
      <c r="D18" s="15"/>
      <c r="E18" s="15"/>
      <c r="F18" s="15"/>
      <c r="G18" s="15"/>
      <c r="H18" s="15"/>
    </row>
    <row r="19" spans="2:8" ht="15">
      <c r="B19" s="18" t="s">
        <v>14</v>
      </c>
      <c r="C19" s="15">
        <v>34509.308</v>
      </c>
      <c r="D19" s="15">
        <v>40033.812999999995</v>
      </c>
      <c r="E19" s="15">
        <v>40280.581999999995</v>
      </c>
      <c r="F19" s="15">
        <v>43074.285</v>
      </c>
      <c r="G19" s="15">
        <v>43738.842000000004</v>
      </c>
      <c r="H19" s="15">
        <v>48779.596</v>
      </c>
    </row>
    <row r="20" spans="2:8" ht="15">
      <c r="B20" s="18"/>
      <c r="C20" s="15"/>
      <c r="D20" s="15"/>
      <c r="E20" s="15"/>
      <c r="F20" s="15"/>
      <c r="G20" s="15"/>
      <c r="H20" s="15"/>
    </row>
    <row r="21" spans="2:8" ht="15">
      <c r="B21" s="18" t="s">
        <v>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15">
      <c r="B22" s="18"/>
      <c r="C22" s="15"/>
      <c r="D22" s="15"/>
      <c r="E22" s="15"/>
      <c r="F22" s="15"/>
      <c r="G22" s="15"/>
      <c r="H22" s="15"/>
    </row>
    <row r="23" spans="2:8" ht="15">
      <c r="B23" s="18" t="s">
        <v>11</v>
      </c>
      <c r="C23" s="15">
        <v>34509.308</v>
      </c>
      <c r="D23" s="15">
        <v>40033.812999999995</v>
      </c>
      <c r="E23" s="15">
        <v>40280.581999999995</v>
      </c>
      <c r="F23" s="15">
        <v>43074.285</v>
      </c>
      <c r="G23" s="15">
        <v>43738.842000000004</v>
      </c>
      <c r="H23" s="15">
        <v>48779.596</v>
      </c>
    </row>
    <row r="24" spans="2:8" ht="15">
      <c r="B24" s="18" t="s">
        <v>15</v>
      </c>
      <c r="C24" s="15">
        <v>19407.259</v>
      </c>
      <c r="D24" s="15">
        <v>22859.131999999998</v>
      </c>
      <c r="E24" s="15">
        <v>21619.364999999998</v>
      </c>
      <c r="F24" s="15">
        <v>23129.425</v>
      </c>
      <c r="G24" s="15">
        <v>23415.809</v>
      </c>
      <c r="H24" s="15">
        <v>26107.326</v>
      </c>
    </row>
    <row r="25" spans="2:8" ht="15">
      <c r="B25" s="18" t="s">
        <v>16</v>
      </c>
      <c r="C25" s="15">
        <v>11091.81</v>
      </c>
      <c r="D25" s="15">
        <v>12661.42</v>
      </c>
      <c r="E25" s="15">
        <v>12052.65</v>
      </c>
      <c r="F25" s="15">
        <v>12529.48</v>
      </c>
      <c r="G25" s="15">
        <v>12749.27</v>
      </c>
      <c r="H25" s="19">
        <v>14129.85</v>
      </c>
    </row>
    <row r="26" spans="2:8" ht="15">
      <c r="B26" s="18" t="s">
        <v>17</v>
      </c>
      <c r="C26" s="15">
        <v>8315.449</v>
      </c>
      <c r="D26" s="15">
        <v>10197.712</v>
      </c>
      <c r="E26" s="15">
        <v>9566.715</v>
      </c>
      <c r="F26" s="15">
        <v>10599.945</v>
      </c>
      <c r="G26" s="15">
        <v>10666.538999999999</v>
      </c>
      <c r="H26" s="15">
        <v>11977.475999999999</v>
      </c>
    </row>
    <row r="27" spans="2:8" ht="15">
      <c r="B27" s="18" t="s">
        <v>18</v>
      </c>
      <c r="C27" s="15">
        <v>10290.046</v>
      </c>
      <c r="D27" s="15">
        <v>11590.699</v>
      </c>
      <c r="E27" s="15">
        <v>13295.887999999999</v>
      </c>
      <c r="F27" s="15">
        <v>13993.125</v>
      </c>
      <c r="G27" s="15">
        <v>14341.192000000001</v>
      </c>
      <c r="H27" s="15">
        <v>16174.35</v>
      </c>
    </row>
    <row r="28" spans="2:8" ht="15">
      <c r="B28" s="18" t="s">
        <v>16</v>
      </c>
      <c r="C28" s="15">
        <v>2706.65</v>
      </c>
      <c r="D28" s="15">
        <v>3007.5</v>
      </c>
      <c r="E28" s="15">
        <v>2815.71</v>
      </c>
      <c r="F28" s="15">
        <v>2908.39</v>
      </c>
      <c r="G28" s="15">
        <v>2972.92</v>
      </c>
      <c r="H28" s="15">
        <v>3361.81</v>
      </c>
    </row>
    <row r="29" spans="2:8" ht="15">
      <c r="B29" s="18" t="s">
        <v>17</v>
      </c>
      <c r="C29" s="15">
        <v>7583.396000000001</v>
      </c>
      <c r="D29" s="15">
        <v>8583.199</v>
      </c>
      <c r="E29" s="15">
        <v>10480.178</v>
      </c>
      <c r="F29" s="15">
        <v>11084.735</v>
      </c>
      <c r="G29" s="15">
        <v>11368.272</v>
      </c>
      <c r="H29" s="15">
        <v>12812.54</v>
      </c>
    </row>
    <row r="30" spans="2:8" ht="15">
      <c r="B30" s="18" t="s">
        <v>19</v>
      </c>
      <c r="C30" s="15">
        <v>4812.003</v>
      </c>
      <c r="D30" s="15">
        <v>5583.982</v>
      </c>
      <c r="E30" s="15">
        <v>5365.329</v>
      </c>
      <c r="F30" s="15">
        <v>5951.735</v>
      </c>
      <c r="G30" s="15">
        <v>5981.841</v>
      </c>
      <c r="H30" s="15">
        <v>6497.92</v>
      </c>
    </row>
    <row r="31" spans="2:8" ht="15">
      <c r="B31" s="18" t="s">
        <v>16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15">
      <c r="B32" s="18" t="s">
        <v>20</v>
      </c>
      <c r="C32" s="15">
        <v>4812.003</v>
      </c>
      <c r="D32" s="15">
        <v>5583.982</v>
      </c>
      <c r="E32" s="15">
        <v>5365.329</v>
      </c>
      <c r="F32" s="15">
        <v>5951.735</v>
      </c>
      <c r="G32" s="15">
        <v>5981.841</v>
      </c>
      <c r="H32" s="15">
        <v>6497.92</v>
      </c>
    </row>
    <row r="33" spans="2:8" ht="15">
      <c r="B33" s="18"/>
      <c r="C33" s="17"/>
      <c r="D33" s="17"/>
      <c r="E33" s="17"/>
      <c r="F33" s="15"/>
      <c r="G33" s="15"/>
      <c r="H33" s="15"/>
    </row>
    <row r="34" spans="2:8" ht="15">
      <c r="B34" s="16" t="s">
        <v>21</v>
      </c>
      <c r="C34" s="17">
        <f>C36+C41</f>
        <v>137135.06</v>
      </c>
      <c r="D34" s="17">
        <v>156364.111</v>
      </c>
      <c r="E34" s="17">
        <v>148820.961</v>
      </c>
      <c r="F34" s="17">
        <v>144655.332</v>
      </c>
      <c r="G34" s="17">
        <v>136308.24300000002</v>
      </c>
      <c r="H34" s="17">
        <v>148255.609</v>
      </c>
    </row>
    <row r="35" spans="2:8" ht="15">
      <c r="B35" s="18"/>
      <c r="C35" s="17"/>
      <c r="D35" s="17"/>
      <c r="E35" s="17"/>
      <c r="F35" s="15"/>
      <c r="G35" s="15"/>
      <c r="H35" s="15"/>
    </row>
    <row r="36" spans="2:8" ht="15">
      <c r="B36" s="18" t="s">
        <v>7</v>
      </c>
      <c r="C36" s="15">
        <f>C38</f>
        <v>91641.35</v>
      </c>
      <c r="D36" s="15">
        <v>104968</v>
      </c>
      <c r="E36" s="15">
        <v>100055</v>
      </c>
      <c r="F36" s="15">
        <v>95649</v>
      </c>
      <c r="G36" s="15">
        <v>88006</v>
      </c>
      <c r="H36" s="15">
        <v>95856.84</v>
      </c>
    </row>
    <row r="37" spans="2:8" ht="15">
      <c r="B37" s="18"/>
      <c r="C37" s="15"/>
      <c r="D37" s="15"/>
      <c r="E37" s="15"/>
      <c r="F37" s="15"/>
      <c r="G37" s="15"/>
      <c r="H37" s="15"/>
    </row>
    <row r="38" spans="2:8" ht="15">
      <c r="B38" s="18" t="s">
        <v>8</v>
      </c>
      <c r="C38" s="15">
        <v>91641.35</v>
      </c>
      <c r="D38" s="15">
        <v>104968.29</v>
      </c>
      <c r="E38" s="15">
        <v>100054.85</v>
      </c>
      <c r="F38" s="15">
        <v>95649.46</v>
      </c>
      <c r="G38" s="15">
        <v>88005.73</v>
      </c>
      <c r="H38" s="19">
        <v>95856.84</v>
      </c>
    </row>
    <row r="39" spans="2:8" ht="15">
      <c r="B39" s="18" t="s">
        <v>11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/>
    </row>
    <row r="40" spans="2:8" ht="15">
      <c r="B40" s="18"/>
      <c r="C40" s="15"/>
      <c r="D40" s="15"/>
      <c r="E40" s="15"/>
      <c r="F40" s="15"/>
      <c r="G40" s="15"/>
      <c r="H40" s="15"/>
    </row>
    <row r="41" spans="2:8" ht="15">
      <c r="B41" s="18" t="s">
        <v>14</v>
      </c>
      <c r="C41" s="15">
        <v>45493.71000000001</v>
      </c>
      <c r="D41" s="15">
        <v>51396.111</v>
      </c>
      <c r="E41" s="15">
        <v>48765.960999999996</v>
      </c>
      <c r="F41" s="15">
        <v>49005.872</v>
      </c>
      <c r="G41" s="15">
        <v>48302.243</v>
      </c>
      <c r="H41" s="15">
        <v>52398.769</v>
      </c>
    </row>
    <row r="42" spans="2:8" ht="15">
      <c r="B42" s="18"/>
      <c r="C42" s="15"/>
      <c r="D42" s="15"/>
      <c r="E42" s="15"/>
      <c r="F42" s="15"/>
      <c r="G42" s="15"/>
      <c r="H42" s="15"/>
    </row>
    <row r="43" spans="2:8" ht="15">
      <c r="B43" s="18" t="s">
        <v>22</v>
      </c>
      <c r="C43" s="19">
        <v>7647.33</v>
      </c>
      <c r="D43" s="19">
        <v>8712.07</v>
      </c>
      <c r="E43" s="19">
        <v>8900.55</v>
      </c>
      <c r="F43" s="19">
        <v>8776.4</v>
      </c>
      <c r="G43" s="19">
        <v>8102.75</v>
      </c>
      <c r="H43" s="19">
        <v>8918.57</v>
      </c>
    </row>
    <row r="44" spans="2:8" ht="15">
      <c r="B44" s="18" t="s">
        <v>23</v>
      </c>
      <c r="C44" s="15">
        <v>4962.89</v>
      </c>
      <c r="D44" s="15">
        <v>5697.82</v>
      </c>
      <c r="E44" s="15">
        <v>6009.87</v>
      </c>
      <c r="F44" s="15">
        <v>6010.9</v>
      </c>
      <c r="G44" s="15">
        <v>5583.06</v>
      </c>
      <c r="H44" s="19">
        <v>6223.58</v>
      </c>
    </row>
    <row r="45" spans="2:8" ht="15">
      <c r="B45" s="18" t="s">
        <v>24</v>
      </c>
      <c r="C45" s="15">
        <v>2684.44</v>
      </c>
      <c r="D45" s="15">
        <v>3014.25</v>
      </c>
      <c r="E45" s="15">
        <v>2890.68</v>
      </c>
      <c r="F45" s="15">
        <v>2765.5</v>
      </c>
      <c r="G45" s="15">
        <v>2519.69</v>
      </c>
      <c r="H45" s="19">
        <v>2694.99</v>
      </c>
    </row>
    <row r="46" spans="2:8" ht="15">
      <c r="B46" s="18" t="s">
        <v>25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15">
      <c r="B47" s="18"/>
      <c r="C47" s="15"/>
      <c r="D47" s="15"/>
      <c r="E47" s="15"/>
      <c r="F47" s="15"/>
      <c r="G47" s="15"/>
      <c r="H47" s="15"/>
    </row>
    <row r="48" spans="2:8" ht="15">
      <c r="B48" s="18" t="s">
        <v>26</v>
      </c>
      <c r="C48" s="15">
        <v>37846.380000000005</v>
      </c>
      <c r="D48" s="15">
        <v>42684.041</v>
      </c>
      <c r="E48" s="15">
        <v>39865.411</v>
      </c>
      <c r="F48" s="15">
        <v>40229.472</v>
      </c>
      <c r="G48" s="15">
        <v>40199.493</v>
      </c>
      <c r="H48" s="15">
        <v>43480.199</v>
      </c>
    </row>
    <row r="49" spans="2:8" ht="15">
      <c r="B49" s="18" t="s">
        <v>23</v>
      </c>
      <c r="C49" s="15">
        <v>14249.614000000001</v>
      </c>
      <c r="D49" s="15">
        <v>15828.793</v>
      </c>
      <c r="E49" s="15">
        <v>14767.177</v>
      </c>
      <c r="F49" s="15">
        <v>14302.274000000001</v>
      </c>
      <c r="G49" s="15">
        <v>13174.007000000001</v>
      </c>
      <c r="H49" s="15">
        <v>14086.413</v>
      </c>
    </row>
    <row r="50" spans="2:8" ht="15">
      <c r="B50" s="18" t="s">
        <v>24</v>
      </c>
      <c r="C50" s="15">
        <v>3885.8869999999997</v>
      </c>
      <c r="D50" s="15">
        <v>4919.625</v>
      </c>
      <c r="E50" s="15">
        <v>4613.092</v>
      </c>
      <c r="F50" s="15">
        <v>4544.417</v>
      </c>
      <c r="G50" s="15">
        <v>4207.461</v>
      </c>
      <c r="H50" s="15">
        <v>4414.916</v>
      </c>
    </row>
    <row r="51" spans="2:8" ht="15">
      <c r="B51" s="18" t="s">
        <v>25</v>
      </c>
      <c r="C51" s="15">
        <v>19710.879</v>
      </c>
      <c r="D51" s="15">
        <v>21935.623</v>
      </c>
      <c r="E51" s="15">
        <v>20485.142</v>
      </c>
      <c r="F51" s="15">
        <v>21382.781</v>
      </c>
      <c r="G51" s="15">
        <v>22818.025</v>
      </c>
      <c r="H51" s="19">
        <v>24978.87</v>
      </c>
    </row>
    <row r="52" spans="2:8" ht="15">
      <c r="B52" s="18"/>
      <c r="C52" s="17"/>
      <c r="D52" s="17"/>
      <c r="E52" s="17"/>
      <c r="F52" s="15"/>
      <c r="G52" s="15"/>
      <c r="H52" s="19"/>
    </row>
    <row r="53" spans="2:8" ht="15">
      <c r="B53" s="16" t="s">
        <v>27</v>
      </c>
      <c r="C53" s="17">
        <v>31528</v>
      </c>
      <c r="D53" s="17">
        <v>33996</v>
      </c>
      <c r="E53" s="17">
        <v>32331</v>
      </c>
      <c r="F53" s="17">
        <v>33492</v>
      </c>
      <c r="G53" s="17">
        <v>32438.89</v>
      </c>
      <c r="H53" s="19">
        <v>35719.1903045882</v>
      </c>
    </row>
    <row r="54" spans="2:8" ht="15" hidden="1">
      <c r="B54" s="18"/>
      <c r="C54" s="20"/>
      <c r="D54" s="20"/>
      <c r="E54" s="20"/>
      <c r="F54" s="14"/>
      <c r="G54" s="15"/>
      <c r="H54" s="15"/>
    </row>
    <row r="55" spans="2:8" ht="15">
      <c r="B55" s="16"/>
      <c r="C55" s="17"/>
      <c r="D55" s="17"/>
      <c r="E55" s="17"/>
      <c r="F55" s="17"/>
      <c r="G55" s="15"/>
      <c r="H55" s="15"/>
    </row>
    <row r="56" spans="2:8" ht="15">
      <c r="B56" s="16" t="s">
        <v>67</v>
      </c>
      <c r="C56" s="17">
        <v>97524.948</v>
      </c>
      <c r="D56" s="17">
        <v>108215.522</v>
      </c>
      <c r="E56" s="17">
        <v>101307.69399999999</v>
      </c>
      <c r="F56" s="17">
        <v>102223.141</v>
      </c>
      <c r="G56" s="17">
        <v>97374.125</v>
      </c>
      <c r="H56" s="17">
        <v>104479.05300000001</v>
      </c>
    </row>
    <row r="57" spans="2:8" ht="15">
      <c r="B57" s="16"/>
      <c r="C57" s="17"/>
      <c r="D57" s="17"/>
      <c r="E57" s="17"/>
      <c r="F57" s="17"/>
      <c r="G57" s="15"/>
      <c r="H57" s="15"/>
    </row>
    <row r="58" spans="2:8" ht="15">
      <c r="B58" s="18" t="s">
        <v>29</v>
      </c>
      <c r="C58" s="15">
        <v>86322.315</v>
      </c>
      <c r="D58" s="15">
        <v>95530.17199999999</v>
      </c>
      <c r="E58" s="15">
        <v>89067.025</v>
      </c>
      <c r="F58" s="15">
        <v>89750.838</v>
      </c>
      <c r="G58" s="15">
        <v>85514.614</v>
      </c>
      <c r="H58" s="19">
        <v>91428.531</v>
      </c>
    </row>
    <row r="59" spans="2:8" ht="15">
      <c r="B59" s="18" t="s">
        <v>30</v>
      </c>
      <c r="C59" s="15">
        <v>3233.823</v>
      </c>
      <c r="D59" s="15">
        <v>3557.35</v>
      </c>
      <c r="E59" s="15">
        <v>3539.6690000000003</v>
      </c>
      <c r="F59" s="15">
        <v>4155.303</v>
      </c>
      <c r="G59" s="15">
        <v>4206.511</v>
      </c>
      <c r="H59" s="19">
        <v>4715.142</v>
      </c>
    </row>
    <row r="60" spans="2:8" ht="15">
      <c r="B60" s="18" t="s">
        <v>31</v>
      </c>
      <c r="C60" s="15"/>
      <c r="D60" s="15"/>
      <c r="E60" s="15"/>
      <c r="F60" s="15"/>
      <c r="G60" s="15"/>
      <c r="H60" s="15"/>
    </row>
    <row r="61" spans="2:8" ht="15">
      <c r="B61" s="18" t="s">
        <v>32</v>
      </c>
      <c r="C61" s="15">
        <v>7968.81</v>
      </c>
      <c r="D61" s="15">
        <v>9128</v>
      </c>
      <c r="E61" s="15">
        <v>8701</v>
      </c>
      <c r="F61" s="15">
        <v>8317</v>
      </c>
      <c r="G61" s="15">
        <v>7653</v>
      </c>
      <c r="H61" s="19">
        <v>8335.38</v>
      </c>
    </row>
    <row r="62" spans="2:8" ht="15">
      <c r="B62" s="18"/>
      <c r="C62" s="20"/>
      <c r="D62" s="20"/>
      <c r="E62" s="20"/>
      <c r="F62" s="14"/>
      <c r="G62" s="15"/>
      <c r="H62" s="15"/>
    </row>
    <row r="63" spans="2:8" ht="15">
      <c r="B63" s="21" t="s">
        <v>33</v>
      </c>
      <c r="C63" s="17">
        <v>537645.4445446619</v>
      </c>
      <c r="D63" s="17">
        <v>588512.4990000001</v>
      </c>
      <c r="E63" s="17">
        <v>574833.9689966571</v>
      </c>
      <c r="F63" s="17">
        <v>621887.6088154959</v>
      </c>
      <c r="G63" s="17">
        <v>667446.529370854</v>
      </c>
      <c r="H63" s="17">
        <v>712841.621</v>
      </c>
    </row>
    <row r="64" spans="2:8" ht="15">
      <c r="B64" s="18" t="s">
        <v>34</v>
      </c>
      <c r="C64" s="15">
        <v>374783.57999999996</v>
      </c>
      <c r="D64" s="15">
        <v>418877.142</v>
      </c>
      <c r="E64" s="15">
        <v>409593.902</v>
      </c>
      <c r="F64" s="15">
        <v>437883.197</v>
      </c>
      <c r="G64" s="15">
        <v>454407.57300000003</v>
      </c>
      <c r="H64" s="15">
        <v>499976.394</v>
      </c>
    </row>
    <row r="65" spans="2:8" ht="15">
      <c r="B65" s="18" t="s">
        <v>35</v>
      </c>
      <c r="C65" s="15">
        <v>160276.629544662</v>
      </c>
      <c r="D65" s="15">
        <v>167535.82900000003</v>
      </c>
      <c r="E65" s="15">
        <v>163373.987996657</v>
      </c>
      <c r="F65" s="15">
        <v>182142.373815496</v>
      </c>
      <c r="G65" s="15">
        <v>211294.79437085398</v>
      </c>
      <c r="H65" s="15">
        <v>210938.77300000004</v>
      </c>
    </row>
    <row r="66" spans="2:8" ht="15">
      <c r="B66" s="18" t="s">
        <v>36</v>
      </c>
      <c r="C66" s="15"/>
      <c r="D66" s="15"/>
      <c r="E66" s="15"/>
      <c r="F66" s="15"/>
      <c r="G66" s="15"/>
      <c r="H66" s="15"/>
    </row>
    <row r="67" spans="2:8" ht="15">
      <c r="B67" s="18" t="s">
        <v>37</v>
      </c>
      <c r="C67" s="15">
        <v>2585.2349999999997</v>
      </c>
      <c r="D67" s="15">
        <v>2099.528</v>
      </c>
      <c r="E67" s="15">
        <v>1866.0790000000002</v>
      </c>
      <c r="F67" s="15">
        <v>1862.038</v>
      </c>
      <c r="G67" s="15">
        <v>1744.1619999999998</v>
      </c>
      <c r="H67" s="15">
        <v>1926.454</v>
      </c>
    </row>
    <row r="68" spans="2:8" ht="15">
      <c r="B68" s="18" t="s">
        <v>38</v>
      </c>
      <c r="C68" s="15"/>
      <c r="D68" s="15"/>
      <c r="E68" s="15"/>
      <c r="F68" s="15"/>
      <c r="G68" s="15"/>
      <c r="H68" s="15"/>
    </row>
    <row r="69" spans="2:8" ht="15">
      <c r="B69" s="18" t="s">
        <v>39</v>
      </c>
      <c r="C69" s="15"/>
      <c r="D69" s="15"/>
      <c r="E69" s="15"/>
      <c r="F69" s="15"/>
      <c r="G69" s="15"/>
      <c r="H69" s="15"/>
    </row>
    <row r="70" spans="2:8" ht="15">
      <c r="B70" s="18"/>
      <c r="C70" s="17"/>
      <c r="D70" s="17"/>
      <c r="E70" s="17"/>
      <c r="F70" s="15"/>
      <c r="G70" s="15"/>
      <c r="H70" s="15"/>
    </row>
    <row r="71" spans="2:8" ht="15">
      <c r="B71" s="16" t="s">
        <v>41</v>
      </c>
      <c r="C71" s="17">
        <v>299840.2</v>
      </c>
      <c r="D71" s="17">
        <v>342775</v>
      </c>
      <c r="E71" s="17">
        <v>353167</v>
      </c>
      <c r="F71" s="17">
        <v>370730.2</v>
      </c>
      <c r="G71" s="17">
        <v>385201.50999999995</v>
      </c>
      <c r="H71" s="17">
        <v>424599.58</v>
      </c>
    </row>
    <row r="72" spans="2:8" ht="15">
      <c r="B72" s="16" t="s">
        <v>42</v>
      </c>
      <c r="C72" s="17"/>
      <c r="D72" s="17"/>
      <c r="E72" s="17"/>
      <c r="F72" s="17"/>
      <c r="G72" s="15"/>
      <c r="H72" s="15"/>
    </row>
    <row r="73" spans="2:8" ht="15">
      <c r="B73" s="18" t="s">
        <v>43</v>
      </c>
      <c r="C73" s="15">
        <v>160684</v>
      </c>
      <c r="D73" s="15">
        <v>200915</v>
      </c>
      <c r="E73" s="15">
        <v>217679</v>
      </c>
      <c r="F73" s="15">
        <v>235669.2</v>
      </c>
      <c r="G73" s="15">
        <v>249779.94</v>
      </c>
      <c r="H73" s="15">
        <v>281677.75</v>
      </c>
    </row>
    <row r="74" spans="2:8" ht="15">
      <c r="B74" s="18" t="s">
        <v>44</v>
      </c>
      <c r="C74" s="15">
        <v>76576</v>
      </c>
      <c r="D74" s="15">
        <v>80365</v>
      </c>
      <c r="E74" s="15">
        <v>78860</v>
      </c>
      <c r="F74" s="15">
        <v>81215</v>
      </c>
      <c r="G74" s="15">
        <v>82607.65</v>
      </c>
      <c r="H74" s="15">
        <v>90067.46</v>
      </c>
    </row>
    <row r="75" spans="2:8" ht="15">
      <c r="B75" s="18" t="s">
        <v>45</v>
      </c>
      <c r="C75" s="15">
        <v>62580.2</v>
      </c>
      <c r="D75" s="15">
        <v>61495</v>
      </c>
      <c r="E75" s="15">
        <v>56628</v>
      </c>
      <c r="F75" s="15">
        <v>53846</v>
      </c>
      <c r="G75" s="15">
        <v>52813.92</v>
      </c>
      <c r="H75" s="15">
        <v>52854.37</v>
      </c>
    </row>
    <row r="76" spans="2:8" ht="15">
      <c r="B76" s="18"/>
      <c r="C76" s="17"/>
      <c r="D76" s="17"/>
      <c r="E76" s="17"/>
      <c r="F76" s="15"/>
      <c r="G76" s="15"/>
      <c r="H76" s="15"/>
    </row>
    <row r="77" spans="2:8" ht="15">
      <c r="B77" s="16" t="s">
        <v>46</v>
      </c>
      <c r="C77" s="17">
        <v>6922.4</v>
      </c>
      <c r="D77" s="17">
        <v>6878</v>
      </c>
      <c r="E77" s="17">
        <v>6874</v>
      </c>
      <c r="F77" s="17">
        <v>6868.4</v>
      </c>
      <c r="G77" s="17">
        <v>6839</v>
      </c>
      <c r="H77" s="17">
        <v>7458.669999999999</v>
      </c>
    </row>
    <row r="78" spans="2:8" ht="15">
      <c r="B78" s="18" t="s">
        <v>47</v>
      </c>
      <c r="C78" s="15">
        <v>6220.2</v>
      </c>
      <c r="D78" s="15">
        <v>6202</v>
      </c>
      <c r="E78" s="15">
        <v>6199</v>
      </c>
      <c r="F78" s="15">
        <v>6193.2</v>
      </c>
      <c r="G78" s="15">
        <v>6164</v>
      </c>
      <c r="H78" s="15">
        <v>6809.999999999999</v>
      </c>
    </row>
    <row r="79" spans="2:8" ht="15">
      <c r="B79" s="18" t="s">
        <v>48</v>
      </c>
      <c r="C79" s="15">
        <v>702.2</v>
      </c>
      <c r="D79" s="15">
        <v>676</v>
      </c>
      <c r="E79" s="15">
        <v>675</v>
      </c>
      <c r="F79" s="15">
        <v>675.2</v>
      </c>
      <c r="G79" s="15">
        <v>675</v>
      </c>
      <c r="H79" s="15">
        <v>648.67</v>
      </c>
    </row>
    <row r="80" spans="2:8" ht="15">
      <c r="B80" s="18"/>
      <c r="C80" s="17"/>
      <c r="D80" s="17"/>
      <c r="E80" s="17"/>
      <c r="F80" s="15"/>
      <c r="G80" s="15"/>
      <c r="H80" s="15"/>
    </row>
    <row r="81" spans="2:8" ht="15">
      <c r="B81" s="16" t="s">
        <v>49</v>
      </c>
      <c r="C81" s="17">
        <v>399962</v>
      </c>
      <c r="D81" s="17">
        <v>453010</v>
      </c>
      <c r="E81" s="17">
        <v>446149</v>
      </c>
      <c r="F81" s="17">
        <v>511342</v>
      </c>
      <c r="G81" s="17">
        <v>525930.6299999999</v>
      </c>
      <c r="H81" s="17">
        <v>577652.3327941003</v>
      </c>
    </row>
    <row r="82" spans="2:8" ht="15">
      <c r="B82" s="18" t="s">
        <v>50</v>
      </c>
      <c r="C82" s="15">
        <v>333202</v>
      </c>
      <c r="D82" s="15">
        <v>397020</v>
      </c>
      <c r="E82" s="15">
        <v>393333</v>
      </c>
      <c r="F82" s="15">
        <v>450918</v>
      </c>
      <c r="G82" s="15">
        <v>472026</v>
      </c>
      <c r="H82" s="15">
        <v>532743.5948912231</v>
      </c>
    </row>
    <row r="83" spans="2:8" ht="15">
      <c r="B83" s="18" t="s">
        <v>51</v>
      </c>
      <c r="C83" s="15">
        <v>200454</v>
      </c>
      <c r="D83" s="15">
        <v>254628</v>
      </c>
      <c r="E83" s="15">
        <v>265450</v>
      </c>
      <c r="F83" s="15">
        <v>308844</v>
      </c>
      <c r="G83" s="15">
        <v>321010</v>
      </c>
      <c r="H83" s="15">
        <v>365282.375458</v>
      </c>
    </row>
    <row r="84" spans="2:8" ht="15">
      <c r="B84" s="18" t="s">
        <v>52</v>
      </c>
      <c r="C84" s="15">
        <v>132748</v>
      </c>
      <c r="D84" s="15">
        <v>142392</v>
      </c>
      <c r="E84" s="15">
        <v>127883</v>
      </c>
      <c r="F84" s="15">
        <v>142074</v>
      </c>
      <c r="G84" s="15">
        <v>151016</v>
      </c>
      <c r="H84" s="15">
        <v>167461.2194332232</v>
      </c>
    </row>
    <row r="85" spans="2:8" ht="15">
      <c r="B85" s="18" t="s">
        <v>53</v>
      </c>
      <c r="C85" s="15"/>
      <c r="D85" s="15"/>
      <c r="E85" s="15"/>
      <c r="F85" s="15"/>
      <c r="G85" s="15"/>
      <c r="H85" s="15"/>
    </row>
    <row r="86" spans="2:8" ht="15">
      <c r="B86" s="18" t="s">
        <v>54</v>
      </c>
      <c r="C86" s="15">
        <v>48066</v>
      </c>
      <c r="D86" s="15">
        <v>46556</v>
      </c>
      <c r="E86" s="15">
        <v>43351</v>
      </c>
      <c r="F86" s="15">
        <v>40735</v>
      </c>
      <c r="G86" s="15">
        <v>29670.91</v>
      </c>
      <c r="H86" s="15">
        <v>18729</v>
      </c>
    </row>
    <row r="87" spans="2:8" ht="15">
      <c r="B87" s="18" t="s">
        <v>55</v>
      </c>
      <c r="C87" s="15"/>
      <c r="D87" s="15"/>
      <c r="E87" s="15"/>
      <c r="F87" s="15"/>
      <c r="G87" s="15"/>
      <c r="H87" s="15"/>
    </row>
    <row r="88" spans="2:8" ht="15">
      <c r="B88" s="18" t="s">
        <v>56</v>
      </c>
      <c r="C88" s="15">
        <v>326</v>
      </c>
      <c r="D88" s="15">
        <v>319</v>
      </c>
      <c r="E88" s="15">
        <v>302</v>
      </c>
      <c r="F88" s="15">
        <v>444</v>
      </c>
      <c r="G88" s="15">
        <v>446.72</v>
      </c>
      <c r="H88" s="15">
        <v>438.739018437</v>
      </c>
    </row>
    <row r="89" spans="2:8" ht="15">
      <c r="B89" s="18" t="s">
        <v>57</v>
      </c>
      <c r="C89" s="15">
        <v>18368</v>
      </c>
      <c r="D89" s="15">
        <v>9115</v>
      </c>
      <c r="E89" s="15">
        <v>9163</v>
      </c>
      <c r="F89" s="15">
        <v>19245</v>
      </c>
      <c r="G89" s="15">
        <v>23787</v>
      </c>
      <c r="H89" s="15">
        <v>25740.998884440112</v>
      </c>
    </row>
    <row r="90" spans="2:8" ht="15">
      <c r="B90" s="18" t="s">
        <v>58</v>
      </c>
      <c r="C90" s="15">
        <v>871</v>
      </c>
      <c r="D90" s="15">
        <v>981</v>
      </c>
      <c r="E90" s="15">
        <v>988</v>
      </c>
      <c r="F90" s="15">
        <v>905</v>
      </c>
      <c r="G90" s="15">
        <v>985.31</v>
      </c>
      <c r="H90" s="15">
        <v>1142.074342987843</v>
      </c>
    </row>
    <row r="91" spans="2:8" ht="15">
      <c r="B91" s="18" t="s">
        <v>59</v>
      </c>
      <c r="C91" s="15">
        <v>17497</v>
      </c>
      <c r="D91" s="15">
        <v>8134</v>
      </c>
      <c r="E91" s="15">
        <v>8175</v>
      </c>
      <c r="F91" s="15">
        <v>18340</v>
      </c>
      <c r="G91" s="15">
        <v>22802</v>
      </c>
      <c r="H91" s="15">
        <v>24598.92454145227</v>
      </c>
    </row>
    <row r="92" spans="2:8" ht="15">
      <c r="B92" s="21" t="s">
        <v>60</v>
      </c>
      <c r="C92" s="17">
        <f aca="true" t="shared" si="0" ref="C92:H92">C94+C96</f>
        <v>1767645.7905446617</v>
      </c>
      <c r="D92" s="17">
        <f t="shared" si="0"/>
        <v>1974320.7150000003</v>
      </c>
      <c r="E92" s="17">
        <f t="shared" si="0"/>
        <v>1935064.1459966572</v>
      </c>
      <c r="F92" s="17">
        <f t="shared" si="0"/>
        <v>2074452.096815496</v>
      </c>
      <c r="G92" s="17">
        <f t="shared" si="0"/>
        <v>2130947.919370854</v>
      </c>
      <c r="H92" s="17">
        <f t="shared" si="0"/>
        <v>2320838.8020986887</v>
      </c>
    </row>
    <row r="93" spans="2:8" ht="15">
      <c r="B93" s="14" t="s">
        <v>68</v>
      </c>
      <c r="C93" s="17"/>
      <c r="D93" s="17"/>
      <c r="E93" s="17"/>
      <c r="F93" s="17"/>
      <c r="G93" s="17"/>
      <c r="H93" s="17"/>
    </row>
    <row r="94" spans="2:8" ht="15">
      <c r="B94" s="20" t="s">
        <v>69</v>
      </c>
      <c r="C94" s="20">
        <f aca="true" t="shared" si="1" ref="C94:H94">C77+C71+C63+C56+C53+C34+C7</f>
        <v>1367683.7905446617</v>
      </c>
      <c r="D94" s="20">
        <f t="shared" si="1"/>
        <v>1521310.7150000003</v>
      </c>
      <c r="E94" s="20">
        <f t="shared" si="1"/>
        <v>1488915.1459966572</v>
      </c>
      <c r="F94" s="20">
        <f t="shared" si="1"/>
        <v>1563110.096815496</v>
      </c>
      <c r="G94" s="20">
        <f t="shared" si="1"/>
        <v>1605017.9193708538</v>
      </c>
      <c r="H94" s="20">
        <f t="shared" si="1"/>
        <v>1743186.4693045884</v>
      </c>
    </row>
    <row r="95" spans="2:8" ht="15">
      <c r="B95" s="22" t="s">
        <v>70</v>
      </c>
      <c r="C95" s="23">
        <v>77.37317728849739</v>
      </c>
      <c r="D95" s="23">
        <v>77.05489302937289</v>
      </c>
      <c r="E95" s="23">
        <v>76.9439684507094</v>
      </c>
      <c r="F95" s="23">
        <v>75.35047412455069</v>
      </c>
      <c r="G95" s="23">
        <v>75.31943435974368</v>
      </c>
      <c r="H95" s="23">
        <v>75.11019152766058</v>
      </c>
    </row>
    <row r="96" spans="2:8" ht="15">
      <c r="B96" s="20" t="s">
        <v>71</v>
      </c>
      <c r="C96" s="17">
        <v>399962</v>
      </c>
      <c r="D96" s="17">
        <v>453010</v>
      </c>
      <c r="E96" s="17">
        <v>446149</v>
      </c>
      <c r="F96" s="17">
        <v>511342</v>
      </c>
      <c r="G96" s="17">
        <v>525930</v>
      </c>
      <c r="H96" s="17">
        <v>577652.3327941003</v>
      </c>
    </row>
    <row r="97" spans="2:8" ht="15">
      <c r="B97" s="22" t="s">
        <v>70</v>
      </c>
      <c r="C97" s="23">
        <v>22.626822711502616</v>
      </c>
      <c r="D97" s="24">
        <v>22.94510697062711</v>
      </c>
      <c r="E97" s="24">
        <v>23.0560315492906</v>
      </c>
      <c r="F97" s="24">
        <v>24.649525875449314</v>
      </c>
      <c r="G97" s="24">
        <v>24.680565640256326</v>
      </c>
      <c r="H97" s="23">
        <v>24.88980847233943</v>
      </c>
    </row>
    <row r="98" spans="2:8" ht="15">
      <c r="B98" s="25" t="s">
        <v>72</v>
      </c>
      <c r="C98" s="17">
        <v>244901</v>
      </c>
      <c r="D98" s="17">
        <v>270368.13</v>
      </c>
      <c r="E98" s="17">
        <v>258287.86</v>
      </c>
      <c r="F98" s="17">
        <v>258063.61</v>
      </c>
      <c r="G98" s="17">
        <v>246077.91999999998</v>
      </c>
      <c r="H98" s="17">
        <v>270348.61999999994</v>
      </c>
    </row>
    <row r="99" spans="2:8" ht="15">
      <c r="B99" s="22" t="s">
        <v>70</v>
      </c>
      <c r="C99" s="26">
        <v>13.867726551519894</v>
      </c>
      <c r="D99" s="26">
        <v>13.7080508839799</v>
      </c>
      <c r="E99" s="26">
        <v>13.36257739553672</v>
      </c>
      <c r="F99" s="26">
        <v>12.521932122990687</v>
      </c>
      <c r="G99" s="26">
        <v>11.54781483691317</v>
      </c>
      <c r="H99" s="26">
        <v>11.648746123838029</v>
      </c>
    </row>
    <row r="100" spans="2:8" ht="15">
      <c r="B100" s="36" t="s">
        <v>73</v>
      </c>
      <c r="C100" s="31"/>
      <c r="D100" s="31"/>
      <c r="E100" s="31"/>
      <c r="F100" s="30"/>
      <c r="G100" s="32"/>
      <c r="H100" s="37"/>
    </row>
    <row r="101" spans="2:8" ht="15">
      <c r="B101" s="38" t="s">
        <v>74</v>
      </c>
      <c r="C101" s="7"/>
      <c r="D101" s="7"/>
      <c r="E101" s="7"/>
      <c r="F101" s="3"/>
      <c r="G101" s="29"/>
      <c r="H101" s="39"/>
    </row>
    <row r="102" spans="2:8" ht="15">
      <c r="B102" s="38" t="s">
        <v>75</v>
      </c>
      <c r="C102" s="7"/>
      <c r="D102" s="7"/>
      <c r="E102" s="7"/>
      <c r="F102" s="3"/>
      <c r="G102" s="29"/>
      <c r="H102" s="39"/>
    </row>
    <row r="103" spans="2:8" ht="15">
      <c r="B103" s="38" t="s">
        <v>76</v>
      </c>
      <c r="C103" s="6"/>
      <c r="D103" s="6"/>
      <c r="E103" s="6"/>
      <c r="F103" s="6"/>
      <c r="G103" s="29"/>
      <c r="H103" s="39"/>
    </row>
    <row r="104" spans="2:8" ht="15">
      <c r="B104" s="38" t="s">
        <v>77</v>
      </c>
      <c r="C104" s="1"/>
      <c r="D104" s="1"/>
      <c r="E104" s="1"/>
      <c r="F104" s="1"/>
      <c r="G104" s="29"/>
      <c r="H104" s="39"/>
    </row>
    <row r="105" spans="2:8" ht="15">
      <c r="B105" s="38" t="s">
        <v>78</v>
      </c>
      <c r="C105" s="7"/>
      <c r="D105" s="7"/>
      <c r="E105" s="7"/>
      <c r="F105" s="3"/>
      <c r="G105" s="29"/>
      <c r="H105" s="39"/>
    </row>
    <row r="106" spans="2:8" ht="15">
      <c r="B106" s="40" t="s">
        <v>79</v>
      </c>
      <c r="C106" s="7"/>
      <c r="D106" s="7"/>
      <c r="E106" s="7"/>
      <c r="F106" s="3"/>
      <c r="G106" s="29"/>
      <c r="H106" s="39"/>
    </row>
    <row r="107" spans="2:8" ht="15">
      <c r="B107" s="38" t="s">
        <v>80</v>
      </c>
      <c r="C107" s="7"/>
      <c r="D107" s="7"/>
      <c r="E107" s="7"/>
      <c r="F107" s="3"/>
      <c r="G107" s="29"/>
      <c r="H107" s="39"/>
    </row>
    <row r="108" spans="2:8" ht="15">
      <c r="B108" s="41" t="s">
        <v>81</v>
      </c>
      <c r="C108" s="34"/>
      <c r="D108" s="34"/>
      <c r="E108" s="34"/>
      <c r="F108" s="33"/>
      <c r="G108" s="35"/>
      <c r="H108" s="42"/>
    </row>
    <row r="109" spans="2:8" ht="15">
      <c r="B109" s="8"/>
      <c r="C109" s="9"/>
      <c r="D109" s="9"/>
      <c r="E109" s="9"/>
      <c r="F109" s="8"/>
      <c r="G109" s="2"/>
      <c r="H109" s="2"/>
    </row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2">
    <mergeCell ref="B2:H2"/>
    <mergeCell ref="B3:H3"/>
  </mergeCells>
  <printOptions/>
  <pageMargins left="0.51" right="0.42" top="0.46" bottom="0.35" header="0.3" footer="0.3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2"/>
  <sheetViews>
    <sheetView zoomScalePageLayoutView="0" workbookViewId="0" topLeftCell="A79">
      <selection activeCell="A1" sqref="A1"/>
    </sheetView>
  </sheetViews>
  <sheetFormatPr defaultColWidth="0" defaultRowHeight="15" zeroHeight="1"/>
  <cols>
    <col min="1" max="1" width="3.57421875" style="28" customWidth="1"/>
    <col min="2" max="2" width="38.00390625" style="28" customWidth="1"/>
    <col min="3" max="3" width="9.8515625" style="13" bestFit="1" customWidth="1"/>
    <col min="4" max="6" width="9.8515625" style="28" bestFit="1" customWidth="1"/>
    <col min="7" max="9" width="9.140625" style="28" customWidth="1"/>
    <col min="10" max="16" width="0" style="28" hidden="1" customWidth="1"/>
    <col min="17" max="16384" width="9.140625" style="28" hidden="1" customWidth="1"/>
  </cols>
  <sheetData>
    <row r="1" ht="15"/>
    <row r="2" spans="2:8" ht="15.75">
      <c r="B2" s="58" t="s">
        <v>0</v>
      </c>
      <c r="C2" s="58"/>
      <c r="D2" s="58"/>
      <c r="E2" s="58"/>
      <c r="F2" s="58"/>
      <c r="G2" s="58"/>
      <c r="H2" s="58"/>
    </row>
    <row r="3" spans="2:8" ht="15">
      <c r="B3" s="62" t="s">
        <v>1</v>
      </c>
      <c r="C3" s="63"/>
      <c r="D3" s="63"/>
      <c r="E3" s="63"/>
      <c r="F3" s="63"/>
      <c r="G3" s="63"/>
      <c r="H3" s="64"/>
    </row>
    <row r="4" spans="2:8" ht="25.5">
      <c r="B4" s="11" t="s">
        <v>2</v>
      </c>
      <c r="C4" s="43" t="s">
        <v>3</v>
      </c>
      <c r="D4" s="44" t="s">
        <v>4</v>
      </c>
      <c r="E4" s="45" t="s">
        <v>82</v>
      </c>
      <c r="F4" s="44" t="s">
        <v>83</v>
      </c>
      <c r="G4" s="44" t="s">
        <v>84</v>
      </c>
      <c r="H4" s="44" t="s">
        <v>85</v>
      </c>
    </row>
    <row r="5" spans="2:8" ht="15" hidden="1">
      <c r="B5" s="10">
        <v>1</v>
      </c>
      <c r="C5" s="46">
        <v>6</v>
      </c>
      <c r="D5" s="12">
        <v>7</v>
      </c>
      <c r="E5" s="10">
        <v>8</v>
      </c>
      <c r="F5" s="12">
        <v>9</v>
      </c>
      <c r="G5" s="12">
        <v>10</v>
      </c>
      <c r="H5" s="12">
        <v>11</v>
      </c>
    </row>
    <row r="6" spans="2:8" ht="15">
      <c r="B6" s="10"/>
      <c r="C6" s="46"/>
      <c r="D6" s="12"/>
      <c r="E6" s="10"/>
      <c r="F6" s="12"/>
      <c r="G6" s="12"/>
      <c r="H6" s="12"/>
    </row>
    <row r="7" spans="2:8" ht="15">
      <c r="B7" s="20" t="s">
        <v>6</v>
      </c>
      <c r="C7" s="17">
        <f>C9+C19</f>
        <v>50452.28</v>
      </c>
      <c r="D7" s="17">
        <v>49726.44</v>
      </c>
      <c r="E7" s="17">
        <v>50697.18000000001</v>
      </c>
      <c r="F7" s="17">
        <v>51620.75</v>
      </c>
      <c r="G7" s="17">
        <v>51607.48</v>
      </c>
      <c r="H7" s="17">
        <v>51746.725461241185</v>
      </c>
    </row>
    <row r="8" spans="2:8" ht="15">
      <c r="B8" s="14"/>
      <c r="C8" s="17"/>
      <c r="D8" s="17"/>
      <c r="E8" s="17"/>
      <c r="F8" s="15"/>
      <c r="G8" s="47"/>
      <c r="H8" s="47"/>
    </row>
    <row r="9" spans="2:8" ht="15">
      <c r="B9" s="14" t="s">
        <v>7</v>
      </c>
      <c r="C9" s="15">
        <v>43685.67</v>
      </c>
      <c r="D9" s="15">
        <v>42706.22</v>
      </c>
      <c r="E9" s="15">
        <v>43146.130000000005</v>
      </c>
      <c r="F9" s="15">
        <v>43767.2</v>
      </c>
      <c r="G9" s="15">
        <v>43538.72</v>
      </c>
      <c r="H9" s="15">
        <v>43593.28399333375</v>
      </c>
    </row>
    <row r="10" spans="2:8" ht="15">
      <c r="B10" s="14"/>
      <c r="C10" s="15"/>
      <c r="D10" s="15"/>
      <c r="E10" s="15"/>
      <c r="F10" s="15"/>
      <c r="G10" s="27"/>
      <c r="H10" s="27"/>
    </row>
    <row r="11" spans="2:8" ht="15">
      <c r="B11" s="14" t="s">
        <v>8</v>
      </c>
      <c r="C11" s="15">
        <v>27220.93</v>
      </c>
      <c r="D11" s="15">
        <v>26163.08</v>
      </c>
      <c r="E11" s="15">
        <v>26573.86</v>
      </c>
      <c r="F11" s="15">
        <v>26745.39</v>
      </c>
      <c r="G11" s="15">
        <v>26442.46</v>
      </c>
      <c r="H11" s="15">
        <v>26403.558224427976</v>
      </c>
    </row>
    <row r="12" spans="2:8" ht="15">
      <c r="B12" s="14" t="s">
        <v>9</v>
      </c>
      <c r="C12" s="15">
        <v>26852.99</v>
      </c>
      <c r="D12" s="15">
        <v>25809.04</v>
      </c>
      <c r="E12" s="15">
        <v>26206.64</v>
      </c>
      <c r="F12" s="15">
        <v>26371.44</v>
      </c>
      <c r="G12" s="15">
        <v>26070.93</v>
      </c>
      <c r="H12" s="15">
        <v>26025.754878614916</v>
      </c>
    </row>
    <row r="13" spans="2:8" ht="15">
      <c r="B13" s="14" t="s">
        <v>10</v>
      </c>
      <c r="C13" s="15">
        <v>367.94</v>
      </c>
      <c r="D13" s="15">
        <v>354.04</v>
      </c>
      <c r="E13" s="15">
        <v>367.22</v>
      </c>
      <c r="F13" s="15">
        <v>373.95</v>
      </c>
      <c r="G13" s="48">
        <v>371.53</v>
      </c>
      <c r="H13" s="48">
        <v>377.8033458130579</v>
      </c>
    </row>
    <row r="14" spans="2:10" ht="15">
      <c r="B14" s="14"/>
      <c r="C14" s="15"/>
      <c r="D14" s="15"/>
      <c r="E14" s="15"/>
      <c r="F14" s="15"/>
      <c r="G14" s="27"/>
      <c r="H14" s="27"/>
      <c r="J14" s="56"/>
    </row>
    <row r="15" spans="2:8" ht="15">
      <c r="B15" s="14" t="s">
        <v>11</v>
      </c>
      <c r="C15" s="15">
        <v>16464.74</v>
      </c>
      <c r="D15" s="15">
        <v>16543.14</v>
      </c>
      <c r="E15" s="15">
        <v>16572.27</v>
      </c>
      <c r="F15" s="15">
        <v>17021.81</v>
      </c>
      <c r="G15" s="15">
        <v>17096.260000000002</v>
      </c>
      <c r="H15" s="15">
        <v>17189.72576890578</v>
      </c>
    </row>
    <row r="16" spans="2:8" ht="15">
      <c r="B16" s="14" t="s">
        <v>12</v>
      </c>
      <c r="C16" s="15">
        <v>8896.54</v>
      </c>
      <c r="D16" s="15">
        <v>8907.92</v>
      </c>
      <c r="E16" s="15">
        <v>8830.36</v>
      </c>
      <c r="F16" s="15">
        <v>8963</v>
      </c>
      <c r="G16" s="15">
        <v>8911.92</v>
      </c>
      <c r="H16" s="15">
        <v>8991.578690731048</v>
      </c>
    </row>
    <row r="17" spans="2:8" ht="15">
      <c r="B17" s="14" t="s">
        <v>13</v>
      </c>
      <c r="C17" s="15">
        <v>7568.2</v>
      </c>
      <c r="D17" s="15">
        <v>7635.22</v>
      </c>
      <c r="E17" s="15">
        <v>7741.91</v>
      </c>
      <c r="F17" s="15">
        <v>8058.81</v>
      </c>
      <c r="G17" s="15">
        <v>8184.34</v>
      </c>
      <c r="H17" s="15">
        <v>8198.147078174732</v>
      </c>
    </row>
    <row r="18" spans="2:12" ht="15">
      <c r="B18" s="14"/>
      <c r="C18" s="15"/>
      <c r="D18" s="15"/>
      <c r="E18" s="15"/>
      <c r="F18" s="15"/>
      <c r="G18" s="27"/>
      <c r="H18" s="27"/>
      <c r="L18" s="57"/>
    </row>
    <row r="19" spans="2:8" ht="15">
      <c r="B19" s="14" t="s">
        <v>14</v>
      </c>
      <c r="C19" s="15">
        <f>C21+C23</f>
        <v>6766.610000000001</v>
      </c>
      <c r="D19" s="15">
        <v>7020.219999999999</v>
      </c>
      <c r="E19" s="15">
        <v>7551.05</v>
      </c>
      <c r="F19" s="14">
        <v>7853.549999999999</v>
      </c>
      <c r="G19" s="15">
        <v>8068.76</v>
      </c>
      <c r="H19" s="15">
        <v>8153.441467907434</v>
      </c>
    </row>
    <row r="20" spans="2:8" ht="15">
      <c r="B20" s="14"/>
      <c r="C20" s="17"/>
      <c r="D20" s="17"/>
      <c r="E20" s="17"/>
      <c r="F20" s="15"/>
      <c r="G20" s="27"/>
      <c r="H20" s="27"/>
    </row>
    <row r="21" spans="2:8" ht="15">
      <c r="B21" s="14" t="s">
        <v>8</v>
      </c>
      <c r="C21" s="15">
        <v>0</v>
      </c>
      <c r="D21" s="15">
        <v>0</v>
      </c>
      <c r="E21" s="15">
        <v>0</v>
      </c>
      <c r="F21" s="15">
        <v>0</v>
      </c>
      <c r="G21" s="27">
        <v>0</v>
      </c>
      <c r="H21" s="27">
        <v>0</v>
      </c>
    </row>
    <row r="22" spans="2:8" ht="15">
      <c r="B22" s="14"/>
      <c r="C22" s="17"/>
      <c r="D22" s="17"/>
      <c r="E22" s="17"/>
      <c r="F22" s="15"/>
      <c r="G22" s="27"/>
      <c r="H22" s="27"/>
    </row>
    <row r="23" spans="2:8" ht="15">
      <c r="B23" s="14" t="s">
        <v>11</v>
      </c>
      <c r="C23" s="15">
        <v>6766.610000000001</v>
      </c>
      <c r="D23" s="15">
        <v>7020.219999999999</v>
      </c>
      <c r="E23" s="15">
        <v>7551.05</v>
      </c>
      <c r="F23" s="15">
        <v>7853.549999999999</v>
      </c>
      <c r="G23" s="15">
        <v>8068.76</v>
      </c>
      <c r="H23" s="15">
        <v>8153.441467907434</v>
      </c>
    </row>
    <row r="24" spans="2:8" ht="15">
      <c r="B24" s="14" t="s">
        <v>15</v>
      </c>
      <c r="C24" s="15">
        <v>3808.26</v>
      </c>
      <c r="D24" s="15">
        <v>3996.22</v>
      </c>
      <c r="E24" s="15">
        <v>4036.51</v>
      </c>
      <c r="F24" s="15">
        <v>4215.23</v>
      </c>
      <c r="G24" s="15">
        <v>4324.78</v>
      </c>
      <c r="H24" s="15">
        <v>4360.454651475023</v>
      </c>
    </row>
    <row r="25" spans="2:8" ht="15">
      <c r="B25" s="14" t="s">
        <v>16</v>
      </c>
      <c r="C25" s="15">
        <v>2177</v>
      </c>
      <c r="D25" s="15">
        <v>2211.22</v>
      </c>
      <c r="E25" s="15">
        <v>2248.27</v>
      </c>
      <c r="F25" s="15">
        <v>2283.21</v>
      </c>
      <c r="G25" s="15">
        <v>2355.35</v>
      </c>
      <c r="H25" s="15">
        <v>2359.544651475023</v>
      </c>
    </row>
    <row r="26" spans="2:8" ht="15">
      <c r="B26" s="14" t="s">
        <v>17</v>
      </c>
      <c r="C26" s="15">
        <v>1631.26</v>
      </c>
      <c r="D26" s="15">
        <v>1785</v>
      </c>
      <c r="E26" s="15">
        <v>1788.24</v>
      </c>
      <c r="F26" s="15">
        <v>1932.02</v>
      </c>
      <c r="G26" s="15">
        <v>1969.43</v>
      </c>
      <c r="H26" s="15">
        <v>2000.9099999999999</v>
      </c>
    </row>
    <row r="27" spans="2:8" ht="15">
      <c r="B27" s="14" t="s">
        <v>18</v>
      </c>
      <c r="C27" s="15">
        <v>2017.7700000000002</v>
      </c>
      <c r="D27" s="15">
        <v>2032</v>
      </c>
      <c r="E27" s="15">
        <v>2496.3900000000003</v>
      </c>
      <c r="F27" s="15">
        <v>2551.79</v>
      </c>
      <c r="G27" s="15">
        <v>2644.1600000000003</v>
      </c>
      <c r="H27" s="15">
        <v>2704.5488898166113</v>
      </c>
    </row>
    <row r="28" spans="2:8" ht="15">
      <c r="B28" s="14" t="s">
        <v>16</v>
      </c>
      <c r="C28" s="15">
        <v>531.24</v>
      </c>
      <c r="D28" s="15">
        <v>525</v>
      </c>
      <c r="E28" s="15">
        <v>525.24</v>
      </c>
      <c r="F28" s="15">
        <v>529.99</v>
      </c>
      <c r="G28" s="27">
        <v>549.23</v>
      </c>
      <c r="H28" s="48">
        <v>561.3888898166115</v>
      </c>
    </row>
    <row r="29" spans="2:8" ht="15">
      <c r="B29" s="14" t="s">
        <v>17</v>
      </c>
      <c r="C29" s="15">
        <v>1486.5300000000002</v>
      </c>
      <c r="D29" s="15">
        <v>1507</v>
      </c>
      <c r="E29" s="15">
        <v>1971.15</v>
      </c>
      <c r="F29" s="15">
        <v>2021.8</v>
      </c>
      <c r="G29" s="49">
        <v>2094.9300000000003</v>
      </c>
      <c r="H29" s="15">
        <v>2143.16</v>
      </c>
    </row>
    <row r="30" spans="2:8" ht="15">
      <c r="B30" s="14" t="s">
        <v>19</v>
      </c>
      <c r="C30" s="15">
        <v>940.58</v>
      </c>
      <c r="D30" s="15">
        <v>992</v>
      </c>
      <c r="E30" s="15">
        <v>1018.15</v>
      </c>
      <c r="F30" s="15">
        <v>1086.53</v>
      </c>
      <c r="G30" s="15">
        <v>1099.82</v>
      </c>
      <c r="H30" s="15">
        <v>1088.4379266158007</v>
      </c>
    </row>
    <row r="31" spans="2:8" ht="15">
      <c r="B31" s="14" t="s">
        <v>16</v>
      </c>
      <c r="C31" s="15">
        <v>0</v>
      </c>
      <c r="D31" s="15">
        <v>0</v>
      </c>
      <c r="E31" s="15">
        <v>0</v>
      </c>
      <c r="F31" s="15">
        <v>0</v>
      </c>
      <c r="G31" s="27">
        <v>0</v>
      </c>
      <c r="H31" s="27">
        <v>0</v>
      </c>
    </row>
    <row r="32" spans="2:8" ht="15">
      <c r="B32" s="14" t="s">
        <v>20</v>
      </c>
      <c r="C32" s="15">
        <v>940.58</v>
      </c>
      <c r="D32" s="15">
        <v>992</v>
      </c>
      <c r="E32" s="15">
        <v>1018.15</v>
      </c>
      <c r="F32" s="15">
        <v>1086.53</v>
      </c>
      <c r="G32" s="15">
        <v>1099.82</v>
      </c>
      <c r="H32" s="15">
        <v>1088.4379266158007</v>
      </c>
    </row>
    <row r="33" spans="2:8" ht="15">
      <c r="B33" s="14"/>
      <c r="C33" s="17"/>
      <c r="D33" s="17"/>
      <c r="E33" s="17"/>
      <c r="F33" s="15"/>
      <c r="G33" s="27"/>
      <c r="H33" s="27"/>
    </row>
    <row r="34" spans="2:8" ht="15">
      <c r="B34" s="20" t="s">
        <v>21</v>
      </c>
      <c r="C34" s="17">
        <v>26892.75</v>
      </c>
      <c r="D34" s="17">
        <v>27399.949999999997</v>
      </c>
      <c r="E34" s="17">
        <v>27854.57</v>
      </c>
      <c r="F34" s="17">
        <v>26370.11</v>
      </c>
      <c r="G34" s="17">
        <v>25154.489999999998</v>
      </c>
      <c r="H34" s="17">
        <v>24774.623500246664</v>
      </c>
    </row>
    <row r="35" spans="2:8" ht="15">
      <c r="B35" s="14"/>
      <c r="C35" s="17"/>
      <c r="D35" s="17"/>
      <c r="E35" s="17"/>
      <c r="F35" s="15"/>
      <c r="G35" s="27"/>
      <c r="H35" s="27"/>
    </row>
    <row r="36" spans="2:8" ht="15">
      <c r="B36" s="14" t="s">
        <v>7</v>
      </c>
      <c r="C36" s="15">
        <v>17986.53</v>
      </c>
      <c r="D36" s="15">
        <v>18331.87</v>
      </c>
      <c r="E36" s="15">
        <v>18664</v>
      </c>
      <c r="F36" s="15">
        <v>17430</v>
      </c>
      <c r="G36" s="15">
        <v>16259</v>
      </c>
      <c r="H36" s="15">
        <v>16007.140495426142</v>
      </c>
    </row>
    <row r="37" spans="2:8" ht="15">
      <c r="B37" s="14"/>
      <c r="C37" s="15"/>
      <c r="D37" s="15"/>
      <c r="E37" s="15"/>
      <c r="F37" s="15"/>
      <c r="G37" s="27"/>
      <c r="H37" s="27"/>
    </row>
    <row r="38" spans="2:8" ht="15">
      <c r="B38" s="14" t="s">
        <v>8</v>
      </c>
      <c r="C38" s="15">
        <v>17986.53</v>
      </c>
      <c r="D38" s="15">
        <v>18331.87</v>
      </c>
      <c r="E38" s="15">
        <v>18664</v>
      </c>
      <c r="F38" s="15">
        <v>17429.95</v>
      </c>
      <c r="G38" s="15">
        <v>16259</v>
      </c>
      <c r="H38" s="15">
        <v>16007.140495426142</v>
      </c>
    </row>
    <row r="39" spans="2:8" ht="15">
      <c r="B39" s="14" t="s">
        <v>11</v>
      </c>
      <c r="C39" s="15">
        <v>0</v>
      </c>
      <c r="D39" s="15">
        <v>0</v>
      </c>
      <c r="E39" s="15">
        <v>0</v>
      </c>
      <c r="F39" s="15">
        <v>0</v>
      </c>
      <c r="G39" s="27">
        <v>0</v>
      </c>
      <c r="H39" s="27">
        <v>0</v>
      </c>
    </row>
    <row r="40" spans="2:8" ht="15">
      <c r="B40" s="14"/>
      <c r="C40" s="15"/>
      <c r="D40" s="15"/>
      <c r="E40" s="15"/>
      <c r="F40" s="15"/>
      <c r="G40" s="27"/>
      <c r="H40" s="27"/>
    </row>
    <row r="41" spans="2:8" ht="15">
      <c r="B41" s="14" t="s">
        <v>14</v>
      </c>
      <c r="C41" s="15">
        <v>8906.220000000001</v>
      </c>
      <c r="D41" s="15">
        <v>9068.08</v>
      </c>
      <c r="E41" s="15">
        <v>9190.57</v>
      </c>
      <c r="F41" s="15">
        <v>8940.109999999999</v>
      </c>
      <c r="G41" s="15">
        <v>8895.49</v>
      </c>
      <c r="H41" s="15">
        <v>8767.483004820522</v>
      </c>
    </row>
    <row r="42" spans="2:8" ht="15">
      <c r="B42" s="14"/>
      <c r="C42" s="15"/>
      <c r="D42" s="15"/>
      <c r="E42" s="15"/>
      <c r="F42" s="15"/>
      <c r="G42" s="27"/>
      <c r="H42" s="27"/>
    </row>
    <row r="43" spans="2:8" ht="15">
      <c r="B43" s="14" t="s">
        <v>22</v>
      </c>
      <c r="C43" s="15">
        <v>1500.95</v>
      </c>
      <c r="D43" s="15">
        <v>1521.49</v>
      </c>
      <c r="E43" s="15">
        <v>1660.29</v>
      </c>
      <c r="F43" s="15">
        <v>1599.3</v>
      </c>
      <c r="G43" s="15">
        <v>1496.4</v>
      </c>
      <c r="H43" s="15">
        <v>1489.3126354706949</v>
      </c>
    </row>
    <row r="44" spans="2:8" ht="15">
      <c r="B44" s="14" t="s">
        <v>23</v>
      </c>
      <c r="C44" s="15">
        <v>974.07</v>
      </c>
      <c r="D44" s="15">
        <v>995.08</v>
      </c>
      <c r="E44" s="15">
        <v>1121.07</v>
      </c>
      <c r="F44" s="15">
        <v>1095.35</v>
      </c>
      <c r="G44" s="15">
        <v>1031.2</v>
      </c>
      <c r="H44" s="15">
        <v>1039.2760646451961</v>
      </c>
    </row>
    <row r="45" spans="2:8" ht="15">
      <c r="B45" s="14" t="s">
        <v>24</v>
      </c>
      <c r="C45" s="15">
        <v>526.88</v>
      </c>
      <c r="D45" s="15">
        <v>526.41</v>
      </c>
      <c r="E45" s="15">
        <v>539.22</v>
      </c>
      <c r="F45" s="15">
        <v>503.95</v>
      </c>
      <c r="G45" s="48">
        <v>465.2</v>
      </c>
      <c r="H45" s="48">
        <v>450.0365708254987</v>
      </c>
    </row>
    <row r="46" spans="2:8" ht="15">
      <c r="B46" s="14" t="s">
        <v>25</v>
      </c>
      <c r="C46" s="15">
        <v>0</v>
      </c>
      <c r="D46" s="15">
        <v>0</v>
      </c>
      <c r="E46" s="15">
        <v>0</v>
      </c>
      <c r="F46" s="15">
        <v>0</v>
      </c>
      <c r="G46" s="27">
        <v>0</v>
      </c>
      <c r="H46" s="27">
        <v>0</v>
      </c>
    </row>
    <row r="47" spans="2:8" ht="15">
      <c r="B47" s="14"/>
      <c r="C47" s="15"/>
      <c r="D47" s="15"/>
      <c r="E47" s="15"/>
      <c r="F47" s="15"/>
      <c r="G47" s="27"/>
      <c r="H47" s="27"/>
    </row>
    <row r="48" spans="2:8" ht="15">
      <c r="B48" s="14" t="s">
        <v>26</v>
      </c>
      <c r="C48" s="15">
        <v>7405.27</v>
      </c>
      <c r="D48" s="15">
        <v>7546.59</v>
      </c>
      <c r="E48" s="15">
        <v>7530.280000000001</v>
      </c>
      <c r="F48" s="15">
        <v>7340.8099999999995</v>
      </c>
      <c r="G48" s="15">
        <v>7399.09</v>
      </c>
      <c r="H48" s="15">
        <v>7278.1703693498275</v>
      </c>
    </row>
    <row r="49" spans="2:8" ht="15">
      <c r="B49" s="14" t="s">
        <v>23</v>
      </c>
      <c r="C49" s="15">
        <v>2790.63</v>
      </c>
      <c r="D49" s="15">
        <v>2788.5</v>
      </c>
      <c r="E49" s="15">
        <v>2779.1800000000003</v>
      </c>
      <c r="F49" s="15">
        <v>2608.77</v>
      </c>
      <c r="G49" s="15">
        <v>2427.31</v>
      </c>
      <c r="H49" s="15">
        <v>2356.34</v>
      </c>
    </row>
    <row r="50" spans="2:8" ht="15">
      <c r="B50" s="14" t="s">
        <v>24</v>
      </c>
      <c r="C50" s="15">
        <v>761.8499999999999</v>
      </c>
      <c r="D50" s="15">
        <v>862.51</v>
      </c>
      <c r="E50" s="15">
        <v>863.75</v>
      </c>
      <c r="F50" s="15">
        <v>828.46</v>
      </c>
      <c r="G50" s="48">
        <v>776.4699999999999</v>
      </c>
      <c r="H50" s="48">
        <v>737.73</v>
      </c>
    </row>
    <row r="51" spans="2:8" ht="15">
      <c r="B51" s="14" t="s">
        <v>25</v>
      </c>
      <c r="C51" s="15">
        <v>3852.79</v>
      </c>
      <c r="D51" s="15">
        <v>3895.58</v>
      </c>
      <c r="E51" s="15">
        <v>3887.35</v>
      </c>
      <c r="F51" s="15">
        <v>3903.58</v>
      </c>
      <c r="G51" s="15">
        <v>4195.31</v>
      </c>
      <c r="H51" s="15">
        <v>4184.100369349827</v>
      </c>
    </row>
    <row r="52" spans="2:8" ht="15">
      <c r="B52" s="14"/>
      <c r="C52" s="17"/>
      <c r="D52" s="17"/>
      <c r="E52" s="17"/>
      <c r="F52" s="15"/>
      <c r="G52" s="27"/>
      <c r="H52" s="27"/>
    </row>
    <row r="53" spans="2:8" ht="15">
      <c r="B53" s="20" t="s">
        <v>27</v>
      </c>
      <c r="C53" s="17">
        <v>6163</v>
      </c>
      <c r="D53" s="17">
        <v>6037</v>
      </c>
      <c r="E53" s="17">
        <v>6135</v>
      </c>
      <c r="F53" s="17">
        <v>6114</v>
      </c>
      <c r="G53" s="50">
        <v>5964.2</v>
      </c>
      <c r="H53" s="50">
        <v>5983.14140851452</v>
      </c>
    </row>
    <row r="54" spans="2:8" ht="15">
      <c r="B54" s="14"/>
      <c r="C54" s="20"/>
      <c r="D54" s="20"/>
      <c r="E54" s="20"/>
      <c r="F54" s="14"/>
      <c r="G54" s="27"/>
      <c r="H54" s="27"/>
    </row>
    <row r="55" spans="2:8" ht="15">
      <c r="B55" s="20" t="s">
        <v>28</v>
      </c>
      <c r="C55" s="17">
        <v>19070.059999999998</v>
      </c>
      <c r="D55" s="17">
        <v>19191.189999999995</v>
      </c>
      <c r="E55" s="17">
        <v>19196.39</v>
      </c>
      <c r="F55" s="17">
        <v>18658.910000000003</v>
      </c>
      <c r="G55" s="17">
        <v>17909.88</v>
      </c>
      <c r="H55" s="17">
        <v>17496.528414713845</v>
      </c>
    </row>
    <row r="56" spans="2:8" ht="15">
      <c r="B56" s="14" t="s">
        <v>29</v>
      </c>
      <c r="C56" s="15">
        <v>16873.01</v>
      </c>
      <c r="D56" s="15">
        <v>16965.35</v>
      </c>
      <c r="E56" s="15">
        <v>16901.73</v>
      </c>
      <c r="F56" s="15">
        <v>16384.68</v>
      </c>
      <c r="G56" s="15">
        <v>15722.69</v>
      </c>
      <c r="H56" s="15">
        <v>15314.790073618708</v>
      </c>
    </row>
    <row r="57" spans="2:8" ht="15">
      <c r="B57" s="14" t="s">
        <v>30</v>
      </c>
      <c r="C57" s="15">
        <v>633</v>
      </c>
      <c r="D57" s="15">
        <v>631.76</v>
      </c>
      <c r="E57" s="15">
        <v>671.7</v>
      </c>
      <c r="F57" s="15">
        <v>758.58</v>
      </c>
      <c r="G57" s="27">
        <v>773.41</v>
      </c>
      <c r="H57" s="48">
        <v>789.8126449970267</v>
      </c>
    </row>
    <row r="58" spans="2:8" ht="15">
      <c r="B58" s="14" t="s">
        <v>31</v>
      </c>
      <c r="C58" s="15">
        <v>1564.05</v>
      </c>
      <c r="D58" s="15">
        <v>1594.08</v>
      </c>
      <c r="E58" s="15">
        <v>1622.96</v>
      </c>
      <c r="F58" s="15">
        <v>1515.65</v>
      </c>
      <c r="G58" s="15">
        <v>1413.78</v>
      </c>
      <c r="H58" s="15">
        <v>1391.92569609811</v>
      </c>
    </row>
    <row r="59" spans="2:8" ht="15">
      <c r="B59" s="14" t="s">
        <v>32</v>
      </c>
      <c r="C59" s="15"/>
      <c r="D59" s="15"/>
      <c r="E59" s="15"/>
      <c r="F59" s="15"/>
      <c r="G59" s="27"/>
      <c r="H59" s="27"/>
    </row>
    <row r="60" spans="2:8" ht="15">
      <c r="B60" s="46"/>
      <c r="C60" s="51"/>
      <c r="D60" s="20"/>
      <c r="E60" s="51"/>
      <c r="F60" s="14"/>
      <c r="G60" s="27"/>
      <c r="H60" s="27"/>
    </row>
    <row r="61" spans="2:8" ht="15">
      <c r="B61" s="17" t="s">
        <v>33</v>
      </c>
      <c r="C61" s="17">
        <v>105090.6583472756</v>
      </c>
      <c r="D61" s="17">
        <v>104514.82137580139</v>
      </c>
      <c r="E61" s="17">
        <v>109082.85853040153</v>
      </c>
      <c r="F61" s="17">
        <v>113530.17575862556</v>
      </c>
      <c r="G61" s="17">
        <v>122716.52057475533</v>
      </c>
      <c r="H61" s="17">
        <v>119405.01606926588</v>
      </c>
    </row>
    <row r="62" spans="2:8" ht="15">
      <c r="B62" s="14" t="s">
        <v>34</v>
      </c>
      <c r="C62" s="15">
        <v>73257.15</v>
      </c>
      <c r="D62" s="52">
        <v>74389.02</v>
      </c>
      <c r="E62" s="52">
        <v>77726.23</v>
      </c>
      <c r="F62" s="52">
        <v>79938.81</v>
      </c>
      <c r="G62" s="52">
        <v>83547.24</v>
      </c>
      <c r="H62" s="15">
        <v>83748.84111257212</v>
      </c>
    </row>
    <row r="63" spans="2:8" ht="15">
      <c r="B63" s="14" t="s">
        <v>35</v>
      </c>
      <c r="C63" s="15">
        <v>31328.50834727561</v>
      </c>
      <c r="D63" s="15">
        <v>29752.94137580138</v>
      </c>
      <c r="E63" s="15">
        <v>31002.51853040154</v>
      </c>
      <c r="F63" s="15">
        <v>33251.43575862556</v>
      </c>
      <c r="G63" s="15">
        <v>38848.60057475533</v>
      </c>
      <c r="H63" s="15">
        <v>35333.48314185445</v>
      </c>
    </row>
    <row r="64" spans="2:8" ht="15">
      <c r="B64" s="14" t="s">
        <v>36</v>
      </c>
      <c r="C64" s="15"/>
      <c r="D64" s="15"/>
      <c r="E64" s="15"/>
      <c r="F64" s="15"/>
      <c r="G64" s="27"/>
      <c r="H64" s="27"/>
    </row>
    <row r="65" spans="2:8" ht="15">
      <c r="B65" s="14" t="s">
        <v>37</v>
      </c>
      <c r="C65" s="15">
        <v>505</v>
      </c>
      <c r="D65" s="15">
        <v>372.86</v>
      </c>
      <c r="E65" s="15">
        <v>354.11</v>
      </c>
      <c r="F65" s="15">
        <v>339.93</v>
      </c>
      <c r="G65" s="48">
        <v>320.68</v>
      </c>
      <c r="H65" s="48">
        <v>322.6918148393202</v>
      </c>
    </row>
    <row r="66" spans="2:8" ht="15">
      <c r="B66" s="14" t="s">
        <v>38</v>
      </c>
      <c r="C66" s="15"/>
      <c r="D66" s="15"/>
      <c r="E66" s="15"/>
      <c r="F66" s="15"/>
      <c r="G66" s="27"/>
      <c r="H66" s="27"/>
    </row>
    <row r="67" spans="2:8" ht="15">
      <c r="B67" s="14" t="s">
        <v>39</v>
      </c>
      <c r="C67" s="15"/>
      <c r="D67" s="15"/>
      <c r="E67" s="15"/>
      <c r="F67" s="15"/>
      <c r="G67" s="27"/>
      <c r="H67" s="27"/>
    </row>
    <row r="68" spans="2:8" ht="15" hidden="1">
      <c r="B68" s="14" t="s">
        <v>40</v>
      </c>
      <c r="C68" s="15"/>
      <c r="D68" s="15"/>
      <c r="E68" s="15"/>
      <c r="F68" s="15"/>
      <c r="G68" s="27"/>
      <c r="H68" s="27"/>
    </row>
    <row r="69" spans="2:8" ht="15">
      <c r="B69" s="14"/>
      <c r="C69" s="17"/>
      <c r="D69" s="17"/>
      <c r="E69" s="17"/>
      <c r="F69" s="15"/>
      <c r="G69" s="27"/>
      <c r="H69" s="27"/>
    </row>
    <row r="70" spans="2:8" ht="15">
      <c r="B70" s="20" t="s">
        <v>41</v>
      </c>
      <c r="C70" s="17">
        <v>58608</v>
      </c>
      <c r="D70" s="17">
        <v>60874</v>
      </c>
      <c r="E70" s="17">
        <v>67019</v>
      </c>
      <c r="F70" s="17">
        <v>67593</v>
      </c>
      <c r="G70" s="50">
        <v>70823.02</v>
      </c>
      <c r="H70" s="50">
        <v>71122.80337356258</v>
      </c>
    </row>
    <row r="71" spans="2:8" ht="15">
      <c r="B71" s="20" t="s">
        <v>42</v>
      </c>
      <c r="C71" s="17"/>
      <c r="D71" s="17"/>
      <c r="E71" s="17"/>
      <c r="F71" s="17"/>
      <c r="G71" s="27"/>
      <c r="H71" s="27"/>
    </row>
    <row r="72" spans="2:8" ht="15">
      <c r="B72" s="14" t="s">
        <v>43</v>
      </c>
      <c r="C72" s="15">
        <v>31408</v>
      </c>
      <c r="D72" s="15">
        <v>35681</v>
      </c>
      <c r="E72" s="15">
        <v>41308</v>
      </c>
      <c r="F72" s="15">
        <v>42968</v>
      </c>
      <c r="G72" s="15">
        <v>45924.46</v>
      </c>
      <c r="H72" s="15">
        <v>47182.59784420305</v>
      </c>
    </row>
    <row r="73" spans="2:8" ht="15">
      <c r="B73" s="14" t="s">
        <v>44</v>
      </c>
      <c r="C73" s="15">
        <v>14968</v>
      </c>
      <c r="D73" s="15">
        <v>14272</v>
      </c>
      <c r="E73" s="15">
        <v>14965</v>
      </c>
      <c r="F73" s="15">
        <v>14807</v>
      </c>
      <c r="G73" s="15">
        <v>15188.21</v>
      </c>
      <c r="H73" s="15">
        <v>15086.803072052531</v>
      </c>
    </row>
    <row r="74" spans="2:8" ht="15">
      <c r="B74" s="14" t="s">
        <v>45</v>
      </c>
      <c r="C74" s="15">
        <v>12232</v>
      </c>
      <c r="D74" s="15">
        <v>10921</v>
      </c>
      <c r="E74" s="15">
        <v>10746</v>
      </c>
      <c r="F74" s="15">
        <v>9818</v>
      </c>
      <c r="G74" s="48">
        <v>9710.35</v>
      </c>
      <c r="H74" s="48">
        <v>8853.402457307013</v>
      </c>
    </row>
    <row r="75" spans="2:8" ht="15">
      <c r="B75" s="20"/>
      <c r="C75" s="17"/>
      <c r="D75" s="17"/>
      <c r="E75" s="17"/>
      <c r="F75" s="17"/>
      <c r="G75" s="27"/>
      <c r="H75" s="27"/>
    </row>
    <row r="76" spans="2:8" ht="15">
      <c r="B76" s="20" t="s">
        <v>46</v>
      </c>
      <c r="C76" s="17">
        <v>1353.82</v>
      </c>
      <c r="D76" s="17">
        <v>1219.11</v>
      </c>
      <c r="E76" s="17">
        <v>1301.83</v>
      </c>
      <c r="F76" s="17">
        <v>1253.92</v>
      </c>
      <c r="G76" s="50">
        <v>1257.62</v>
      </c>
      <c r="H76" s="50">
        <v>1249.0345205053848</v>
      </c>
    </row>
    <row r="77" spans="2:8" ht="15">
      <c r="B77" s="14"/>
      <c r="C77" s="17"/>
      <c r="D77" s="17"/>
      <c r="E77" s="17"/>
      <c r="F77" s="15"/>
      <c r="G77" s="27"/>
      <c r="H77" s="27"/>
    </row>
    <row r="78" spans="2:8" ht="15">
      <c r="B78" s="14" t="s">
        <v>47</v>
      </c>
      <c r="C78" s="15">
        <v>1216</v>
      </c>
      <c r="D78" s="15">
        <v>1101</v>
      </c>
      <c r="E78" s="15">
        <v>1176</v>
      </c>
      <c r="F78" s="15">
        <v>1131</v>
      </c>
      <c r="G78" s="53">
        <v>1133</v>
      </c>
      <c r="H78" s="54">
        <v>1140.7130712987546</v>
      </c>
    </row>
    <row r="79" spans="2:8" ht="15">
      <c r="B79" s="14" t="s">
        <v>48</v>
      </c>
      <c r="C79" s="15">
        <v>137.82</v>
      </c>
      <c r="D79" s="15">
        <v>118.11</v>
      </c>
      <c r="E79" s="15">
        <v>125.83</v>
      </c>
      <c r="F79" s="15">
        <v>122.92</v>
      </c>
      <c r="G79" s="48">
        <v>124.62</v>
      </c>
      <c r="H79" s="48">
        <v>108.32144920663018</v>
      </c>
    </row>
    <row r="80" spans="2:8" ht="15">
      <c r="B80" s="14"/>
      <c r="C80" s="17"/>
      <c r="D80" s="17"/>
      <c r="E80" s="17"/>
      <c r="F80" s="15"/>
      <c r="G80" s="27"/>
      <c r="H80" s="27"/>
    </row>
    <row r="81" spans="2:8" ht="15">
      <c r="B81" s="20" t="s">
        <v>49</v>
      </c>
      <c r="C81" s="17">
        <v>78179</v>
      </c>
      <c r="D81" s="17">
        <v>80451</v>
      </c>
      <c r="E81" s="17">
        <v>84663</v>
      </c>
      <c r="F81" s="17">
        <v>93349</v>
      </c>
      <c r="G81" s="17">
        <v>96697.86</v>
      </c>
      <c r="H81" s="17">
        <v>96759.9951078485</v>
      </c>
    </row>
    <row r="82" spans="2:8" ht="15">
      <c r="B82" s="14" t="s">
        <v>50</v>
      </c>
      <c r="C82" s="15">
        <v>65130</v>
      </c>
      <c r="D82" s="15">
        <v>70508</v>
      </c>
      <c r="E82" s="15">
        <v>74641</v>
      </c>
      <c r="F82" s="15">
        <v>82319</v>
      </c>
      <c r="G82" s="48">
        <v>86787</v>
      </c>
      <c r="H82" s="48">
        <v>89237.53044685854</v>
      </c>
    </row>
    <row r="83" spans="2:8" ht="15">
      <c r="B83" s="14" t="s">
        <v>51</v>
      </c>
      <c r="C83" s="15">
        <v>39182</v>
      </c>
      <c r="D83" s="15">
        <v>45220</v>
      </c>
      <c r="E83" s="15">
        <v>50373</v>
      </c>
      <c r="F83" s="15">
        <v>56382</v>
      </c>
      <c r="G83" s="48">
        <v>59021</v>
      </c>
      <c r="H83" s="48">
        <v>61186.84</v>
      </c>
    </row>
    <row r="84" spans="2:8" ht="15">
      <c r="B84" s="14" t="s">
        <v>52</v>
      </c>
      <c r="C84" s="15">
        <v>25948</v>
      </c>
      <c r="D84" s="15">
        <v>25288</v>
      </c>
      <c r="E84" s="15">
        <v>24268</v>
      </c>
      <c r="F84" s="15">
        <v>25937</v>
      </c>
      <c r="G84" s="27">
        <v>27766</v>
      </c>
      <c r="H84" s="15">
        <v>28050.690446858545</v>
      </c>
    </row>
    <row r="85" spans="2:8" ht="15">
      <c r="B85" s="14" t="s">
        <v>53</v>
      </c>
      <c r="C85" s="15"/>
      <c r="D85" s="15"/>
      <c r="E85" s="15"/>
      <c r="F85" s="15"/>
      <c r="G85" s="27"/>
      <c r="H85" s="27"/>
    </row>
    <row r="86" spans="2:8" ht="15">
      <c r="B86" s="14" t="s">
        <v>54</v>
      </c>
      <c r="C86" s="15">
        <v>9395</v>
      </c>
      <c r="D86" s="15">
        <v>8268</v>
      </c>
      <c r="E86" s="15">
        <v>8226</v>
      </c>
      <c r="F86" s="15">
        <v>7436</v>
      </c>
      <c r="G86" s="48">
        <v>5455.28</v>
      </c>
      <c r="H86" s="48">
        <v>3137.212204457324</v>
      </c>
    </row>
    <row r="87" spans="2:8" ht="15">
      <c r="B87" s="14" t="s">
        <v>55</v>
      </c>
      <c r="C87" s="15"/>
      <c r="D87" s="15"/>
      <c r="E87" s="15"/>
      <c r="F87" s="15"/>
      <c r="G87" s="27"/>
      <c r="H87" s="27"/>
    </row>
    <row r="88" spans="2:8" ht="15" customHeight="1">
      <c r="B88" s="55" t="s">
        <v>56</v>
      </c>
      <c r="C88" s="15">
        <v>64</v>
      </c>
      <c r="D88" s="15">
        <v>56</v>
      </c>
      <c r="E88" s="15">
        <v>57</v>
      </c>
      <c r="F88" s="15">
        <v>81</v>
      </c>
      <c r="G88" s="48">
        <v>82.13</v>
      </c>
      <c r="H88" s="48">
        <v>73.49123835827771</v>
      </c>
    </row>
    <row r="89" spans="2:8" ht="15">
      <c r="B89" s="14" t="s">
        <v>57</v>
      </c>
      <c r="C89" s="15">
        <v>3590</v>
      </c>
      <c r="D89" s="15">
        <v>1619</v>
      </c>
      <c r="E89" s="15">
        <v>1739</v>
      </c>
      <c r="F89" s="15">
        <v>3513</v>
      </c>
      <c r="G89" s="15">
        <v>4373</v>
      </c>
      <c r="H89" s="15">
        <v>4311.761218174375</v>
      </c>
    </row>
    <row r="90" spans="2:8" ht="15">
      <c r="B90" s="14" t="s">
        <v>58</v>
      </c>
      <c r="C90" s="15">
        <v>170</v>
      </c>
      <c r="D90" s="15">
        <v>174</v>
      </c>
      <c r="E90" s="15">
        <v>188</v>
      </c>
      <c r="F90" s="15">
        <v>165</v>
      </c>
      <c r="G90" s="48">
        <v>181.15</v>
      </c>
      <c r="H90" s="48">
        <v>191.3038372160308</v>
      </c>
    </row>
    <row r="91" spans="2:8" ht="15">
      <c r="B91" s="14" t="s">
        <v>59</v>
      </c>
      <c r="C91" s="15">
        <v>3420</v>
      </c>
      <c r="D91" s="15">
        <v>1445</v>
      </c>
      <c r="E91" s="15">
        <v>1551</v>
      </c>
      <c r="F91" s="15">
        <v>3348</v>
      </c>
      <c r="G91" s="15">
        <v>4192.3</v>
      </c>
      <c r="H91" s="15">
        <v>4120.457380958344</v>
      </c>
    </row>
    <row r="92" spans="2:8" ht="15">
      <c r="B92" s="17" t="s">
        <v>60</v>
      </c>
      <c r="C92" s="17">
        <f>C7+C34+C53+C55+C61+C70+C76+C81</f>
        <v>345809.5683472756</v>
      </c>
      <c r="D92" s="17">
        <v>349413.51137580135</v>
      </c>
      <c r="E92" s="17">
        <v>365949.8285304015</v>
      </c>
      <c r="F92" s="17">
        <v>378489.86575862556</v>
      </c>
      <c r="G92" s="17">
        <v>392131.0705747553</v>
      </c>
      <c r="H92" s="17">
        <v>388537.86785589857</v>
      </c>
    </row>
    <row r="93" ht="15"/>
    <row r="94" spans="4:8" ht="15">
      <c r="D94" s="13"/>
      <c r="E94" s="13"/>
      <c r="F94" s="13"/>
      <c r="G94" s="13"/>
      <c r="H94" s="13"/>
    </row>
    <row r="95" ht="15">
      <c r="C95" s="28"/>
    </row>
    <row r="96" ht="15">
      <c r="C96" s="28"/>
    </row>
    <row r="97" ht="15">
      <c r="C97" s="28"/>
    </row>
    <row r="98" ht="15">
      <c r="C98" s="28"/>
    </row>
    <row r="99" ht="15">
      <c r="C99" s="28"/>
    </row>
    <row r="100" ht="15">
      <c r="C100" s="28"/>
    </row>
    <row r="101" ht="15">
      <c r="C101" s="28"/>
    </row>
    <row r="102" ht="14.25" customHeight="1">
      <c r="C102" s="28"/>
    </row>
    <row r="103" ht="15"/>
    <row r="104" ht="15"/>
    <row r="105" ht="15"/>
    <row r="106" ht="15"/>
    <row r="107" ht="15"/>
    <row r="108" ht="15"/>
    <row r="109" ht="15"/>
    <row r="110" ht="15"/>
    <row r="111" ht="15"/>
  </sheetData>
  <sheetProtection/>
  <mergeCells count="2">
    <mergeCell ref="B2:H2"/>
    <mergeCell ref="B3:H3"/>
  </mergeCells>
  <printOptions/>
  <pageMargins left="0.39" right="0.26" top="0.34" bottom="0.2" header="0.3" footer="0.3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akjha</dc:creator>
  <cp:keywords/>
  <dc:description/>
  <cp:lastModifiedBy>rbi-iris</cp:lastModifiedBy>
  <cp:lastPrinted>2013-09-25T12:11:49Z</cp:lastPrinted>
  <dcterms:created xsi:type="dcterms:W3CDTF">2013-09-20T06:32:22Z</dcterms:created>
  <dcterms:modified xsi:type="dcterms:W3CDTF">2013-09-30T10:23:39Z</dcterms:modified>
  <cp:category/>
  <cp:version/>
  <cp:contentType/>
  <cp:contentStatus/>
</cp:coreProperties>
</file>