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9440" windowHeight="9495" activeTab="0"/>
  </bookViews>
  <sheets>
    <sheet name="2013-14 USD Mn" sheetId="1" r:id="rId1"/>
    <sheet name="2013-14 INR bn" sheetId="2" r:id="rId2"/>
    <sheet name="2012-13 USD Mn" sheetId="3" r:id="rId3"/>
    <sheet name="2012-13 INR Bn" sheetId="4" r:id="rId4"/>
  </sheets>
  <definedNames>
    <definedName name="_xlnm.Print_Titles" localSheetId="3">'2012-13 INR Bn'!$2:$5</definedName>
    <definedName name="_xlnm.Print_Titles" localSheetId="2">'2012-13 USD Mn'!$2:$5</definedName>
    <definedName name="_xlnm.Print_Titles" localSheetId="1">'2013-14 INR bn'!$3:$4</definedName>
    <definedName name="_xlnm.Print_Titles" localSheetId="0">'2013-14 USD Mn'!$1:$4</definedName>
  </definedNames>
  <calcPr fullCalcOnLoad="1"/>
</workbook>
</file>

<file path=xl/sharedStrings.xml><?xml version="1.0" encoding="utf-8"?>
<sst xmlns="http://schemas.openxmlformats.org/spreadsheetml/2006/main" count="1506" uniqueCount="275">
  <si>
    <t>P: Preliminary.</t>
  </si>
  <si>
    <t>Net errors and omissions</t>
  </si>
  <si>
    <t>Other financial assets and liabilities</t>
  </si>
  <si>
    <t xml:space="preserve">    3.0.3 </t>
  </si>
  <si>
    <t>Debt instruments</t>
  </si>
  <si>
    <t xml:space="preserve">    3.0.2 </t>
  </si>
  <si>
    <t>Equity and investment fund shares</t>
  </si>
  <si>
    <t xml:space="preserve">    3.0.1 </t>
  </si>
  <si>
    <t xml:space="preserve">    Of which: (by instrument):</t>
  </si>
  <si>
    <t>Total assets/liabilities</t>
  </si>
  <si>
    <t>Other claims</t>
  </si>
  <si>
    <t xml:space="preserve">      3.5.4.3 </t>
  </si>
  <si>
    <t>Financial derivatives</t>
  </si>
  <si>
    <t xml:space="preserve">      3.5.4.2 </t>
  </si>
  <si>
    <t>Currency,deposits and securities</t>
  </si>
  <si>
    <t xml:space="preserve">      3.5.4.1 </t>
  </si>
  <si>
    <t>Other reserve assets (Foreign Currency Assets)</t>
  </si>
  <si>
    <t xml:space="preserve">   3.5.4 </t>
  </si>
  <si>
    <t>Reserve position in the IMF n.a.</t>
  </si>
  <si>
    <t xml:space="preserve">   3.5.3 </t>
  </si>
  <si>
    <t>Special drawing rights n.a.</t>
  </si>
  <si>
    <t xml:space="preserve">   3.5.2 </t>
  </si>
  <si>
    <t>Monetary gold</t>
  </si>
  <si>
    <t xml:space="preserve">   3.5.1 </t>
  </si>
  <si>
    <t>Reserve assets</t>
  </si>
  <si>
    <t>Special drawing rights</t>
  </si>
  <si>
    <t xml:space="preserve"> 3.4.7 </t>
  </si>
  <si>
    <t>Other accounts receivable/payable—other</t>
  </si>
  <si>
    <t xml:space="preserve"> 3.4.6 </t>
  </si>
  <si>
    <t>Other sectors</t>
  </si>
  <si>
    <t xml:space="preserve">     3.4.5.4 </t>
  </si>
  <si>
    <t>Deposit-taking corporations</t>
  </si>
  <si>
    <t xml:space="preserve">     3.4.5.3 </t>
  </si>
  <si>
    <t>General government</t>
  </si>
  <si>
    <t xml:space="preserve">     3.4.5.2 </t>
  </si>
  <si>
    <t>Central bank</t>
  </si>
  <si>
    <t xml:space="preserve">     3.4.5.1 </t>
  </si>
  <si>
    <t>Trade credit and advances</t>
  </si>
  <si>
    <t xml:space="preserve">  3.4.5 </t>
  </si>
  <si>
    <t>Insurance, pension, and standardized guarantee schemes</t>
  </si>
  <si>
    <t xml:space="preserve">  3.4.4 </t>
  </si>
  <si>
    <t xml:space="preserve">      3.4.3.4 </t>
  </si>
  <si>
    <t>General government.</t>
  </si>
  <si>
    <t xml:space="preserve">      3.4.3.3 </t>
  </si>
  <si>
    <t>Deposit-taking corporations, except the central bank</t>
  </si>
  <si>
    <t xml:space="preserve">      3.4.3.2 </t>
  </si>
  <si>
    <t xml:space="preserve">      3.4.3.1 </t>
  </si>
  <si>
    <t>Loans by India</t>
  </si>
  <si>
    <t xml:space="preserve">3.4.3B </t>
  </si>
  <si>
    <t>Other sectors (External Commercial Borrowings)</t>
  </si>
  <si>
    <t>General government  (External Assistance)</t>
  </si>
  <si>
    <t>Loans to India</t>
  </si>
  <si>
    <t xml:space="preserve">3.4.3A </t>
  </si>
  <si>
    <t>Loans (External Assistance, ECBs and Banking Capital)</t>
  </si>
  <si>
    <t xml:space="preserve">  3.4.3 </t>
  </si>
  <si>
    <t xml:space="preserve">Other sectors </t>
  </si>
  <si>
    <t xml:space="preserve">      3.4.2.4 </t>
  </si>
  <si>
    <t xml:space="preserve">      3.4.2.3 </t>
  </si>
  <si>
    <t>Deposit-taking corporations, except the central bank (NRI Deposits)</t>
  </si>
  <si>
    <t xml:space="preserve">      3.4.2.2 </t>
  </si>
  <si>
    <t>Central bank (Rupee Debt Movements; NRG)</t>
  </si>
  <si>
    <t xml:space="preserve">      3.4.2.1 </t>
  </si>
  <si>
    <t xml:space="preserve">Currency and deposits </t>
  </si>
  <si>
    <t xml:space="preserve">   3.4.2 </t>
  </si>
  <si>
    <t>Other equity (ADRs/GDRs)</t>
  </si>
  <si>
    <t xml:space="preserve">   3.4.1 </t>
  </si>
  <si>
    <t>Other investment</t>
  </si>
  <si>
    <t xml:space="preserve">Financial derivatives (other than reserves) and employee stock options </t>
  </si>
  <si>
    <t>Portfolio Invesment by India</t>
  </si>
  <si>
    <t xml:space="preserve">3.2.B </t>
  </si>
  <si>
    <t xml:space="preserve">Debt securities </t>
  </si>
  <si>
    <t xml:space="preserve">3.2.2 </t>
  </si>
  <si>
    <t xml:space="preserve">   3.2.1 </t>
  </si>
  <si>
    <t>Portfolio Invesment in India</t>
  </si>
  <si>
    <t xml:space="preserve">3.2A </t>
  </si>
  <si>
    <t>Portfolio Investment</t>
  </si>
  <si>
    <t>-</t>
  </si>
  <si>
    <t>Between fellow enterprises</t>
  </si>
  <si>
    <t xml:space="preserve">    3.1.2.3 </t>
  </si>
  <si>
    <t>Direct investment enterprises in direct investor (reverse investment)</t>
  </si>
  <si>
    <t xml:space="preserve">    3.1.2.2 </t>
  </si>
  <si>
    <t>Direct investor in direct investment enterprises</t>
  </si>
  <si>
    <t xml:space="preserve">    3.1.2.1 </t>
  </si>
  <si>
    <t xml:space="preserve">3.1.2 </t>
  </si>
  <si>
    <t>Reinvestment of earnings</t>
  </si>
  <si>
    <t xml:space="preserve">      3.1.1.2 </t>
  </si>
  <si>
    <t xml:space="preserve">          3.1.1.1.3 </t>
  </si>
  <si>
    <t xml:space="preserve">          3.1.1.1.2 </t>
  </si>
  <si>
    <t xml:space="preserve">          3.1.1.1.1 </t>
  </si>
  <si>
    <t>Equity other than reinvestment of earnings</t>
  </si>
  <si>
    <t xml:space="preserve">       3.1.1.1 </t>
  </si>
  <si>
    <t xml:space="preserve">Equity and investment fund shares </t>
  </si>
  <si>
    <t xml:space="preserve">    3.1.1 </t>
  </si>
  <si>
    <t>Direct Investment by India</t>
  </si>
  <si>
    <t xml:space="preserve">3.1.B </t>
  </si>
  <si>
    <t>Direct Investment in India</t>
  </si>
  <si>
    <t xml:space="preserve">3.1.A </t>
  </si>
  <si>
    <t>Direct Investment (3.1A+3.1B)</t>
  </si>
  <si>
    <t>Financial Account (3.1 to 3.5)</t>
  </si>
  <si>
    <t>Other capital transfers including migrants transfers</t>
  </si>
  <si>
    <t xml:space="preserve">2.2.2.2 </t>
  </si>
  <si>
    <t>Debt forgiveness</t>
  </si>
  <si>
    <t xml:space="preserve">2.2.2.1 </t>
  </si>
  <si>
    <t>Financial corporations, nonfinancial corporations, households, and NPISHs</t>
  </si>
  <si>
    <t xml:space="preserve">2.2.2 </t>
  </si>
  <si>
    <t>Other capital transfers</t>
  </si>
  <si>
    <t xml:space="preserve">2.2.1.2 </t>
  </si>
  <si>
    <t xml:space="preserve">2.2.1.1 </t>
  </si>
  <si>
    <t xml:space="preserve">2.2.1 </t>
  </si>
  <si>
    <t xml:space="preserve">Capital transfers </t>
  </si>
  <si>
    <t xml:space="preserve">Gross acquisitions (DR.)/disposals (CR.) of non-produced nonfinancial assets </t>
  </si>
  <si>
    <t>Capital Account (2.1+2.2)</t>
  </si>
  <si>
    <t>General Governments</t>
  </si>
  <si>
    <t>1.C.2</t>
  </si>
  <si>
    <t>Other current transfers</t>
  </si>
  <si>
    <t xml:space="preserve">         1.C.1.2 </t>
  </si>
  <si>
    <t>Workers’ remittances</t>
  </si>
  <si>
    <t xml:space="preserve">             1.C.1.1.1 </t>
  </si>
  <si>
    <t xml:space="preserve">                   Of which: </t>
  </si>
  <si>
    <t>Personal transfers (Current transfers between resident  and non-resident households)</t>
  </si>
  <si>
    <t xml:space="preserve">          1.C.1.1 </t>
  </si>
  <si>
    <t xml:space="preserve">    1.C.1 </t>
  </si>
  <si>
    <t>Secondary Income (1.C.1+1.C.2)</t>
  </si>
  <si>
    <t xml:space="preserve">1.C </t>
  </si>
  <si>
    <t>Other primary income</t>
  </si>
  <si>
    <t xml:space="preserve">1.B.3 </t>
  </si>
  <si>
    <t xml:space="preserve">   1.B.2.4 </t>
  </si>
  <si>
    <t xml:space="preserve">   1.B.2.3 </t>
  </si>
  <si>
    <t>Interest</t>
  </si>
  <si>
    <t xml:space="preserve">       1.B.2.2.2 </t>
  </si>
  <si>
    <t>Investment income on equity and investment fund shares</t>
  </si>
  <si>
    <t xml:space="preserve">        1.B.2.2.1 </t>
  </si>
  <si>
    <t>Portfolio investment</t>
  </si>
  <si>
    <t xml:space="preserve">    1.B.2.2 </t>
  </si>
  <si>
    <t xml:space="preserve">         1.B.2.1.2 </t>
  </si>
  <si>
    <t>Income on equity and investment fund shares</t>
  </si>
  <si>
    <t xml:space="preserve">         1.B.2.1.1 </t>
  </si>
  <si>
    <t>Direct investment</t>
  </si>
  <si>
    <t xml:space="preserve">    1.B.2.1 </t>
  </si>
  <si>
    <t>Investment income</t>
  </si>
  <si>
    <t xml:space="preserve">1.B.2 </t>
  </si>
  <si>
    <t xml:space="preserve">Compensation of employees </t>
  </si>
  <si>
    <t xml:space="preserve">1.B.1 </t>
  </si>
  <si>
    <t>Primary Income (1.B.1to1.B.3)</t>
  </si>
  <si>
    <t xml:space="preserve">1.B </t>
  </si>
  <si>
    <t>Others n.i.e.</t>
  </si>
  <si>
    <t xml:space="preserve">1.A.b.13 </t>
  </si>
  <si>
    <t>Government goods and services n.i.e.</t>
  </si>
  <si>
    <t xml:space="preserve">1.A.b.12 </t>
  </si>
  <si>
    <t>Other personal, cultural, and recreational services</t>
  </si>
  <si>
    <t xml:space="preserve">    1.A.b.11.2 </t>
  </si>
  <si>
    <t>Audiovisual and related services</t>
  </si>
  <si>
    <t xml:space="preserve">    1.A.b.11.1 </t>
  </si>
  <si>
    <t>Personal, cultural, and recreational services</t>
  </si>
  <si>
    <t xml:space="preserve">1.A.b.11 </t>
  </si>
  <si>
    <t>Technical, trade-related, and other business services</t>
  </si>
  <si>
    <t xml:space="preserve">    1.A.b.10.3 </t>
  </si>
  <si>
    <t>Professional and management consulting services</t>
  </si>
  <si>
    <t xml:space="preserve">    1.A.b.10.2 </t>
  </si>
  <si>
    <t>Research and development services</t>
  </si>
  <si>
    <t xml:space="preserve">    1.A.b.10.1 </t>
  </si>
  <si>
    <t>Other business services</t>
  </si>
  <si>
    <t xml:space="preserve">1.A.b.10 </t>
  </si>
  <si>
    <t>Information services</t>
  </si>
  <si>
    <t xml:space="preserve">    1.A.b.9.3 </t>
  </si>
  <si>
    <t>Computer services</t>
  </si>
  <si>
    <t xml:space="preserve">    1.A.b.9.2 </t>
  </si>
  <si>
    <t>Telecommunications services</t>
  </si>
  <si>
    <t xml:space="preserve">    1.A.b.9.1 </t>
  </si>
  <si>
    <t xml:space="preserve">Telecommunications, computer, and information services  </t>
  </si>
  <si>
    <t xml:space="preserve">1.A.b.9 </t>
  </si>
  <si>
    <t>Charges for the use of intellectual property n.i.e.</t>
  </si>
  <si>
    <t xml:space="preserve">1.A.b.8 </t>
  </si>
  <si>
    <t>Financial intermediation services indirectly measured</t>
  </si>
  <si>
    <t xml:space="preserve">    1.A.b.7.2 </t>
  </si>
  <si>
    <t>Explicitly charged and other financial services</t>
  </si>
  <si>
    <t xml:space="preserve">    1.A.b.7.1 </t>
  </si>
  <si>
    <t>Financial services</t>
  </si>
  <si>
    <t xml:space="preserve">1.A.b.7 </t>
  </si>
  <si>
    <t>Pension and standardized guarantee services</t>
  </si>
  <si>
    <t xml:space="preserve">    1.A.b.6.4 </t>
  </si>
  <si>
    <t>Auxiliary insurance services</t>
  </si>
  <si>
    <t xml:space="preserve">    1.A.b.6.3 </t>
  </si>
  <si>
    <t>Reinsurance</t>
  </si>
  <si>
    <t xml:space="preserve">    1.A.b.6.2 </t>
  </si>
  <si>
    <t>Direct insurance</t>
  </si>
  <si>
    <t xml:space="preserve">    1.A.b.6.1 </t>
  </si>
  <si>
    <t>Insurance and pension services</t>
  </si>
  <si>
    <t xml:space="preserve">1.A.b.6 </t>
  </si>
  <si>
    <t>Construction in the reporting economy</t>
  </si>
  <si>
    <t xml:space="preserve">     1.A.b.5.2 </t>
  </si>
  <si>
    <t>Construction abroad</t>
  </si>
  <si>
    <t xml:space="preserve">     1.A.b.5.1 </t>
  </si>
  <si>
    <t>Construction</t>
  </si>
  <si>
    <t xml:space="preserve">1.A.b.5 </t>
  </si>
  <si>
    <t>Other</t>
  </si>
  <si>
    <t xml:space="preserve">        1.A.b.4.2.3 </t>
  </si>
  <si>
    <t>Education-related</t>
  </si>
  <si>
    <t xml:space="preserve">        1.A.b.4.2.2 </t>
  </si>
  <si>
    <t>Health-related</t>
  </si>
  <si>
    <t xml:space="preserve">        1.A.b.4.2.1 </t>
  </si>
  <si>
    <t>Personal</t>
  </si>
  <si>
    <t xml:space="preserve">    1.A.b.4.2 </t>
  </si>
  <si>
    <t>Business</t>
  </si>
  <si>
    <t xml:space="preserve">    1.A.b.4.1 </t>
  </si>
  <si>
    <t>Travel</t>
  </si>
  <si>
    <t xml:space="preserve">1.A.b.4 </t>
  </si>
  <si>
    <t>Others</t>
  </si>
  <si>
    <t xml:space="preserve">    1.A.b.3.0.3 </t>
  </si>
  <si>
    <t>Freight</t>
  </si>
  <si>
    <t xml:space="preserve">    1.A.b.3.0.2 </t>
  </si>
  <si>
    <t>Passenger</t>
  </si>
  <si>
    <t xml:space="preserve">    1.A.b.3.0.1 </t>
  </si>
  <si>
    <t>Other modes of transport</t>
  </si>
  <si>
    <t xml:space="preserve">         1.A.b.3.4.3 </t>
  </si>
  <si>
    <t>Air transport</t>
  </si>
  <si>
    <t xml:space="preserve">         1.A.b.3.4.2 </t>
  </si>
  <si>
    <t>Sea transport</t>
  </si>
  <si>
    <t xml:space="preserve">         1.A.b.3.4.1 </t>
  </si>
  <si>
    <t>Postal and courier services</t>
  </si>
  <si>
    <t xml:space="preserve">    1.A.b.3.4 </t>
  </si>
  <si>
    <t xml:space="preserve">            1.A.b.3.3.3 </t>
  </si>
  <si>
    <t xml:space="preserve">            1.A.b.3.3.2 </t>
  </si>
  <si>
    <t xml:space="preserve">            1.A.b.3.3.1 </t>
  </si>
  <si>
    <t xml:space="preserve">    1.A.b.3.3 </t>
  </si>
  <si>
    <t xml:space="preserve">            1.A.b.3.2.3 </t>
  </si>
  <si>
    <t xml:space="preserve">            1.A.b.3.2.2 </t>
  </si>
  <si>
    <t xml:space="preserve">            1.A.b.3.2.1 </t>
  </si>
  <si>
    <t xml:space="preserve">    1.A.b.3.2 </t>
  </si>
  <si>
    <t xml:space="preserve">            1.A.b.3.1.3 </t>
  </si>
  <si>
    <t xml:space="preserve">            1.A.b.3.1.2 </t>
  </si>
  <si>
    <t xml:space="preserve">            1.A.b.3.1.1 </t>
  </si>
  <si>
    <t xml:space="preserve">    1.A.b.3.1 </t>
  </si>
  <si>
    <t>Transport</t>
  </si>
  <si>
    <t xml:space="preserve">1.A.b.3 </t>
  </si>
  <si>
    <t>Maintenance and repair services n.i.e.</t>
  </si>
  <si>
    <t xml:space="preserve">1.A.b.2 </t>
  </si>
  <si>
    <t>Goods for processing abroad</t>
  </si>
  <si>
    <t xml:space="preserve">       1.A.b.1.2 </t>
  </si>
  <si>
    <t>Goods for processing in reporting economy</t>
  </si>
  <si>
    <t xml:space="preserve">       1.A.b.1.1</t>
  </si>
  <si>
    <t>Manufacturing services on physical inputs owned by others</t>
  </si>
  <si>
    <t xml:space="preserve">1.A.b.1 </t>
  </si>
  <si>
    <t>Services (1.A.b.1 to 1.A.b.13)</t>
  </si>
  <si>
    <t xml:space="preserve">1.A.b </t>
  </si>
  <si>
    <t>Nonmonetary gold</t>
  </si>
  <si>
    <t xml:space="preserve">1.A.a.3 </t>
  </si>
  <si>
    <t>Goods sold under merchanting</t>
  </si>
  <si>
    <t xml:space="preserve">       1.A.a.2.2 </t>
  </si>
  <si>
    <t>Goods acquired under merchanting (negative credits)</t>
  </si>
  <si>
    <t xml:space="preserve">       1.A.a.2.1</t>
  </si>
  <si>
    <t>Net exports of goods under merchanting</t>
  </si>
  <si>
    <t xml:space="preserve">1.A.a.2 </t>
  </si>
  <si>
    <t>Re-exports</t>
  </si>
  <si>
    <t xml:space="preserve"> 1.A.a.1.1</t>
  </si>
  <si>
    <t>General merchandise on a BOP basis</t>
  </si>
  <si>
    <t xml:space="preserve">1.A.a.1 </t>
  </si>
  <si>
    <t>Goods (1.A.a.1 to 1.A.a.3)</t>
  </si>
  <si>
    <t xml:space="preserve">1.A.a </t>
  </si>
  <si>
    <t>Goods and Services (1.A.a+1.A.b)</t>
  </si>
  <si>
    <t xml:space="preserve">1.A </t>
  </si>
  <si>
    <t>Current Account (1.A+1.B+1.C)</t>
  </si>
  <si>
    <t>Net</t>
  </si>
  <si>
    <t>Debit</t>
  </si>
  <si>
    <t>Credit</t>
  </si>
  <si>
    <t>April-September 2013 P</t>
  </si>
  <si>
    <t>July-September 2013 P</t>
  </si>
  <si>
    <t>April-June 2013 P</t>
  </si>
  <si>
    <t>(US$ million)</t>
  </si>
  <si>
    <t>Statement I: Standard Presentation of BoP in India as per BPM6</t>
  </si>
  <si>
    <t>(INR billion)</t>
  </si>
  <si>
    <t>PR: Partially Revised.   P: Preliminary.</t>
  </si>
  <si>
    <t>April-September 2012 PR</t>
  </si>
  <si>
    <t>Jul-Sep 2012 PR</t>
  </si>
  <si>
    <t>Apr-Jun 2012 PR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</si>
</sst>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52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2"/>
    </font>
    <font>
      <sz val="9"/>
      <name val="Times New Roman"/>
      <family val="1"/>
    </font>
    <font>
      <b/>
      <sz val="11"/>
      <color indexed="8"/>
      <name val="Calibri"/>
      <family val="2"/>
    </font>
    <font>
      <b/>
      <sz val="11"/>
      <color indexed="9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/>
      <top style="hair"/>
      <bottom style="hair"/>
    </border>
    <border>
      <left style="dotted"/>
      <right style="hair"/>
      <top style="hair"/>
      <bottom style="hair"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2" fillId="33" borderId="0" xfId="55" applyFont="1" applyFill="1">
      <alignment/>
      <protection/>
    </xf>
    <xf numFmtId="0" fontId="3" fillId="33" borderId="0" xfId="0" applyFont="1" applyFill="1" applyAlignment="1">
      <alignment/>
    </xf>
    <xf numFmtId="0" fontId="2" fillId="33" borderId="0" xfId="55" applyFont="1" applyFill="1" applyAlignment="1">
      <alignment horizontal="left"/>
      <protection/>
    </xf>
    <xf numFmtId="3" fontId="3" fillId="33" borderId="0" xfId="0" applyNumberFormat="1" applyFont="1" applyFill="1" applyAlignment="1">
      <alignment/>
    </xf>
    <xf numFmtId="1" fontId="3" fillId="33" borderId="0" xfId="0" applyNumberFormat="1" applyFont="1" applyFill="1" applyAlignment="1">
      <alignment/>
    </xf>
    <xf numFmtId="1" fontId="2" fillId="33" borderId="0" xfId="55" applyNumberFormat="1" applyFont="1" applyFill="1">
      <alignment/>
      <protection/>
    </xf>
    <xf numFmtId="1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6" fillId="33" borderId="0" xfId="55" applyFont="1" applyFill="1">
      <alignment/>
      <protection/>
    </xf>
    <xf numFmtId="0" fontId="7" fillId="33" borderId="0" xfId="0" applyFont="1" applyFill="1" applyAlignment="1">
      <alignment/>
    </xf>
    <xf numFmtId="3" fontId="7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/>
    </xf>
    <xf numFmtId="3" fontId="8" fillId="33" borderId="11" xfId="55" applyNumberFormat="1" applyFont="1" applyFill="1" applyBorder="1" applyAlignment="1">
      <alignment vertical="top"/>
      <protection/>
    </xf>
    <xf numFmtId="3" fontId="8" fillId="33" borderId="12" xfId="55" applyNumberFormat="1" applyFont="1" applyFill="1" applyBorder="1" applyAlignment="1">
      <alignment vertical="top"/>
      <protection/>
    </xf>
    <xf numFmtId="3" fontId="8" fillId="33" borderId="13" xfId="55" applyNumberFormat="1" applyFont="1" applyFill="1" applyBorder="1" applyAlignment="1">
      <alignment vertical="top"/>
      <protection/>
    </xf>
    <xf numFmtId="3" fontId="8" fillId="33" borderId="14" xfId="55" applyNumberFormat="1" applyFont="1" applyFill="1" applyBorder="1" applyAlignment="1">
      <alignment vertical="top"/>
      <protection/>
    </xf>
    <xf numFmtId="3" fontId="8" fillId="33" borderId="15" xfId="0" applyNumberFormat="1" applyFont="1" applyFill="1" applyBorder="1" applyAlignment="1">
      <alignment vertical="top"/>
    </xf>
    <xf numFmtId="3" fontId="8" fillId="33" borderId="16" xfId="0" applyNumberFormat="1" applyFont="1" applyFill="1" applyBorder="1" applyAlignment="1">
      <alignment vertical="top"/>
    </xf>
    <xf numFmtId="0" fontId="8" fillId="33" borderId="14" xfId="55" applyFont="1" applyFill="1" applyBorder="1">
      <alignment/>
      <protection/>
    </xf>
    <xf numFmtId="0" fontId="8" fillId="33" borderId="16" xfId="55" applyFont="1" applyFill="1" applyBorder="1" applyAlignment="1">
      <alignment horizontal="left"/>
      <protection/>
    </xf>
    <xf numFmtId="4" fontId="3" fillId="33" borderId="0" xfId="0" applyNumberFormat="1" applyFont="1" applyFill="1" applyAlignment="1">
      <alignment/>
    </xf>
    <xf numFmtId="3" fontId="4" fillId="33" borderId="11" xfId="55" applyNumberFormat="1" applyFont="1" applyFill="1" applyBorder="1" applyAlignment="1">
      <alignment vertical="top"/>
      <protection/>
    </xf>
    <xf numFmtId="3" fontId="4" fillId="33" borderId="12" xfId="55" applyNumberFormat="1" applyFont="1" applyFill="1" applyBorder="1" applyAlignment="1">
      <alignment vertical="top"/>
      <protection/>
    </xf>
    <xf numFmtId="3" fontId="4" fillId="33" borderId="13" xfId="55" applyNumberFormat="1" applyFont="1" applyFill="1" applyBorder="1" applyAlignment="1">
      <alignment vertical="top"/>
      <protection/>
    </xf>
    <xf numFmtId="3" fontId="4" fillId="33" borderId="12" xfId="0" applyNumberFormat="1" applyFont="1" applyFill="1" applyBorder="1" applyAlignment="1">
      <alignment vertical="top"/>
    </xf>
    <xf numFmtId="3" fontId="4" fillId="33" borderId="13" xfId="0" applyNumberFormat="1" applyFont="1" applyFill="1" applyBorder="1" applyAlignment="1">
      <alignment vertical="top"/>
    </xf>
    <xf numFmtId="0" fontId="4" fillId="33" borderId="11" xfId="55" applyFont="1" applyFill="1" applyBorder="1">
      <alignment/>
      <protection/>
    </xf>
    <xf numFmtId="0" fontId="4" fillId="33" borderId="13" xfId="55" applyFont="1" applyFill="1" applyBorder="1">
      <alignment/>
      <protection/>
    </xf>
    <xf numFmtId="0" fontId="8" fillId="33" borderId="11" xfId="55" applyFont="1" applyFill="1" applyBorder="1" applyAlignment="1">
      <alignment/>
      <protection/>
    </xf>
    <xf numFmtId="0" fontId="4" fillId="33" borderId="13" xfId="55" applyFont="1" applyFill="1" applyBorder="1" applyAlignment="1">
      <alignment/>
      <protection/>
    </xf>
    <xf numFmtId="3" fontId="8" fillId="33" borderId="12" xfId="0" applyNumberFormat="1" applyFont="1" applyFill="1" applyBorder="1" applyAlignment="1">
      <alignment vertical="top"/>
    </xf>
    <xf numFmtId="3" fontId="8" fillId="33" borderId="13" xfId="0" applyNumberFormat="1" applyFont="1" applyFill="1" applyBorder="1" applyAlignment="1">
      <alignment vertical="top"/>
    </xf>
    <xf numFmtId="0" fontId="8" fillId="33" borderId="11" xfId="55" applyFont="1" applyFill="1" applyBorder="1">
      <alignment/>
      <protection/>
    </xf>
    <xf numFmtId="0" fontId="8" fillId="33" borderId="13" xfId="55" applyFont="1" applyFill="1" applyBorder="1" applyAlignment="1">
      <alignment horizontal="left"/>
      <protection/>
    </xf>
    <xf numFmtId="3" fontId="4" fillId="33" borderId="11" xfId="55" applyNumberFormat="1" applyFont="1" applyFill="1" applyBorder="1" applyAlignment="1">
      <alignment horizontal="right" vertical="top"/>
      <protection/>
    </xf>
    <xf numFmtId="3" fontId="4" fillId="33" borderId="12" xfId="55" applyNumberFormat="1" applyFont="1" applyFill="1" applyBorder="1" applyAlignment="1">
      <alignment horizontal="right" vertical="top"/>
      <protection/>
    </xf>
    <xf numFmtId="3" fontId="4" fillId="33" borderId="13" xfId="55" applyNumberFormat="1" applyFont="1" applyFill="1" applyBorder="1" applyAlignment="1">
      <alignment horizontal="right" vertical="top"/>
      <protection/>
    </xf>
    <xf numFmtId="0" fontId="4" fillId="33" borderId="11" xfId="55" applyFont="1" applyFill="1" applyBorder="1" applyAlignment="1">
      <alignment horizontal="left" indent="1"/>
      <protection/>
    </xf>
    <xf numFmtId="3" fontId="8" fillId="33" borderId="11" xfId="55" applyNumberFormat="1" applyFont="1" applyFill="1" applyBorder="1" applyAlignment="1">
      <alignment horizontal="right" vertical="top"/>
      <protection/>
    </xf>
    <xf numFmtId="3" fontId="8" fillId="33" borderId="12" xfId="55" applyNumberFormat="1" applyFont="1" applyFill="1" applyBorder="1" applyAlignment="1">
      <alignment horizontal="right" vertical="top"/>
      <protection/>
    </xf>
    <xf numFmtId="3" fontId="8" fillId="33" borderId="13" xfId="55" applyNumberFormat="1" applyFont="1" applyFill="1" applyBorder="1" applyAlignment="1">
      <alignment horizontal="right" vertical="top"/>
      <protection/>
    </xf>
    <xf numFmtId="0" fontId="9" fillId="33" borderId="11" xfId="55" applyFont="1" applyFill="1" applyBorder="1">
      <alignment/>
      <protection/>
    </xf>
    <xf numFmtId="0" fontId="9" fillId="33" borderId="13" xfId="55" applyFont="1" applyFill="1" applyBorder="1">
      <alignment/>
      <protection/>
    </xf>
    <xf numFmtId="0" fontId="10" fillId="33" borderId="11" xfId="55" applyFont="1" applyFill="1" applyBorder="1" applyAlignment="1">
      <alignment horizontal="left" indent="1"/>
      <protection/>
    </xf>
    <xf numFmtId="0" fontId="10" fillId="33" borderId="13" xfId="55" applyFont="1" applyFill="1" applyBorder="1">
      <alignment/>
      <protection/>
    </xf>
    <xf numFmtId="0" fontId="10" fillId="33" borderId="11" xfId="55" applyFont="1" applyFill="1" applyBorder="1">
      <alignment/>
      <protection/>
    </xf>
    <xf numFmtId="0" fontId="4" fillId="33" borderId="11" xfId="55" applyFont="1" applyFill="1" applyBorder="1" applyAlignment="1">
      <alignment horizontal="left" wrapText="1" indent="1"/>
      <protection/>
    </xf>
    <xf numFmtId="0" fontId="8" fillId="33" borderId="11" xfId="55" applyFont="1" applyFill="1" applyBorder="1" applyAlignment="1">
      <alignment horizontal="left" wrapText="1"/>
      <protection/>
    </xf>
    <xf numFmtId="3" fontId="4" fillId="33" borderId="12" xfId="0" applyNumberFormat="1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0" fontId="10" fillId="33" borderId="13" xfId="55" applyFont="1" applyFill="1" applyBorder="1" applyAlignment="1">
      <alignment horizontal="left" indent="1"/>
      <protection/>
    </xf>
    <xf numFmtId="3" fontId="4" fillId="33" borderId="12" xfId="55" applyNumberFormat="1" applyFont="1" applyFill="1" applyBorder="1">
      <alignment/>
      <protection/>
    </xf>
    <xf numFmtId="3" fontId="4" fillId="33" borderId="13" xfId="55" applyNumberFormat="1" applyFont="1" applyFill="1" applyBorder="1">
      <alignment/>
      <protection/>
    </xf>
    <xf numFmtId="3" fontId="8" fillId="33" borderId="12" xfId="55" applyNumberFormat="1" applyFont="1" applyFill="1" applyBorder="1" applyAlignment="1">
      <alignment horizontal="right"/>
      <protection/>
    </xf>
    <xf numFmtId="3" fontId="8" fillId="33" borderId="13" xfId="55" applyNumberFormat="1" applyFont="1" applyFill="1" applyBorder="1" applyAlignment="1">
      <alignment horizontal="right"/>
      <protection/>
    </xf>
    <xf numFmtId="0" fontId="4" fillId="33" borderId="11" xfId="55" applyFont="1" applyFill="1" applyBorder="1" applyAlignment="1">
      <alignment horizontal="left" wrapText="1" indent="2"/>
      <protection/>
    </xf>
    <xf numFmtId="0" fontId="4" fillId="33" borderId="11" xfId="55" applyFont="1" applyFill="1" applyBorder="1" applyAlignment="1">
      <alignment horizontal="left" indent="2"/>
      <protection/>
    </xf>
    <xf numFmtId="0" fontId="4" fillId="33" borderId="11" xfId="0" applyFont="1" applyFill="1" applyBorder="1" applyAlignment="1">
      <alignment horizontal="left" indent="1"/>
    </xf>
    <xf numFmtId="0" fontId="4" fillId="33" borderId="11" xfId="55" applyFont="1" applyFill="1" applyBorder="1" applyAlignment="1">
      <alignment wrapText="1"/>
      <protection/>
    </xf>
    <xf numFmtId="0" fontId="4" fillId="33" borderId="13" xfId="55" applyFont="1" applyFill="1" applyBorder="1" applyAlignment="1">
      <alignment horizontal="left"/>
      <protection/>
    </xf>
    <xf numFmtId="0" fontId="4" fillId="33" borderId="13" xfId="0" applyFont="1" applyFill="1" applyBorder="1" applyAlignment="1">
      <alignment/>
    </xf>
    <xf numFmtId="0" fontId="4" fillId="33" borderId="11" xfId="55" applyFont="1" applyFill="1" applyBorder="1" applyAlignment="1">
      <alignment horizontal="left" indent="3"/>
      <protection/>
    </xf>
    <xf numFmtId="0" fontId="2" fillId="33" borderId="0" xfId="55" applyFont="1" applyFill="1" applyAlignment="1">
      <alignment vertical="top"/>
      <protection/>
    </xf>
    <xf numFmtId="0" fontId="3" fillId="33" borderId="0" xfId="0" applyFont="1" applyFill="1" applyAlignment="1">
      <alignment vertical="top"/>
    </xf>
    <xf numFmtId="0" fontId="4" fillId="33" borderId="11" xfId="55" applyFont="1" applyFill="1" applyBorder="1" applyAlignment="1">
      <alignment horizontal="left" vertical="top" wrapText="1"/>
      <protection/>
    </xf>
    <xf numFmtId="0" fontId="4" fillId="33" borderId="13" xfId="55" applyFont="1" applyFill="1" applyBorder="1" applyAlignment="1">
      <alignment vertical="top"/>
      <protection/>
    </xf>
    <xf numFmtId="0" fontId="4" fillId="33" borderId="11" xfId="55" applyFont="1" applyFill="1" applyBorder="1" applyAlignment="1">
      <alignment vertical="top" wrapText="1"/>
      <protection/>
    </xf>
    <xf numFmtId="3" fontId="8" fillId="33" borderId="12" xfId="0" applyNumberFormat="1" applyFont="1" applyFill="1" applyBorder="1" applyAlignment="1">
      <alignment/>
    </xf>
    <xf numFmtId="3" fontId="8" fillId="33" borderId="13" xfId="0" applyNumberFormat="1" applyFont="1" applyFill="1" applyBorder="1" applyAlignment="1">
      <alignment/>
    </xf>
    <xf numFmtId="0" fontId="8" fillId="33" borderId="13" xfId="55" applyFont="1" applyFill="1" applyBorder="1">
      <alignment/>
      <protection/>
    </xf>
    <xf numFmtId="3" fontId="4" fillId="33" borderId="12" xfId="0" applyNumberFormat="1" applyFont="1" applyFill="1" applyBorder="1" applyAlignment="1">
      <alignment horizontal="right" vertical="top"/>
    </xf>
    <xf numFmtId="3" fontId="4" fillId="33" borderId="13" xfId="0" applyNumberFormat="1" applyFont="1" applyFill="1" applyBorder="1" applyAlignment="1">
      <alignment horizontal="right" vertical="top"/>
    </xf>
    <xf numFmtId="0" fontId="9" fillId="33" borderId="11" xfId="55" applyFont="1" applyFill="1" applyBorder="1" applyAlignment="1">
      <alignment horizontal="left" indent="1"/>
      <protection/>
    </xf>
    <xf numFmtId="3" fontId="8" fillId="33" borderId="12" xfId="55" applyNumberFormat="1" applyFont="1" applyFill="1" applyBorder="1">
      <alignment/>
      <protection/>
    </xf>
    <xf numFmtId="3" fontId="8" fillId="33" borderId="13" xfId="55" applyNumberFormat="1" applyFont="1" applyFill="1" applyBorder="1">
      <alignment/>
      <protection/>
    </xf>
    <xf numFmtId="0" fontId="6" fillId="33" borderId="0" xfId="55" applyFont="1" applyFill="1" applyAlignment="1">
      <alignment vertical="top"/>
      <protection/>
    </xf>
    <xf numFmtId="0" fontId="7" fillId="33" borderId="0" xfId="0" applyFont="1" applyFill="1" applyAlignment="1">
      <alignment vertical="top"/>
    </xf>
    <xf numFmtId="4" fontId="7" fillId="33" borderId="0" xfId="0" applyNumberFormat="1" applyFont="1" applyFill="1" applyAlignment="1">
      <alignment vertical="top"/>
    </xf>
    <xf numFmtId="0" fontId="9" fillId="33" borderId="11" xfId="55" applyFont="1" applyFill="1" applyBorder="1" applyAlignment="1">
      <alignment vertical="top"/>
      <protection/>
    </xf>
    <xf numFmtId="0" fontId="9" fillId="33" borderId="13" xfId="55" applyFont="1" applyFill="1" applyBorder="1" applyAlignment="1">
      <alignment vertical="top"/>
      <protection/>
    </xf>
    <xf numFmtId="0" fontId="8" fillId="33" borderId="11" xfId="55" applyFont="1" applyFill="1" applyBorder="1" applyAlignment="1">
      <alignment vertical="top"/>
      <protection/>
    </xf>
    <xf numFmtId="0" fontId="8" fillId="33" borderId="13" xfId="55" applyFont="1" applyFill="1" applyBorder="1" applyAlignment="1">
      <alignment vertical="top"/>
      <protection/>
    </xf>
    <xf numFmtId="0" fontId="4" fillId="33" borderId="17" xfId="55" applyFont="1" applyFill="1" applyBorder="1">
      <alignment/>
      <protection/>
    </xf>
    <xf numFmtId="0" fontId="4" fillId="33" borderId="18" xfId="55" applyFont="1" applyFill="1" applyBorder="1">
      <alignment/>
      <protection/>
    </xf>
    <xf numFmtId="0" fontId="2" fillId="34" borderId="0" xfId="55" applyFill="1">
      <alignment/>
      <protection/>
    </xf>
    <xf numFmtId="0" fontId="0" fillId="34" borderId="0" xfId="0" applyFill="1" applyAlignment="1">
      <alignment/>
    </xf>
    <xf numFmtId="0" fontId="13" fillId="34" borderId="0" xfId="0" applyFont="1" applyFill="1" applyAlignment="1">
      <alignment/>
    </xf>
    <xf numFmtId="0" fontId="6" fillId="34" borderId="0" xfId="55" applyFont="1" applyFill="1">
      <alignment/>
      <protection/>
    </xf>
    <xf numFmtId="0" fontId="8" fillId="34" borderId="0" xfId="0" applyFont="1" applyFill="1" applyAlignment="1">
      <alignment/>
    </xf>
    <xf numFmtId="1" fontId="3" fillId="34" borderId="0" xfId="0" applyNumberFormat="1" applyFont="1" applyFill="1" applyAlignment="1">
      <alignment/>
    </xf>
    <xf numFmtId="1" fontId="8" fillId="34" borderId="12" xfId="55" applyNumberFormat="1" applyFont="1" applyFill="1" applyBorder="1" applyAlignment="1">
      <alignment vertical="top"/>
      <protection/>
    </xf>
    <xf numFmtId="1" fontId="8" fillId="34" borderId="12" xfId="0" applyNumberFormat="1" applyFont="1" applyFill="1" applyBorder="1" applyAlignment="1">
      <alignment vertical="top"/>
    </xf>
    <xf numFmtId="0" fontId="8" fillId="34" borderId="12" xfId="55" applyFont="1" applyFill="1" applyBorder="1">
      <alignment/>
      <protection/>
    </xf>
    <xf numFmtId="0" fontId="8" fillId="34" borderId="12" xfId="55" applyFont="1" applyFill="1" applyBorder="1" applyAlignment="1">
      <alignment horizontal="left"/>
      <protection/>
    </xf>
    <xf numFmtId="0" fontId="2" fillId="34" borderId="0" xfId="55" applyFont="1" applyFill="1">
      <alignment/>
      <protection/>
    </xf>
    <xf numFmtId="0" fontId="0" fillId="34" borderId="0" xfId="0" applyFont="1" applyFill="1" applyAlignment="1">
      <alignment/>
    </xf>
    <xf numFmtId="1" fontId="0" fillId="34" borderId="0" xfId="0" applyNumberFormat="1" applyFill="1" applyAlignment="1">
      <alignment/>
    </xf>
    <xf numFmtId="1" fontId="4" fillId="34" borderId="12" xfId="55" applyNumberFormat="1" applyFont="1" applyFill="1" applyBorder="1" applyAlignment="1">
      <alignment vertical="top"/>
      <protection/>
    </xf>
    <xf numFmtId="1" fontId="4" fillId="34" borderId="12" xfId="0" applyNumberFormat="1" applyFont="1" applyFill="1" applyBorder="1" applyAlignment="1">
      <alignment vertical="top"/>
    </xf>
    <xf numFmtId="0" fontId="4" fillId="34" borderId="12" xfId="55" applyFont="1" applyFill="1" applyBorder="1">
      <alignment/>
      <protection/>
    </xf>
    <xf numFmtId="0" fontId="8" fillId="34" borderId="12" xfId="55" applyFont="1" applyFill="1" applyBorder="1" applyAlignment="1">
      <alignment/>
      <protection/>
    </xf>
    <xf numFmtId="0" fontId="14" fillId="34" borderId="0" xfId="0" applyFont="1" applyFill="1" applyAlignment="1">
      <alignment/>
    </xf>
    <xf numFmtId="1" fontId="4" fillId="34" borderId="12" xfId="55" applyNumberFormat="1" applyFont="1" applyFill="1" applyBorder="1" applyAlignment="1">
      <alignment horizontal="right" vertical="top"/>
      <protection/>
    </xf>
    <xf numFmtId="0" fontId="4" fillId="34" borderId="12" xfId="55" applyFont="1" applyFill="1" applyBorder="1" applyAlignment="1">
      <alignment horizontal="left" indent="1"/>
      <protection/>
    </xf>
    <xf numFmtId="1" fontId="8" fillId="34" borderId="12" xfId="55" applyNumberFormat="1" applyFont="1" applyFill="1" applyBorder="1" applyAlignment="1">
      <alignment horizontal="right" vertical="top"/>
      <protection/>
    </xf>
    <xf numFmtId="0" fontId="9" fillId="34" borderId="12" xfId="55" applyFont="1" applyFill="1" applyBorder="1">
      <alignment/>
      <protection/>
    </xf>
    <xf numFmtId="0" fontId="10" fillId="34" borderId="12" xfId="55" applyFont="1" applyFill="1" applyBorder="1" applyAlignment="1">
      <alignment horizontal="left" indent="1"/>
      <protection/>
    </xf>
    <xf numFmtId="0" fontId="10" fillId="34" borderId="12" xfId="55" applyFont="1" applyFill="1" applyBorder="1">
      <alignment/>
      <protection/>
    </xf>
    <xf numFmtId="0" fontId="4" fillId="34" borderId="12" xfId="55" applyFont="1" applyFill="1" applyBorder="1" applyAlignment="1">
      <alignment horizontal="left" wrapText="1" indent="1"/>
      <protection/>
    </xf>
    <xf numFmtId="0" fontId="6" fillId="34" borderId="0" xfId="55" applyFont="1" applyFill="1" applyAlignment="1">
      <alignment vertical="top"/>
      <protection/>
    </xf>
    <xf numFmtId="0" fontId="14" fillId="34" borderId="0" xfId="0" applyFont="1" applyFill="1" applyAlignment="1">
      <alignment vertical="top"/>
    </xf>
    <xf numFmtId="0" fontId="8" fillId="34" borderId="12" xfId="55" applyFont="1" applyFill="1" applyBorder="1" applyAlignment="1">
      <alignment horizontal="left" vertical="top" wrapText="1"/>
      <protection/>
    </xf>
    <xf numFmtId="0" fontId="8" fillId="34" borderId="12" xfId="55" applyFont="1" applyFill="1" applyBorder="1" applyAlignment="1">
      <alignment horizontal="left" vertical="top"/>
      <protection/>
    </xf>
    <xf numFmtId="1" fontId="4" fillId="34" borderId="12" xfId="0" applyNumberFormat="1" applyFont="1" applyFill="1" applyBorder="1" applyAlignment="1">
      <alignment/>
    </xf>
    <xf numFmtId="1" fontId="4" fillId="34" borderId="12" xfId="55" applyNumberFormat="1" applyFont="1" applyFill="1" applyBorder="1">
      <alignment/>
      <protection/>
    </xf>
    <xf numFmtId="3" fontId="8" fillId="34" borderId="12" xfId="55" applyNumberFormat="1" applyFont="1" applyFill="1" applyBorder="1" applyAlignment="1">
      <alignment horizontal="right"/>
      <protection/>
    </xf>
    <xf numFmtId="0" fontId="4" fillId="34" borderId="12" xfId="55" applyFont="1" applyFill="1" applyBorder="1" applyAlignment="1">
      <alignment horizontal="left" wrapText="1" indent="2"/>
      <protection/>
    </xf>
    <xf numFmtId="0" fontId="4" fillId="34" borderId="12" xfId="55" applyFont="1" applyFill="1" applyBorder="1" applyAlignment="1">
      <alignment horizontal="left" indent="2"/>
      <protection/>
    </xf>
    <xf numFmtId="0" fontId="4" fillId="34" borderId="12" xfId="0" applyFont="1" applyFill="1" applyBorder="1" applyAlignment="1">
      <alignment horizontal="left" indent="1"/>
    </xf>
    <xf numFmtId="0" fontId="4" fillId="34" borderId="12" xfId="55" applyFont="1" applyFill="1" applyBorder="1" applyAlignment="1">
      <alignment wrapText="1"/>
      <protection/>
    </xf>
    <xf numFmtId="0" fontId="4" fillId="34" borderId="12" xfId="55" applyFont="1" applyFill="1" applyBorder="1" applyAlignment="1">
      <alignment horizontal="left"/>
      <protection/>
    </xf>
    <xf numFmtId="3" fontId="4" fillId="34" borderId="12" xfId="55" applyNumberFormat="1" applyFont="1" applyFill="1" applyBorder="1">
      <alignment/>
      <protection/>
    </xf>
    <xf numFmtId="0" fontId="4" fillId="34" borderId="12" xfId="0" applyFont="1" applyFill="1" applyBorder="1" applyAlignment="1">
      <alignment/>
    </xf>
    <xf numFmtId="0" fontId="4" fillId="34" borderId="12" xfId="55" applyFont="1" applyFill="1" applyBorder="1" applyAlignment="1">
      <alignment horizontal="left" indent="3"/>
      <protection/>
    </xf>
    <xf numFmtId="0" fontId="2" fillId="34" borderId="0" xfId="55" applyFont="1" applyFill="1" applyAlignment="1">
      <alignment vertical="top"/>
      <protection/>
    </xf>
    <xf numFmtId="0" fontId="0" fillId="34" borderId="0" xfId="0" applyFont="1" applyFill="1" applyAlignment="1">
      <alignment vertical="top"/>
    </xf>
    <xf numFmtId="3" fontId="4" fillId="34" borderId="12" xfId="55" applyNumberFormat="1" applyFont="1" applyFill="1" applyBorder="1" applyAlignment="1">
      <alignment vertical="top"/>
      <protection/>
    </xf>
    <xf numFmtId="0" fontId="4" fillId="34" borderId="12" xfId="55" applyFont="1" applyFill="1" applyBorder="1" applyAlignment="1">
      <alignment horizontal="left" vertical="top" wrapText="1"/>
      <protection/>
    </xf>
    <xf numFmtId="0" fontId="4" fillId="34" borderId="12" xfId="55" applyFont="1" applyFill="1" applyBorder="1" applyAlignment="1">
      <alignment vertical="top"/>
      <protection/>
    </xf>
    <xf numFmtId="3" fontId="4" fillId="34" borderId="12" xfId="0" applyNumberFormat="1" applyFont="1" applyFill="1" applyBorder="1" applyAlignment="1">
      <alignment vertical="top"/>
    </xf>
    <xf numFmtId="0" fontId="4" fillId="34" borderId="12" xfId="55" applyFont="1" applyFill="1" applyBorder="1" applyAlignment="1">
      <alignment vertical="top" wrapText="1"/>
      <protection/>
    </xf>
    <xf numFmtId="3" fontId="8" fillId="34" borderId="12" xfId="0" applyNumberFormat="1" applyFont="1" applyFill="1" applyBorder="1" applyAlignment="1">
      <alignment/>
    </xf>
    <xf numFmtId="0" fontId="4" fillId="34" borderId="12" xfId="55" applyFont="1" applyFill="1" applyBorder="1" applyAlignment="1">
      <alignment horizontal="right" vertical="top"/>
      <protection/>
    </xf>
    <xf numFmtId="1" fontId="4" fillId="34" borderId="12" xfId="0" applyNumberFormat="1" applyFont="1" applyFill="1" applyBorder="1" applyAlignment="1">
      <alignment horizontal="right" vertical="top"/>
    </xf>
    <xf numFmtId="0" fontId="9" fillId="34" borderId="12" xfId="55" applyFont="1" applyFill="1" applyBorder="1" applyAlignment="1">
      <alignment horizontal="left" indent="1"/>
      <protection/>
    </xf>
    <xf numFmtId="1" fontId="4" fillId="34" borderId="19" xfId="55" applyNumberFormat="1" applyFont="1" applyFill="1" applyBorder="1" applyAlignment="1">
      <alignment vertical="top"/>
      <protection/>
    </xf>
    <xf numFmtId="1" fontId="4" fillId="34" borderId="13" xfId="0" applyNumberFormat="1" applyFont="1" applyFill="1" applyBorder="1" applyAlignment="1">
      <alignment/>
    </xf>
    <xf numFmtId="1" fontId="4" fillId="34" borderId="20" xfId="0" applyNumberFormat="1" applyFont="1" applyFill="1" applyBorder="1" applyAlignment="1">
      <alignment/>
    </xf>
    <xf numFmtId="3" fontId="4" fillId="34" borderId="12" xfId="0" applyNumberFormat="1" applyFont="1" applyFill="1" applyBorder="1" applyAlignment="1">
      <alignment horizontal="right" vertical="top"/>
    </xf>
    <xf numFmtId="3" fontId="8" fillId="34" borderId="12" xfId="55" applyNumberFormat="1" applyFont="1" applyFill="1" applyBorder="1">
      <alignment/>
      <protection/>
    </xf>
    <xf numFmtId="164" fontId="4" fillId="34" borderId="12" xfId="55" applyNumberFormat="1" applyFont="1" applyFill="1" applyBorder="1" applyAlignment="1">
      <alignment horizontal="right" vertical="top"/>
      <protection/>
    </xf>
    <xf numFmtId="0" fontId="10" fillId="34" borderId="12" xfId="55" applyFont="1" applyFill="1" applyBorder="1" applyAlignment="1">
      <alignment vertical="top"/>
      <protection/>
    </xf>
    <xf numFmtId="0" fontId="11" fillId="34" borderId="21" xfId="55" applyFont="1" applyFill="1" applyBorder="1" applyAlignment="1">
      <alignment vertical="top"/>
      <protection/>
    </xf>
    <xf numFmtId="0" fontId="12" fillId="34" borderId="22" xfId="55" applyFont="1" applyFill="1" applyBorder="1" applyAlignment="1">
      <alignment horizontal="centerContinuous" vertical="top"/>
      <protection/>
    </xf>
    <xf numFmtId="0" fontId="12" fillId="34" borderId="0" xfId="55" applyFont="1" applyFill="1" applyBorder="1" applyAlignment="1">
      <alignment horizontal="centerContinuous" vertical="top"/>
      <protection/>
    </xf>
    <xf numFmtId="164" fontId="2" fillId="34" borderId="0" xfId="55" applyNumberFormat="1" applyFill="1">
      <alignment/>
      <protection/>
    </xf>
    <xf numFmtId="1" fontId="2" fillId="34" borderId="0" xfId="55" applyNumberFormat="1" applyFill="1">
      <alignment/>
      <protection/>
    </xf>
    <xf numFmtId="0" fontId="2" fillId="34" borderId="0" xfId="55" applyFill="1" applyBorder="1">
      <alignment/>
      <protection/>
    </xf>
    <xf numFmtId="164" fontId="2" fillId="34" borderId="0" xfId="55" applyNumberFormat="1" applyFill="1" applyBorder="1">
      <alignment/>
      <protection/>
    </xf>
    <xf numFmtId="1" fontId="16" fillId="34" borderId="0" xfId="0" applyNumberFormat="1" applyFont="1" applyFill="1" applyAlignment="1">
      <alignment/>
    </xf>
    <xf numFmtId="1" fontId="17" fillId="34" borderId="12" xfId="0" applyNumberFormat="1" applyFont="1" applyFill="1" applyBorder="1" applyAlignment="1">
      <alignment vertical="top"/>
    </xf>
    <xf numFmtId="0" fontId="16" fillId="34" borderId="0" xfId="0" applyFont="1" applyFill="1" applyAlignment="1">
      <alignment/>
    </xf>
    <xf numFmtId="0" fontId="2" fillId="33" borderId="0" xfId="55" applyFont="1" applyFill="1" applyAlignment="1">
      <alignment horizontal="center"/>
      <protection/>
    </xf>
    <xf numFmtId="0" fontId="4" fillId="34" borderId="12" xfId="55" applyFont="1" applyFill="1" applyBorder="1" applyAlignment="1">
      <alignment horizontal="center"/>
      <protection/>
    </xf>
    <xf numFmtId="0" fontId="4" fillId="34" borderId="12" xfId="55" applyFont="1" applyFill="1" applyBorder="1" applyAlignment="1">
      <alignment horizontal="center" vertical="top"/>
      <protection/>
    </xf>
    <xf numFmtId="1" fontId="4" fillId="34" borderId="12" xfId="55" applyNumberFormat="1" applyFont="1" applyFill="1" applyBorder="1" applyAlignment="1">
      <alignment horizontal="center" vertical="top"/>
      <protection/>
    </xf>
    <xf numFmtId="0" fontId="0" fillId="34" borderId="0" xfId="0" applyFill="1" applyAlignment="1">
      <alignment horizontal="center"/>
    </xf>
    <xf numFmtId="0" fontId="2" fillId="34" borderId="0" xfId="55" applyFill="1" applyAlignment="1">
      <alignment horizontal="center"/>
      <protection/>
    </xf>
    <xf numFmtId="0" fontId="4" fillId="33" borderId="13" xfId="55" applyFont="1" applyFill="1" applyBorder="1" applyAlignment="1">
      <alignment horizontal="center"/>
      <protection/>
    </xf>
    <xf numFmtId="0" fontId="4" fillId="33" borderId="11" xfId="55" applyFont="1" applyFill="1" applyBorder="1" applyAlignment="1">
      <alignment horizontal="center"/>
      <protection/>
    </xf>
    <xf numFmtId="0" fontId="8" fillId="33" borderId="13" xfId="55" applyFont="1" applyFill="1" applyBorder="1" applyAlignment="1">
      <alignment horizontal="center" vertical="top"/>
      <protection/>
    </xf>
    <xf numFmtId="0" fontId="8" fillId="33" borderId="12" xfId="55" applyFont="1" applyFill="1" applyBorder="1" applyAlignment="1">
      <alignment horizontal="center" vertical="top"/>
      <protection/>
    </xf>
    <xf numFmtId="1" fontId="8" fillId="33" borderId="11" xfId="55" applyNumberFormat="1" applyFont="1" applyFill="1" applyBorder="1" applyAlignment="1">
      <alignment horizontal="center" vertical="top"/>
      <protection/>
    </xf>
    <xf numFmtId="0" fontId="3" fillId="33" borderId="0" xfId="0" applyFont="1" applyFill="1" applyAlignment="1">
      <alignment horizontal="center"/>
    </xf>
    <xf numFmtId="0" fontId="2" fillId="33" borderId="0" xfId="55" applyFont="1" applyFill="1" applyAlignment="1">
      <alignment horizontal="center"/>
      <protection/>
    </xf>
    <xf numFmtId="0" fontId="2" fillId="33" borderId="0" xfId="55" applyFont="1" applyFill="1" applyAlignment="1">
      <alignment horizontal="center"/>
      <protection/>
    </xf>
    <xf numFmtId="0" fontId="8" fillId="33" borderId="18" xfId="55" applyFont="1" applyFill="1" applyBorder="1" applyAlignment="1">
      <alignment horizontal="center" vertical="top"/>
      <protection/>
    </xf>
    <xf numFmtId="0" fontId="8" fillId="33" borderId="23" xfId="55" applyFont="1" applyFill="1" applyBorder="1" applyAlignment="1">
      <alignment horizontal="center" vertical="top"/>
      <protection/>
    </xf>
    <xf numFmtId="0" fontId="8" fillId="33" borderId="17" xfId="55" applyFont="1" applyFill="1" applyBorder="1" applyAlignment="1">
      <alignment horizontal="center" vertical="top"/>
      <protection/>
    </xf>
    <xf numFmtId="0" fontId="12" fillId="33" borderId="24" xfId="55" applyNumberFormat="1" applyFont="1" applyFill="1" applyBorder="1" applyAlignment="1">
      <alignment horizontal="centerContinuous" vertical="top"/>
      <protection/>
    </xf>
    <xf numFmtId="0" fontId="12" fillId="33" borderId="25" xfId="55" applyNumberFormat="1" applyFont="1" applyFill="1" applyBorder="1" applyAlignment="1">
      <alignment horizontal="centerContinuous" vertical="top"/>
      <protection/>
    </xf>
    <xf numFmtId="0" fontId="5" fillId="33" borderId="25" xfId="0" applyNumberFormat="1" applyFont="1" applyFill="1" applyBorder="1" applyAlignment="1">
      <alignment horizontal="centerContinuous"/>
    </xf>
    <xf numFmtId="0" fontId="4" fillId="33" borderId="25" xfId="0" applyNumberFormat="1" applyFont="1" applyFill="1" applyBorder="1" applyAlignment="1">
      <alignment horizontal="centerContinuous"/>
    </xf>
    <xf numFmtId="0" fontId="5" fillId="33" borderId="26" xfId="0" applyNumberFormat="1" applyFont="1" applyFill="1" applyBorder="1" applyAlignment="1">
      <alignment horizontal="centerContinuous"/>
    </xf>
    <xf numFmtId="0" fontId="11" fillId="33" borderId="24" xfId="55" applyFont="1" applyFill="1" applyBorder="1" applyAlignment="1">
      <alignment vertical="top"/>
      <protection/>
    </xf>
    <xf numFmtId="0" fontId="11" fillId="33" borderId="25" xfId="55" applyFont="1" applyFill="1" applyBorder="1" applyAlignment="1">
      <alignment vertical="top"/>
      <protection/>
    </xf>
    <xf numFmtId="3" fontId="5" fillId="33" borderId="25" xfId="55" applyNumberFormat="1" applyFont="1" applyFill="1" applyBorder="1">
      <alignment/>
      <protection/>
    </xf>
    <xf numFmtId="0" fontId="4" fillId="33" borderId="25" xfId="0" applyFont="1" applyFill="1" applyBorder="1" applyAlignment="1">
      <alignment/>
    </xf>
    <xf numFmtId="0" fontId="8" fillId="33" borderId="25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4" fillId="33" borderId="27" xfId="55" applyFont="1" applyFill="1" applyBorder="1" applyAlignment="1">
      <alignment horizontal="center"/>
      <protection/>
    </xf>
    <xf numFmtId="0" fontId="4" fillId="33" borderId="28" xfId="55" applyFont="1" applyFill="1" applyBorder="1" applyAlignment="1">
      <alignment horizontal="center"/>
      <protection/>
    </xf>
    <xf numFmtId="0" fontId="8" fillId="33" borderId="27" xfId="55" applyFont="1" applyFill="1" applyBorder="1" applyAlignment="1">
      <alignment horizontal="center" vertical="top"/>
      <protection/>
    </xf>
    <xf numFmtId="0" fontId="8" fillId="33" borderId="29" xfId="55" applyFont="1" applyFill="1" applyBorder="1" applyAlignment="1">
      <alignment horizontal="center" vertical="top"/>
      <protection/>
    </xf>
    <xf numFmtId="1" fontId="8" fillId="33" borderId="28" xfId="55" applyNumberFormat="1" applyFont="1" applyFill="1" applyBorder="1" applyAlignment="1">
      <alignment horizontal="center" vertical="top"/>
      <protection/>
    </xf>
    <xf numFmtId="0" fontId="5" fillId="33" borderId="0" xfId="0" applyFont="1" applyFill="1" applyBorder="1" applyAlignment="1">
      <alignment/>
    </xf>
    <xf numFmtId="0" fontId="8" fillId="33" borderId="22" xfId="55" applyFont="1" applyFill="1" applyBorder="1" applyAlignment="1">
      <alignment horizontal="left"/>
      <protection/>
    </xf>
    <xf numFmtId="0" fontId="8" fillId="33" borderId="22" xfId="55" applyFont="1" applyFill="1" applyBorder="1">
      <alignment/>
      <protection/>
    </xf>
    <xf numFmtId="3" fontId="8" fillId="33" borderId="22" xfId="55" applyNumberFormat="1" applyFont="1" applyFill="1" applyBorder="1" applyAlignment="1">
      <alignment vertical="top"/>
      <protection/>
    </xf>
    <xf numFmtId="0" fontId="4" fillId="33" borderId="22" xfId="55" applyFont="1" applyFill="1" applyBorder="1">
      <alignment/>
      <protection/>
    </xf>
    <xf numFmtId="0" fontId="4" fillId="33" borderId="22" xfId="55" applyFont="1" applyFill="1" applyBorder="1" applyAlignment="1">
      <alignment horizontal="left" indent="1"/>
      <protection/>
    </xf>
    <xf numFmtId="3" fontId="4" fillId="33" borderId="22" xfId="55" applyNumberFormat="1" applyFont="1" applyFill="1" applyBorder="1" applyAlignment="1">
      <alignment vertical="top"/>
      <protection/>
    </xf>
    <xf numFmtId="0" fontId="4" fillId="33" borderId="22" xfId="55" applyFont="1" applyFill="1" applyBorder="1" applyAlignment="1">
      <alignment horizontal="left" indent="2"/>
      <protection/>
    </xf>
    <xf numFmtId="3" fontId="10" fillId="33" borderId="22" xfId="55" applyNumberFormat="1" applyFont="1" applyFill="1" applyBorder="1" applyAlignment="1">
      <alignment vertical="top"/>
      <protection/>
    </xf>
    <xf numFmtId="3" fontId="4" fillId="33" borderId="22" xfId="0" applyNumberFormat="1" applyFont="1" applyFill="1" applyBorder="1" applyAlignment="1">
      <alignment vertical="top"/>
    </xf>
    <xf numFmtId="0" fontId="8" fillId="33" borderId="22" xfId="55" applyFont="1" applyFill="1" applyBorder="1" applyAlignment="1">
      <alignment vertical="top"/>
      <protection/>
    </xf>
    <xf numFmtId="0" fontId="4" fillId="33" borderId="22" xfId="55" applyFont="1" applyFill="1" applyBorder="1" applyAlignment="1">
      <alignment horizontal="left" wrapText="1" indent="1"/>
      <protection/>
    </xf>
    <xf numFmtId="0" fontId="9" fillId="33" borderId="22" xfId="55" applyFont="1" applyFill="1" applyBorder="1" applyAlignment="1">
      <alignment vertical="top"/>
      <protection/>
    </xf>
    <xf numFmtId="0" fontId="4" fillId="33" borderId="22" xfId="55" applyFont="1" applyFill="1" applyBorder="1" applyAlignment="1">
      <alignment horizontal="left" indent="3"/>
      <protection/>
    </xf>
    <xf numFmtId="3" fontId="4" fillId="33" borderId="22" xfId="55" applyNumberFormat="1" applyFont="1" applyFill="1" applyBorder="1" applyAlignment="1">
      <alignment horizontal="right" vertical="top"/>
      <protection/>
    </xf>
    <xf numFmtId="3" fontId="4" fillId="33" borderId="22" xfId="0" applyNumberFormat="1" applyFont="1" applyFill="1" applyBorder="1" applyAlignment="1">
      <alignment horizontal="right" vertical="top"/>
    </xf>
    <xf numFmtId="0" fontId="9" fillId="33" borderId="22" xfId="55" applyFont="1" applyFill="1" applyBorder="1">
      <alignment/>
      <protection/>
    </xf>
    <xf numFmtId="0" fontId="9" fillId="33" borderId="22" xfId="55" applyFont="1" applyFill="1" applyBorder="1" applyAlignment="1">
      <alignment horizontal="left" indent="1"/>
      <protection/>
    </xf>
    <xf numFmtId="3" fontId="8" fillId="33" borderId="22" xfId="55" applyNumberFormat="1" applyFont="1" applyFill="1" applyBorder="1">
      <alignment/>
      <protection/>
    </xf>
    <xf numFmtId="3" fontId="4" fillId="33" borderId="22" xfId="55" applyNumberFormat="1" applyFont="1" applyFill="1" applyBorder="1">
      <alignment/>
      <protection/>
    </xf>
    <xf numFmtId="3" fontId="4" fillId="33" borderId="22" xfId="0" applyNumberFormat="1" applyFont="1" applyFill="1" applyBorder="1" applyAlignment="1">
      <alignment/>
    </xf>
    <xf numFmtId="3" fontId="8" fillId="33" borderId="22" xfId="0" applyNumberFormat="1" applyFont="1" applyFill="1" applyBorder="1" applyAlignment="1">
      <alignment vertical="top"/>
    </xf>
    <xf numFmtId="3" fontId="8" fillId="33" borderId="22" xfId="0" applyNumberFormat="1" applyFont="1" applyFill="1" applyBorder="1" applyAlignment="1">
      <alignment/>
    </xf>
    <xf numFmtId="0" fontId="4" fillId="33" borderId="22" xfId="55" applyFont="1" applyFill="1" applyBorder="1" applyAlignment="1">
      <alignment vertical="top"/>
      <protection/>
    </xf>
    <xf numFmtId="0" fontId="4" fillId="33" borderId="22" xfId="55" applyFont="1" applyFill="1" applyBorder="1" applyAlignment="1">
      <alignment vertical="top" wrapText="1"/>
      <protection/>
    </xf>
    <xf numFmtId="0" fontId="4" fillId="33" borderId="22" xfId="55" applyFont="1" applyFill="1" applyBorder="1" applyAlignment="1">
      <alignment horizontal="left" vertical="top" wrapText="1"/>
      <protection/>
    </xf>
    <xf numFmtId="0" fontId="4" fillId="33" borderId="22" xfId="0" applyFont="1" applyFill="1" applyBorder="1" applyAlignment="1">
      <alignment/>
    </xf>
    <xf numFmtId="0" fontId="4" fillId="33" borderId="22" xfId="0" applyFont="1" applyFill="1" applyBorder="1" applyAlignment="1">
      <alignment horizontal="left" indent="1"/>
    </xf>
    <xf numFmtId="0" fontId="4" fillId="33" borderId="22" xfId="55" applyFont="1" applyFill="1" applyBorder="1" applyAlignment="1">
      <alignment horizontal="left"/>
      <protection/>
    </xf>
    <xf numFmtId="0" fontId="4" fillId="33" borderId="22" xfId="55" applyFont="1" applyFill="1" applyBorder="1" applyAlignment="1">
      <alignment wrapText="1"/>
      <protection/>
    </xf>
    <xf numFmtId="0" fontId="10" fillId="33" borderId="22" xfId="55" applyFont="1" applyFill="1" applyBorder="1">
      <alignment/>
      <protection/>
    </xf>
    <xf numFmtId="0" fontId="4" fillId="33" borderId="22" xfId="55" applyFont="1" applyFill="1" applyBorder="1" applyAlignment="1">
      <alignment horizontal="left" wrapText="1" indent="2"/>
      <protection/>
    </xf>
    <xf numFmtId="3" fontId="8" fillId="33" borderId="22" xfId="55" applyNumberFormat="1" applyFont="1" applyFill="1" applyBorder="1" applyAlignment="1">
      <alignment horizontal="right"/>
      <protection/>
    </xf>
    <xf numFmtId="0" fontId="10" fillId="33" borderId="22" xfId="55" applyFont="1" applyFill="1" applyBorder="1" applyAlignment="1">
      <alignment horizontal="left" indent="1"/>
      <protection/>
    </xf>
    <xf numFmtId="0" fontId="8" fillId="33" borderId="22" xfId="55" applyFont="1" applyFill="1" applyBorder="1" applyAlignment="1">
      <alignment horizontal="left" wrapText="1"/>
      <protection/>
    </xf>
    <xf numFmtId="3" fontId="8" fillId="33" borderId="22" xfId="55" applyNumberFormat="1" applyFont="1" applyFill="1" applyBorder="1" applyAlignment="1">
      <alignment horizontal="right" vertical="top"/>
      <protection/>
    </xf>
    <xf numFmtId="0" fontId="4" fillId="33" borderId="22" xfId="55" applyFont="1" applyFill="1" applyBorder="1" applyAlignment="1">
      <alignment/>
      <protection/>
    </xf>
    <xf numFmtId="0" fontId="8" fillId="33" borderId="22" xfId="55" applyFont="1" applyFill="1" applyBorder="1" applyAlignment="1">
      <alignment/>
      <protection/>
    </xf>
    <xf numFmtId="0" fontId="4" fillId="34" borderId="30" xfId="55" applyFont="1" applyFill="1" applyBorder="1">
      <alignment/>
      <protection/>
    </xf>
    <xf numFmtId="0" fontId="8" fillId="34" borderId="30" xfId="55" applyFont="1" applyFill="1" applyBorder="1" applyAlignment="1">
      <alignment horizontal="center" vertical="top"/>
      <protection/>
    </xf>
    <xf numFmtId="0" fontId="11" fillId="34" borderId="24" xfId="55" applyFont="1" applyFill="1" applyBorder="1" applyAlignment="1">
      <alignment vertical="top"/>
      <protection/>
    </xf>
    <xf numFmtId="0" fontId="11" fillId="34" borderId="25" xfId="55" applyFont="1" applyFill="1" applyBorder="1" applyAlignment="1">
      <alignment vertical="top"/>
      <protection/>
    </xf>
    <xf numFmtId="3" fontId="5" fillId="34" borderId="25" xfId="55" applyNumberFormat="1" applyFont="1" applyFill="1" applyBorder="1">
      <alignment/>
      <protection/>
    </xf>
    <xf numFmtId="3" fontId="15" fillId="34" borderId="25" xfId="55" applyNumberFormat="1" applyFont="1" applyFill="1" applyBorder="1">
      <alignment/>
      <protection/>
    </xf>
    <xf numFmtId="164" fontId="11" fillId="34" borderId="25" xfId="55" applyNumberFormat="1" applyFont="1" applyFill="1" applyBorder="1" applyAlignment="1">
      <alignment vertical="top"/>
      <protection/>
    </xf>
    <xf numFmtId="165" fontId="5" fillId="34" borderId="26" xfId="55" applyNumberFormat="1" applyFont="1" applyFill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P174"/>
  <sheetViews>
    <sheetView tabSelected="1" zoomScalePageLayoutView="0" workbookViewId="0" topLeftCell="A1">
      <pane xSplit="3" ySplit="4" topLeftCell="D5" activePane="bottomRight" state="frozen"/>
      <selection pane="topLeft" activeCell="H102" sqref="H102"/>
      <selection pane="topRight" activeCell="H102" sqref="H102"/>
      <selection pane="bottomLeft" activeCell="H102" sqref="H102"/>
      <selection pane="bottomRight" activeCell="A1" sqref="A1"/>
    </sheetView>
  </sheetViews>
  <sheetFormatPr defaultColWidth="9.140625" defaultRowHeight="15"/>
  <cols>
    <col min="1" max="1" width="2.7109375" style="1" customWidth="1"/>
    <col min="2" max="2" width="18.28125" style="1" customWidth="1"/>
    <col min="3" max="3" width="55.28125" style="1" customWidth="1"/>
    <col min="4" max="4" width="10.140625" style="1" customWidth="1"/>
    <col min="5" max="5" width="9.140625" style="1" customWidth="1"/>
    <col min="6" max="6" width="7.8515625" style="1" customWidth="1"/>
    <col min="7" max="8" width="10.140625" style="2" customWidth="1"/>
    <col min="9" max="9" width="7.8515625" style="2" customWidth="1"/>
    <col min="10" max="10" width="8.7109375" style="2" bestFit="1" customWidth="1"/>
    <col min="11" max="11" width="10.00390625" style="2" customWidth="1"/>
    <col min="12" max="12" width="7.8515625" style="2" customWidth="1"/>
    <col min="13" max="13" width="8.7109375" style="2" customWidth="1"/>
    <col min="14" max="20" width="9.140625" style="2" customWidth="1"/>
    <col min="21" max="21" width="6.00390625" style="2" customWidth="1"/>
    <col min="22" max="22" width="32.7109375" style="2" customWidth="1"/>
    <col min="23" max="23" width="10.28125" style="2" bestFit="1" customWidth="1"/>
    <col min="24" max="120" width="9.140625" style="2" customWidth="1"/>
    <col min="121" max="16384" width="9.140625" style="1" customWidth="1"/>
  </cols>
  <sheetData>
    <row r="1" spans="2:12" ht="18.75">
      <c r="B1" s="171" t="s">
        <v>269</v>
      </c>
      <c r="C1" s="172"/>
      <c r="D1" s="172"/>
      <c r="E1" s="173"/>
      <c r="F1" s="173"/>
      <c r="G1" s="174"/>
      <c r="H1" s="173"/>
      <c r="I1" s="173"/>
      <c r="J1" s="174"/>
      <c r="K1" s="174"/>
      <c r="L1" s="175"/>
    </row>
    <row r="2" spans="2:12" ht="16.5">
      <c r="B2" s="176"/>
      <c r="C2" s="177"/>
      <c r="D2" s="177"/>
      <c r="E2" s="177"/>
      <c r="F2" s="178"/>
      <c r="G2" s="179"/>
      <c r="H2" s="179"/>
      <c r="I2" s="179"/>
      <c r="J2" s="179"/>
      <c r="K2" s="180" t="s">
        <v>268</v>
      </c>
      <c r="L2" s="181"/>
    </row>
    <row r="3" spans="2:12" ht="15">
      <c r="B3" s="85"/>
      <c r="C3" s="84"/>
      <c r="D3" s="168" t="s">
        <v>267</v>
      </c>
      <c r="E3" s="169"/>
      <c r="F3" s="170"/>
      <c r="G3" s="168" t="s">
        <v>266</v>
      </c>
      <c r="H3" s="169"/>
      <c r="I3" s="170"/>
      <c r="J3" s="168" t="s">
        <v>265</v>
      </c>
      <c r="K3" s="169"/>
      <c r="L3" s="170"/>
    </row>
    <row r="4" spans="2:120" s="154" customFormat="1" ht="15">
      <c r="B4" s="182"/>
      <c r="C4" s="183"/>
      <c r="D4" s="184" t="s">
        <v>264</v>
      </c>
      <c r="E4" s="185" t="s">
        <v>263</v>
      </c>
      <c r="F4" s="186" t="s">
        <v>262</v>
      </c>
      <c r="G4" s="184" t="s">
        <v>264</v>
      </c>
      <c r="H4" s="185" t="s">
        <v>263</v>
      </c>
      <c r="I4" s="186" t="s">
        <v>262</v>
      </c>
      <c r="J4" s="184" t="s">
        <v>264</v>
      </c>
      <c r="K4" s="185" t="s">
        <v>263</v>
      </c>
      <c r="L4" s="186" t="s">
        <v>262</v>
      </c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165"/>
      <c r="CR4" s="165"/>
      <c r="CS4" s="165"/>
      <c r="CT4" s="165"/>
      <c r="CU4" s="165"/>
      <c r="CV4" s="165"/>
      <c r="CW4" s="165"/>
      <c r="CX4" s="165"/>
      <c r="CY4" s="165"/>
      <c r="CZ4" s="165"/>
      <c r="DA4" s="165"/>
      <c r="DB4" s="165"/>
      <c r="DC4" s="165"/>
      <c r="DD4" s="165"/>
      <c r="DE4" s="165"/>
      <c r="DF4" s="165"/>
      <c r="DG4" s="165"/>
      <c r="DH4" s="165"/>
      <c r="DI4" s="165"/>
      <c r="DJ4" s="165"/>
      <c r="DK4" s="165"/>
      <c r="DL4" s="165"/>
      <c r="DM4" s="165"/>
      <c r="DN4" s="165"/>
      <c r="DO4" s="165"/>
      <c r="DP4" s="165"/>
    </row>
    <row r="5" spans="2:120" s="10" customFormat="1" ht="15">
      <c r="B5" s="188">
        <v>1</v>
      </c>
      <c r="C5" s="189" t="s">
        <v>261</v>
      </c>
      <c r="D5" s="190">
        <v>130949.78744213909</v>
      </c>
      <c r="E5" s="190">
        <v>152721.5171919048</v>
      </c>
      <c r="F5" s="190">
        <v>-21771.729749765713</v>
      </c>
      <c r="G5" s="190">
        <v>138345.47555854707</v>
      </c>
      <c r="H5" s="190">
        <v>143498.65579764431</v>
      </c>
      <c r="I5" s="190">
        <v>-5153.180239097244</v>
      </c>
      <c r="J5" s="190">
        <f aca="true" t="shared" si="0" ref="J5:L8">D5+G5</f>
        <v>269295.2630006862</v>
      </c>
      <c r="K5" s="190">
        <f t="shared" si="0"/>
        <v>296220.1729895491</v>
      </c>
      <c r="L5" s="190">
        <f t="shared" si="0"/>
        <v>-26924.909988862957</v>
      </c>
      <c r="M5" s="13"/>
      <c r="N5" s="12"/>
      <c r="O5" s="12"/>
      <c r="P5" s="12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</row>
    <row r="6" spans="2:120" s="10" customFormat="1" ht="15">
      <c r="B6" s="189" t="s">
        <v>260</v>
      </c>
      <c r="C6" s="189" t="s">
        <v>259</v>
      </c>
      <c r="D6" s="190">
        <v>110430.97305278372</v>
      </c>
      <c r="E6" s="190">
        <v>144047.22779423874</v>
      </c>
      <c r="F6" s="190">
        <v>-33616.25474145502</v>
      </c>
      <c r="G6" s="190">
        <v>117908.08005361324</v>
      </c>
      <c r="H6" s="190">
        <v>132841.69754273127</v>
      </c>
      <c r="I6" s="190">
        <v>-14933.617489118027</v>
      </c>
      <c r="J6" s="190">
        <f t="shared" si="0"/>
        <v>228339.05310639698</v>
      </c>
      <c r="K6" s="190">
        <f t="shared" si="0"/>
        <v>276888.92533697</v>
      </c>
      <c r="L6" s="190">
        <f t="shared" si="0"/>
        <v>-48549.87223057305</v>
      </c>
      <c r="M6" s="13"/>
      <c r="N6" s="12"/>
      <c r="O6" s="12"/>
      <c r="P6" s="12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</row>
    <row r="7" spans="2:120" s="10" customFormat="1" ht="15">
      <c r="B7" s="189" t="s">
        <v>258</v>
      </c>
      <c r="C7" s="189" t="s">
        <v>257</v>
      </c>
      <c r="D7" s="190">
        <v>73909.2</v>
      </c>
      <c r="E7" s="190">
        <v>124392.97010468907</v>
      </c>
      <c r="F7" s="190">
        <v>-50483.77010468907</v>
      </c>
      <c r="G7" s="190">
        <v>81243</v>
      </c>
      <c r="H7" s="190">
        <v>114548.3878721334</v>
      </c>
      <c r="I7" s="190">
        <v>-33305.387872133404</v>
      </c>
      <c r="J7" s="190">
        <f t="shared" si="0"/>
        <v>155152.2</v>
      </c>
      <c r="K7" s="190">
        <f t="shared" si="0"/>
        <v>238941.35797682247</v>
      </c>
      <c r="L7" s="190">
        <f t="shared" si="0"/>
        <v>-83789.15797682248</v>
      </c>
      <c r="M7" s="13"/>
      <c r="N7" s="12"/>
      <c r="O7" s="12"/>
      <c r="P7" s="12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</row>
    <row r="8" spans="2:16" ht="15">
      <c r="B8" s="191" t="s">
        <v>256</v>
      </c>
      <c r="C8" s="192" t="s">
        <v>255</v>
      </c>
      <c r="D8" s="193">
        <v>71801.02172820021</v>
      </c>
      <c r="E8" s="193">
        <v>107907</v>
      </c>
      <c r="F8" s="193">
        <v>-36105.97827179979</v>
      </c>
      <c r="G8" s="193">
        <v>80510.55786732414</v>
      </c>
      <c r="H8" s="193">
        <v>110685.1878721334</v>
      </c>
      <c r="I8" s="193">
        <v>-30174.630004809267</v>
      </c>
      <c r="J8" s="193">
        <f t="shared" si="0"/>
        <v>152311.57959552435</v>
      </c>
      <c r="K8" s="193">
        <f t="shared" si="0"/>
        <v>218592.1878721334</v>
      </c>
      <c r="L8" s="193">
        <f t="shared" si="0"/>
        <v>-66280.60827660905</v>
      </c>
      <c r="M8" s="22"/>
      <c r="N8" s="12"/>
      <c r="O8" s="12"/>
      <c r="P8" s="12"/>
    </row>
    <row r="9" spans="2:16" ht="15">
      <c r="B9" s="191" t="s">
        <v>254</v>
      </c>
      <c r="C9" s="194" t="s">
        <v>253</v>
      </c>
      <c r="D9" s="195" t="s">
        <v>76</v>
      </c>
      <c r="E9" s="195" t="s">
        <v>76</v>
      </c>
      <c r="F9" s="195" t="s">
        <v>76</v>
      </c>
      <c r="G9" s="195"/>
      <c r="H9" s="195"/>
      <c r="I9" s="195"/>
      <c r="J9" s="193"/>
      <c r="K9" s="193"/>
      <c r="L9" s="193"/>
      <c r="M9" s="22"/>
      <c r="N9" s="12"/>
      <c r="O9" s="12"/>
      <c r="P9" s="12"/>
    </row>
    <row r="10" spans="2:16" ht="15">
      <c r="B10" s="191" t="s">
        <v>252</v>
      </c>
      <c r="C10" s="192" t="s">
        <v>251</v>
      </c>
      <c r="D10" s="196">
        <v>2108.17827179978</v>
      </c>
      <c r="E10" s="196"/>
      <c r="F10" s="193">
        <v>2108.17827179978</v>
      </c>
      <c r="G10" s="196">
        <v>732.4421326758647</v>
      </c>
      <c r="H10" s="196">
        <v>0</v>
      </c>
      <c r="I10" s="193">
        <v>732.4421326758647</v>
      </c>
      <c r="J10" s="193">
        <f aca="true" t="shared" si="1" ref="J10:L16">D10+G10</f>
        <v>2840.6204044756446</v>
      </c>
      <c r="K10" s="193">
        <f t="shared" si="1"/>
        <v>0</v>
      </c>
      <c r="L10" s="193">
        <f t="shared" si="1"/>
        <v>2840.6204044756446</v>
      </c>
      <c r="M10" s="22"/>
      <c r="N10" s="12"/>
      <c r="O10" s="12"/>
      <c r="P10" s="12"/>
    </row>
    <row r="11" spans="2:16" ht="15">
      <c r="B11" s="191" t="s">
        <v>250</v>
      </c>
      <c r="C11" s="194" t="s">
        <v>249</v>
      </c>
      <c r="D11" s="193">
        <v>-1321.7050470903628</v>
      </c>
      <c r="E11" s="193"/>
      <c r="F11" s="193">
        <v>-1321.7050470903628</v>
      </c>
      <c r="G11" s="193">
        <v>-1526.5257478594149</v>
      </c>
      <c r="H11" s="193"/>
      <c r="I11" s="193">
        <v>-1526.5257478594149</v>
      </c>
      <c r="J11" s="193">
        <f t="shared" si="1"/>
        <v>-2848.2307949497776</v>
      </c>
      <c r="K11" s="193">
        <f t="shared" si="1"/>
        <v>0</v>
      </c>
      <c r="L11" s="193">
        <f t="shared" si="1"/>
        <v>-2848.2307949497776</v>
      </c>
      <c r="M11" s="22"/>
      <c r="N11" s="12"/>
      <c r="O11" s="12"/>
      <c r="P11" s="12"/>
    </row>
    <row r="12" spans="2:16" ht="15">
      <c r="B12" s="191" t="s">
        <v>248</v>
      </c>
      <c r="C12" s="194" t="s">
        <v>247</v>
      </c>
      <c r="D12" s="193">
        <v>3429.8833188901426</v>
      </c>
      <c r="E12" s="193"/>
      <c r="F12" s="193">
        <v>3429.8833188901426</v>
      </c>
      <c r="G12" s="193">
        <v>2258.9678805352796</v>
      </c>
      <c r="H12" s="193"/>
      <c r="I12" s="193">
        <v>2258.9678805352796</v>
      </c>
      <c r="J12" s="193">
        <f t="shared" si="1"/>
        <v>5688.851199425422</v>
      </c>
      <c r="K12" s="193">
        <f t="shared" si="1"/>
        <v>0</v>
      </c>
      <c r="L12" s="193">
        <f t="shared" si="1"/>
        <v>5688.851199425422</v>
      </c>
      <c r="M12" s="22"/>
      <c r="N12" s="12"/>
      <c r="O12" s="12"/>
      <c r="P12" s="12"/>
    </row>
    <row r="13" spans="2:16" ht="15">
      <c r="B13" s="191" t="s">
        <v>246</v>
      </c>
      <c r="C13" s="192" t="s">
        <v>245</v>
      </c>
      <c r="D13" s="193"/>
      <c r="E13" s="193">
        <v>16485.75</v>
      </c>
      <c r="F13" s="193">
        <v>-16485.75</v>
      </c>
      <c r="G13" s="193"/>
      <c r="H13" s="193">
        <v>3863.2</v>
      </c>
      <c r="I13" s="193">
        <v>-3863.2</v>
      </c>
      <c r="J13" s="193">
        <f t="shared" si="1"/>
        <v>0</v>
      </c>
      <c r="K13" s="193">
        <f t="shared" si="1"/>
        <v>20348.95</v>
      </c>
      <c r="L13" s="193">
        <f t="shared" si="1"/>
        <v>-20348.95</v>
      </c>
      <c r="M13" s="22"/>
      <c r="N13" s="12"/>
      <c r="O13" s="12"/>
      <c r="P13" s="12"/>
    </row>
    <row r="14" spans="2:120" s="77" customFormat="1" ht="15">
      <c r="B14" s="197" t="s">
        <v>244</v>
      </c>
      <c r="C14" s="197" t="s">
        <v>243</v>
      </c>
      <c r="D14" s="190">
        <v>36521.773052783734</v>
      </c>
      <c r="E14" s="190">
        <v>19654.257689549675</v>
      </c>
      <c r="F14" s="190">
        <v>16867.51536323406</v>
      </c>
      <c r="G14" s="190">
        <v>36665.080053613245</v>
      </c>
      <c r="H14" s="190">
        <v>18293.309670597868</v>
      </c>
      <c r="I14" s="190">
        <v>18371.770383015377</v>
      </c>
      <c r="J14" s="190">
        <f t="shared" si="1"/>
        <v>73186.85310639697</v>
      </c>
      <c r="K14" s="190">
        <f t="shared" si="1"/>
        <v>37947.56736014754</v>
      </c>
      <c r="L14" s="190">
        <f t="shared" si="1"/>
        <v>35239.285746249436</v>
      </c>
      <c r="M14" s="79"/>
      <c r="N14" s="12"/>
      <c r="O14" s="12"/>
      <c r="P14" s="12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</row>
    <row r="15" spans="2:16" ht="15">
      <c r="B15" s="191" t="s">
        <v>242</v>
      </c>
      <c r="C15" s="198" t="s">
        <v>241</v>
      </c>
      <c r="D15" s="193">
        <v>10.077731759562006</v>
      </c>
      <c r="E15" s="193">
        <v>9.165737037783147</v>
      </c>
      <c r="F15" s="193">
        <v>0.9119947217788589</v>
      </c>
      <c r="G15" s="193">
        <v>13.995146364150946</v>
      </c>
      <c r="H15" s="193">
        <v>7.22265836904769</v>
      </c>
      <c r="I15" s="193">
        <v>6.772487995103256</v>
      </c>
      <c r="J15" s="193">
        <f t="shared" si="1"/>
        <v>24.072878123712954</v>
      </c>
      <c r="K15" s="193">
        <f t="shared" si="1"/>
        <v>16.38839540683084</v>
      </c>
      <c r="L15" s="193">
        <f t="shared" si="1"/>
        <v>7.684482716882115</v>
      </c>
      <c r="M15" s="22"/>
      <c r="N15" s="12"/>
      <c r="O15" s="12"/>
      <c r="P15" s="12"/>
    </row>
    <row r="16" spans="2:16" ht="15">
      <c r="B16" s="191" t="s">
        <v>240</v>
      </c>
      <c r="C16" s="194" t="s">
        <v>239</v>
      </c>
      <c r="D16" s="193">
        <v>10.077731759562006</v>
      </c>
      <c r="E16" s="193">
        <v>9.165737037783147</v>
      </c>
      <c r="F16" s="193">
        <v>0.9119947217788589</v>
      </c>
      <c r="G16" s="193">
        <v>13.995146364150946</v>
      </c>
      <c r="H16" s="193">
        <v>7.22265836904769</v>
      </c>
      <c r="I16" s="193">
        <v>6.772487995103256</v>
      </c>
      <c r="J16" s="193">
        <f t="shared" si="1"/>
        <v>24.072878123712954</v>
      </c>
      <c r="K16" s="193">
        <f t="shared" si="1"/>
        <v>16.38839540683084</v>
      </c>
      <c r="L16" s="193">
        <f t="shared" si="1"/>
        <v>7.684482716882115</v>
      </c>
      <c r="M16" s="22"/>
      <c r="N16" s="12"/>
      <c r="O16" s="12"/>
      <c r="P16" s="12"/>
    </row>
    <row r="17" spans="2:16" ht="15">
      <c r="B17" s="191" t="s">
        <v>238</v>
      </c>
      <c r="C17" s="194" t="s">
        <v>237</v>
      </c>
      <c r="D17" s="193" t="s">
        <v>76</v>
      </c>
      <c r="E17" s="193" t="s">
        <v>76</v>
      </c>
      <c r="F17" s="193" t="s">
        <v>76</v>
      </c>
      <c r="G17" s="193"/>
      <c r="H17" s="193"/>
      <c r="I17" s="193">
        <v>0</v>
      </c>
      <c r="J17" s="193"/>
      <c r="K17" s="193"/>
      <c r="L17" s="193"/>
      <c r="M17" s="22"/>
      <c r="N17" s="12"/>
      <c r="O17" s="12"/>
      <c r="P17" s="12"/>
    </row>
    <row r="18" spans="2:16" ht="15">
      <c r="B18" s="191" t="s">
        <v>236</v>
      </c>
      <c r="C18" s="192" t="s">
        <v>235</v>
      </c>
      <c r="D18" s="193">
        <v>63.134241148430306</v>
      </c>
      <c r="E18" s="193">
        <v>93.54064271997655</v>
      </c>
      <c r="F18" s="193">
        <v>-30.40640157154624</v>
      </c>
      <c r="G18" s="193">
        <v>71.22738203552282</v>
      </c>
      <c r="H18" s="193">
        <v>66.54366574683124</v>
      </c>
      <c r="I18" s="193">
        <v>4.683716288691585</v>
      </c>
      <c r="J18" s="193">
        <f aca="true" t="shared" si="2" ref="J18:J30">D18+G18</f>
        <v>134.36162318395313</v>
      </c>
      <c r="K18" s="193">
        <f aca="true" t="shared" si="3" ref="K18:K30">E18+H18</f>
        <v>160.08430846680778</v>
      </c>
      <c r="L18" s="193">
        <f aca="true" t="shared" si="4" ref="L18:L30">F18+I18</f>
        <v>-25.722685282854655</v>
      </c>
      <c r="M18" s="22"/>
      <c r="N18" s="12"/>
      <c r="O18" s="12"/>
      <c r="P18" s="12"/>
    </row>
    <row r="19" spans="2:120" s="77" customFormat="1" ht="15">
      <c r="B19" s="199" t="s">
        <v>234</v>
      </c>
      <c r="C19" s="199" t="s">
        <v>233</v>
      </c>
      <c r="D19" s="190">
        <v>4133.971616803977</v>
      </c>
      <c r="E19" s="190">
        <v>3695.9225714282306</v>
      </c>
      <c r="F19" s="190">
        <v>438.0490453757461</v>
      </c>
      <c r="G19" s="190">
        <v>4154.80614171232</v>
      </c>
      <c r="H19" s="190">
        <v>3461.3851900782015</v>
      </c>
      <c r="I19" s="190">
        <v>693.4209516341184</v>
      </c>
      <c r="J19" s="190">
        <f t="shared" si="2"/>
        <v>8288.777758516297</v>
      </c>
      <c r="K19" s="190">
        <f t="shared" si="3"/>
        <v>7157.307761506432</v>
      </c>
      <c r="L19" s="190">
        <f t="shared" si="4"/>
        <v>1131.4699970098645</v>
      </c>
      <c r="M19" s="79"/>
      <c r="N19" s="12"/>
      <c r="O19" s="12"/>
      <c r="P19" s="12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</row>
    <row r="20" spans="2:16" ht="15">
      <c r="B20" s="191" t="s">
        <v>232</v>
      </c>
      <c r="C20" s="194" t="s">
        <v>217</v>
      </c>
      <c r="D20" s="196">
        <v>2821.745375596452</v>
      </c>
      <c r="E20" s="196">
        <v>2548.183906610769</v>
      </c>
      <c r="F20" s="193">
        <v>273.56146898568295</v>
      </c>
      <c r="G20" s="196">
        <v>2855.54310023503</v>
      </c>
      <c r="H20" s="196">
        <v>2375.310819803113</v>
      </c>
      <c r="I20" s="193">
        <v>480.23228043191693</v>
      </c>
      <c r="J20" s="193">
        <f t="shared" si="2"/>
        <v>5677.288475831482</v>
      </c>
      <c r="K20" s="193">
        <f t="shared" si="3"/>
        <v>4923.494726413883</v>
      </c>
      <c r="L20" s="193">
        <f t="shared" si="4"/>
        <v>753.7937494175999</v>
      </c>
      <c r="M20" s="22"/>
      <c r="N20" s="12"/>
      <c r="O20" s="12"/>
      <c r="P20" s="12"/>
    </row>
    <row r="21" spans="2:16" ht="15">
      <c r="B21" s="191" t="s">
        <v>231</v>
      </c>
      <c r="C21" s="200" t="s">
        <v>211</v>
      </c>
      <c r="D21" s="201">
        <v>30.311092328341587</v>
      </c>
      <c r="E21" s="201">
        <v>99.02493896907808</v>
      </c>
      <c r="F21" s="193">
        <v>-68.71384664073649</v>
      </c>
      <c r="G21" s="201">
        <v>27.85229066871305</v>
      </c>
      <c r="H21" s="201">
        <v>78.36830669773367</v>
      </c>
      <c r="I21" s="193">
        <v>-50.51601602902062</v>
      </c>
      <c r="J21" s="193">
        <f t="shared" si="2"/>
        <v>58.16338299705464</v>
      </c>
      <c r="K21" s="193">
        <f t="shared" si="3"/>
        <v>177.39324566681177</v>
      </c>
      <c r="L21" s="193">
        <f t="shared" si="4"/>
        <v>-119.22986266975711</v>
      </c>
      <c r="M21" s="22"/>
      <c r="N21" s="12"/>
      <c r="O21" s="12"/>
      <c r="P21" s="12"/>
    </row>
    <row r="22" spans="2:16" ht="15">
      <c r="B22" s="191" t="s">
        <v>230</v>
      </c>
      <c r="C22" s="200" t="s">
        <v>209</v>
      </c>
      <c r="D22" s="201">
        <v>2309.535286583091</v>
      </c>
      <c r="E22" s="201">
        <v>2172.3697714856858</v>
      </c>
      <c r="F22" s="193">
        <v>137.1655150974052</v>
      </c>
      <c r="G22" s="201">
        <v>2348.0181367116015</v>
      </c>
      <c r="H22" s="201">
        <v>1964.9798134588725</v>
      </c>
      <c r="I22" s="193">
        <v>383.038323252729</v>
      </c>
      <c r="J22" s="193">
        <f t="shared" si="2"/>
        <v>4657.553423294692</v>
      </c>
      <c r="K22" s="193">
        <f t="shared" si="3"/>
        <v>4137.349584944558</v>
      </c>
      <c r="L22" s="193">
        <f t="shared" si="4"/>
        <v>520.2038383501342</v>
      </c>
      <c r="M22" s="22"/>
      <c r="N22" s="12"/>
      <c r="O22" s="12"/>
      <c r="P22" s="12"/>
    </row>
    <row r="23" spans="2:16" ht="15">
      <c r="B23" s="191" t="s">
        <v>229</v>
      </c>
      <c r="C23" s="200" t="s">
        <v>195</v>
      </c>
      <c r="D23" s="201">
        <v>481.89899668501965</v>
      </c>
      <c r="E23" s="201">
        <v>2172.3697714856858</v>
      </c>
      <c r="F23" s="193">
        <v>205.1098005290142</v>
      </c>
      <c r="G23" s="201">
        <v>479.67267285471553</v>
      </c>
      <c r="H23" s="201">
        <v>331.9626996465069</v>
      </c>
      <c r="I23" s="193">
        <v>147.70997320820862</v>
      </c>
      <c r="J23" s="193">
        <f t="shared" si="2"/>
        <v>961.5716695397352</v>
      </c>
      <c r="K23" s="193">
        <f t="shared" si="3"/>
        <v>2504.3324711321925</v>
      </c>
      <c r="L23" s="193">
        <f t="shared" si="4"/>
        <v>352.8197737372228</v>
      </c>
      <c r="M23" s="22"/>
      <c r="N23" s="12"/>
      <c r="O23" s="12"/>
      <c r="P23" s="12"/>
    </row>
    <row r="24" spans="2:16" ht="15">
      <c r="B24" s="191" t="s">
        <v>228</v>
      </c>
      <c r="C24" s="194" t="s">
        <v>215</v>
      </c>
      <c r="D24" s="196">
        <v>1241.7193581532606</v>
      </c>
      <c r="E24" s="196">
        <v>1092.968593094208</v>
      </c>
      <c r="F24" s="193">
        <v>148.75076505905258</v>
      </c>
      <c r="G24" s="196">
        <v>1236.424542438772</v>
      </c>
      <c r="H24" s="196">
        <v>1047.118164973816</v>
      </c>
      <c r="I24" s="193">
        <v>189.30637746495609</v>
      </c>
      <c r="J24" s="193">
        <f t="shared" si="2"/>
        <v>2478.143900592033</v>
      </c>
      <c r="K24" s="193">
        <f t="shared" si="3"/>
        <v>2140.086758068024</v>
      </c>
      <c r="L24" s="193">
        <f t="shared" si="4"/>
        <v>338.05714252400867</v>
      </c>
      <c r="M24" s="22"/>
      <c r="N24" s="12"/>
      <c r="O24" s="12"/>
      <c r="P24" s="12"/>
    </row>
    <row r="25" spans="2:16" ht="15">
      <c r="B25" s="191" t="s">
        <v>227</v>
      </c>
      <c r="C25" s="200" t="s">
        <v>211</v>
      </c>
      <c r="D25" s="201">
        <v>126.54377716893715</v>
      </c>
      <c r="E25" s="201">
        <v>505.2539366434661</v>
      </c>
      <c r="F25" s="193">
        <v>-378.71015947452895</v>
      </c>
      <c r="G25" s="201">
        <v>93.94055847738228</v>
      </c>
      <c r="H25" s="201">
        <v>477.8978618511773</v>
      </c>
      <c r="I25" s="193">
        <v>-383.957303373795</v>
      </c>
      <c r="J25" s="193">
        <f t="shared" si="2"/>
        <v>220.48433564631944</v>
      </c>
      <c r="K25" s="193">
        <f t="shared" si="3"/>
        <v>983.1517984946433</v>
      </c>
      <c r="L25" s="193">
        <f t="shared" si="4"/>
        <v>-762.667462848324</v>
      </c>
      <c r="M25" s="22"/>
      <c r="N25" s="12"/>
      <c r="O25" s="12"/>
      <c r="P25" s="12"/>
    </row>
    <row r="26" spans="2:16" ht="15">
      <c r="B26" s="191" t="s">
        <v>226</v>
      </c>
      <c r="C26" s="200" t="s">
        <v>209</v>
      </c>
      <c r="D26" s="201">
        <v>1084.2595857571323</v>
      </c>
      <c r="E26" s="201">
        <v>506.5019711378571</v>
      </c>
      <c r="F26" s="193">
        <v>577.7576146192753</v>
      </c>
      <c r="G26" s="201">
        <v>1114.5091362215558</v>
      </c>
      <c r="H26" s="201">
        <v>502.5033686005346</v>
      </c>
      <c r="I26" s="193">
        <v>612.0057676210212</v>
      </c>
      <c r="J26" s="193">
        <f t="shared" si="2"/>
        <v>2198.768721978688</v>
      </c>
      <c r="K26" s="193">
        <f t="shared" si="3"/>
        <v>1009.0053397383917</v>
      </c>
      <c r="L26" s="193">
        <f t="shared" si="4"/>
        <v>1189.7633822402963</v>
      </c>
      <c r="M26" s="22"/>
      <c r="N26" s="12"/>
      <c r="O26" s="12"/>
      <c r="P26" s="12"/>
    </row>
    <row r="27" spans="2:16" ht="15">
      <c r="B27" s="191" t="s">
        <v>225</v>
      </c>
      <c r="C27" s="200" t="s">
        <v>195</v>
      </c>
      <c r="D27" s="201">
        <v>30.915995227191182</v>
      </c>
      <c r="E27" s="201">
        <v>81.21268531288479</v>
      </c>
      <c r="F27" s="193">
        <v>-50.296690085693605</v>
      </c>
      <c r="G27" s="201">
        <v>27.974847739834196</v>
      </c>
      <c r="H27" s="201">
        <v>66.71693452210418</v>
      </c>
      <c r="I27" s="193">
        <v>-38.742086782269986</v>
      </c>
      <c r="J27" s="193">
        <f t="shared" si="2"/>
        <v>58.89084296702538</v>
      </c>
      <c r="K27" s="193">
        <f t="shared" si="3"/>
        <v>147.92961983498896</v>
      </c>
      <c r="L27" s="193">
        <f t="shared" si="4"/>
        <v>-89.03877686796359</v>
      </c>
      <c r="M27" s="22"/>
      <c r="N27" s="12"/>
      <c r="O27" s="12"/>
      <c r="P27" s="12"/>
    </row>
    <row r="28" spans="2:16" ht="15">
      <c r="B28" s="191" t="s">
        <v>224</v>
      </c>
      <c r="C28" s="194" t="s">
        <v>213</v>
      </c>
      <c r="D28" s="196">
        <v>65.49557826798535</v>
      </c>
      <c r="E28" s="196">
        <v>41.94303079319934</v>
      </c>
      <c r="F28" s="193">
        <v>23.55254747478601</v>
      </c>
      <c r="G28" s="196">
        <v>58.355002096573315</v>
      </c>
      <c r="H28" s="196">
        <v>27.818465183255753</v>
      </c>
      <c r="I28" s="193">
        <v>30.536536913317562</v>
      </c>
      <c r="J28" s="193">
        <f t="shared" si="2"/>
        <v>123.85058036455867</v>
      </c>
      <c r="K28" s="193">
        <f t="shared" si="3"/>
        <v>69.7614959764551</v>
      </c>
      <c r="L28" s="193">
        <f t="shared" si="4"/>
        <v>54.08908438810357</v>
      </c>
      <c r="M28" s="22"/>
      <c r="N28" s="12"/>
      <c r="O28" s="12"/>
      <c r="P28" s="12"/>
    </row>
    <row r="29" spans="2:16" ht="15">
      <c r="B29" s="191" t="s">
        <v>223</v>
      </c>
      <c r="C29" s="200" t="s">
        <v>211</v>
      </c>
      <c r="D29" s="201">
        <v>0.3218128925438571</v>
      </c>
      <c r="E29" s="201">
        <v>3.706559095693386</v>
      </c>
      <c r="F29" s="193">
        <v>-3.384746203149529</v>
      </c>
      <c r="G29" s="201">
        <v>0.4131405088351864</v>
      </c>
      <c r="H29" s="201">
        <v>4.516034911262567</v>
      </c>
      <c r="I29" s="193">
        <v>-4.10289440242738</v>
      </c>
      <c r="J29" s="193">
        <f t="shared" si="2"/>
        <v>0.7349534013790435</v>
      </c>
      <c r="K29" s="193">
        <f t="shared" si="3"/>
        <v>8.222594006955953</v>
      </c>
      <c r="L29" s="193">
        <f t="shared" si="4"/>
        <v>-7.487640605576909</v>
      </c>
      <c r="M29" s="22"/>
      <c r="N29" s="12"/>
      <c r="O29" s="12"/>
      <c r="P29" s="12"/>
    </row>
    <row r="30" spans="2:16" ht="15">
      <c r="B30" s="191" t="s">
        <v>222</v>
      </c>
      <c r="C30" s="200" t="s">
        <v>209</v>
      </c>
      <c r="D30" s="201">
        <v>65.17376537544149</v>
      </c>
      <c r="E30" s="201">
        <v>38.236471697505955</v>
      </c>
      <c r="F30" s="193">
        <v>26.937293677935536</v>
      </c>
      <c r="G30" s="201">
        <v>57.94186158773813</v>
      </c>
      <c r="H30" s="201">
        <v>23.302430271993185</v>
      </c>
      <c r="I30" s="193">
        <v>34.63943131574494</v>
      </c>
      <c r="J30" s="193">
        <f t="shared" si="2"/>
        <v>123.11562696317962</v>
      </c>
      <c r="K30" s="193">
        <f t="shared" si="3"/>
        <v>61.538901969499136</v>
      </c>
      <c r="L30" s="193">
        <f t="shared" si="4"/>
        <v>61.57672499368048</v>
      </c>
      <c r="M30" s="22"/>
      <c r="N30" s="12"/>
      <c r="O30" s="12"/>
      <c r="P30" s="12"/>
    </row>
    <row r="31" spans="2:16" ht="15">
      <c r="B31" s="191" t="s">
        <v>221</v>
      </c>
      <c r="C31" s="200" t="s">
        <v>195</v>
      </c>
      <c r="D31" s="201" t="s">
        <v>76</v>
      </c>
      <c r="E31" s="201" t="s">
        <v>76</v>
      </c>
      <c r="F31" s="193" t="s">
        <v>76</v>
      </c>
      <c r="G31" s="201"/>
      <c r="H31" s="201"/>
      <c r="I31" s="193">
        <v>0</v>
      </c>
      <c r="J31" s="193"/>
      <c r="K31" s="193"/>
      <c r="L31" s="193"/>
      <c r="M31" s="22"/>
      <c r="N31" s="12"/>
      <c r="O31" s="12"/>
      <c r="P31" s="12"/>
    </row>
    <row r="32" spans="2:16" ht="15">
      <c r="B32" s="191" t="s">
        <v>220</v>
      </c>
      <c r="C32" s="194" t="s">
        <v>219</v>
      </c>
      <c r="D32" s="196">
        <v>5.011304786278532</v>
      </c>
      <c r="E32" s="196">
        <v>12.827040930054032</v>
      </c>
      <c r="F32" s="193">
        <v>-7.8157361437755</v>
      </c>
      <c r="G32" s="196">
        <v>4.4834969419443365</v>
      </c>
      <c r="H32" s="196">
        <v>11.13774011801669</v>
      </c>
      <c r="I32" s="193">
        <v>-6.654243176072354</v>
      </c>
      <c r="J32" s="193">
        <f aca="true" t="shared" si="5" ref="J32:J63">D32+G32</f>
        <v>9.494801728222868</v>
      </c>
      <c r="K32" s="193">
        <f aca="true" t="shared" si="6" ref="K32:K63">E32+H32</f>
        <v>23.964781048070723</v>
      </c>
      <c r="L32" s="193">
        <f aca="true" t="shared" si="7" ref="L32:L63">F32+I32</f>
        <v>-14.469979319847855</v>
      </c>
      <c r="M32" s="22"/>
      <c r="N32" s="12"/>
      <c r="O32" s="12"/>
      <c r="P32" s="12"/>
    </row>
    <row r="33" spans="2:16" ht="15">
      <c r="B33" s="191" t="s">
        <v>218</v>
      </c>
      <c r="C33" s="200" t="s">
        <v>217</v>
      </c>
      <c r="D33" s="201">
        <v>0.050913556612736145</v>
      </c>
      <c r="E33" s="201">
        <v>0.5140568994146038</v>
      </c>
      <c r="F33" s="193">
        <v>-0.4631433428018676</v>
      </c>
      <c r="G33" s="201">
        <v>0.1877704013627774</v>
      </c>
      <c r="H33" s="201">
        <v>0.30724229836405675</v>
      </c>
      <c r="I33" s="193">
        <v>-0.11947189700127936</v>
      </c>
      <c r="J33" s="193">
        <f t="shared" si="5"/>
        <v>0.23868395797551353</v>
      </c>
      <c r="K33" s="193">
        <f t="shared" si="6"/>
        <v>0.8212991977786606</v>
      </c>
      <c r="L33" s="193">
        <f t="shared" si="7"/>
        <v>-0.582615239803147</v>
      </c>
      <c r="M33" s="22"/>
      <c r="N33" s="12"/>
      <c r="O33" s="12"/>
      <c r="P33" s="12"/>
    </row>
    <row r="34" spans="2:16" ht="15">
      <c r="B34" s="191" t="s">
        <v>216</v>
      </c>
      <c r="C34" s="200" t="s">
        <v>215</v>
      </c>
      <c r="D34" s="201">
        <v>2.7342658826418282</v>
      </c>
      <c r="E34" s="201">
        <v>5.295941622492755</v>
      </c>
      <c r="F34" s="193">
        <v>-2.561675739850927</v>
      </c>
      <c r="G34" s="201">
        <v>2.3341297862279595</v>
      </c>
      <c r="H34" s="201">
        <v>6.739927212866487</v>
      </c>
      <c r="I34" s="193">
        <v>-4.405797426638527</v>
      </c>
      <c r="J34" s="193">
        <f t="shared" si="5"/>
        <v>5.068395668869788</v>
      </c>
      <c r="K34" s="193">
        <f t="shared" si="6"/>
        <v>12.035868835359242</v>
      </c>
      <c r="L34" s="193">
        <f t="shared" si="7"/>
        <v>-6.967473166489453</v>
      </c>
      <c r="M34" s="22"/>
      <c r="N34" s="12"/>
      <c r="O34" s="12"/>
      <c r="P34" s="12"/>
    </row>
    <row r="35" spans="2:16" ht="15">
      <c r="B35" s="191" t="s">
        <v>214</v>
      </c>
      <c r="C35" s="200" t="s">
        <v>213</v>
      </c>
      <c r="D35" s="201">
        <v>2.2261253470239675</v>
      </c>
      <c r="E35" s="201">
        <v>7.017042408146675</v>
      </c>
      <c r="F35" s="193">
        <v>-4.790917061122707</v>
      </c>
      <c r="G35" s="201">
        <v>1.9615967543535995</v>
      </c>
      <c r="H35" s="201">
        <v>4.090570606786147</v>
      </c>
      <c r="I35" s="193">
        <v>-2.128973852432548</v>
      </c>
      <c r="J35" s="193">
        <f t="shared" si="5"/>
        <v>4.187722101377567</v>
      </c>
      <c r="K35" s="193">
        <f t="shared" si="6"/>
        <v>11.107613014932822</v>
      </c>
      <c r="L35" s="193">
        <f t="shared" si="7"/>
        <v>-6.919890913555255</v>
      </c>
      <c r="M35" s="22"/>
      <c r="N35" s="12"/>
      <c r="O35" s="12"/>
      <c r="P35" s="12"/>
    </row>
    <row r="36" spans="2:16" ht="15">
      <c r="B36" s="191" t="s">
        <v>212</v>
      </c>
      <c r="C36" s="194" t="s">
        <v>211</v>
      </c>
      <c r="D36" s="202">
        <v>157.1766823898226</v>
      </c>
      <c r="E36" s="202">
        <v>607.9854347082376</v>
      </c>
      <c r="F36" s="193">
        <v>-450.808752318415</v>
      </c>
      <c r="G36" s="202">
        <v>122.20598965493052</v>
      </c>
      <c r="H36" s="202">
        <v>560.7822034601735</v>
      </c>
      <c r="I36" s="193">
        <v>-438.57621380524296</v>
      </c>
      <c r="J36" s="193">
        <f t="shared" si="5"/>
        <v>279.3826720447531</v>
      </c>
      <c r="K36" s="193">
        <f t="shared" si="6"/>
        <v>1168.767638168411</v>
      </c>
      <c r="L36" s="193">
        <f t="shared" si="7"/>
        <v>-889.3849661236579</v>
      </c>
      <c r="M36" s="22"/>
      <c r="N36" s="12"/>
      <c r="O36" s="12"/>
      <c r="P36" s="12"/>
    </row>
    <row r="37" spans="2:16" ht="15">
      <c r="B37" s="191" t="s">
        <v>210</v>
      </c>
      <c r="C37" s="194" t="s">
        <v>209</v>
      </c>
      <c r="D37" s="202">
        <v>3458.968637715665</v>
      </c>
      <c r="E37" s="202">
        <v>2717.1082143210488</v>
      </c>
      <c r="F37" s="193">
        <v>741.8604233946162</v>
      </c>
      <c r="G37" s="202">
        <v>3520.4691345208953</v>
      </c>
      <c r="H37" s="202">
        <v>2490.7856123314004</v>
      </c>
      <c r="I37" s="193">
        <v>1029.6835221894949</v>
      </c>
      <c r="J37" s="193">
        <f t="shared" si="5"/>
        <v>6979.437772236561</v>
      </c>
      <c r="K37" s="193">
        <f t="shared" si="6"/>
        <v>5207.893826652449</v>
      </c>
      <c r="L37" s="193">
        <f t="shared" si="7"/>
        <v>1771.543945584111</v>
      </c>
      <c r="M37" s="22"/>
      <c r="N37" s="12"/>
      <c r="O37" s="12"/>
      <c r="P37" s="12"/>
    </row>
    <row r="38" spans="2:16" ht="15">
      <c r="B38" s="191" t="s">
        <v>208</v>
      </c>
      <c r="C38" s="194" t="s">
        <v>207</v>
      </c>
      <c r="D38" s="202">
        <v>512.8149919122109</v>
      </c>
      <c r="E38" s="202">
        <v>358.00188146889025</v>
      </c>
      <c r="F38" s="193">
        <v>154.81311044332062</v>
      </c>
      <c r="G38" s="202">
        <v>507.64752059454975</v>
      </c>
      <c r="H38" s="202">
        <v>398.6796341686111</v>
      </c>
      <c r="I38" s="193">
        <v>108.96788642593867</v>
      </c>
      <c r="J38" s="193">
        <f t="shared" si="5"/>
        <v>1020.4625125067606</v>
      </c>
      <c r="K38" s="193">
        <f t="shared" si="6"/>
        <v>756.6815156375013</v>
      </c>
      <c r="L38" s="193">
        <f t="shared" si="7"/>
        <v>263.7809968692593</v>
      </c>
      <c r="M38" s="22"/>
      <c r="N38" s="12"/>
      <c r="O38" s="12"/>
      <c r="P38" s="12"/>
    </row>
    <row r="39" spans="2:120" s="10" customFormat="1" ht="15">
      <c r="B39" s="203" t="s">
        <v>206</v>
      </c>
      <c r="C39" s="204" t="s">
        <v>205</v>
      </c>
      <c r="D39" s="205">
        <v>3825.1708518845267</v>
      </c>
      <c r="E39" s="205">
        <v>2999.002692837653</v>
      </c>
      <c r="F39" s="190">
        <v>826.1681590468738</v>
      </c>
      <c r="G39" s="205">
        <v>3990.9756072669666</v>
      </c>
      <c r="H39" s="205">
        <v>3104.0848851561595</v>
      </c>
      <c r="I39" s="190">
        <v>886.890722110807</v>
      </c>
      <c r="J39" s="190">
        <f t="shared" si="5"/>
        <v>7816.146459151493</v>
      </c>
      <c r="K39" s="190">
        <f t="shared" si="6"/>
        <v>6103.087577993812</v>
      </c>
      <c r="L39" s="190">
        <f t="shared" si="7"/>
        <v>1713.0588811576808</v>
      </c>
      <c r="M39" s="13"/>
      <c r="N39" s="12"/>
      <c r="O39" s="12"/>
      <c r="P39" s="12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</row>
    <row r="40" spans="2:16" ht="15">
      <c r="B40" s="191" t="s">
        <v>204</v>
      </c>
      <c r="C40" s="194" t="s">
        <v>203</v>
      </c>
      <c r="D40" s="201">
        <v>431.785084176694</v>
      </c>
      <c r="E40" s="206">
        <v>1372.567955514979</v>
      </c>
      <c r="F40" s="193">
        <v>-940.7828713382851</v>
      </c>
      <c r="G40" s="201">
        <v>444.4930252377484</v>
      </c>
      <c r="H40" s="206">
        <v>1280.2299637509468</v>
      </c>
      <c r="I40" s="193">
        <v>-835.7369385131984</v>
      </c>
      <c r="J40" s="193">
        <f t="shared" si="5"/>
        <v>876.2781094144424</v>
      </c>
      <c r="K40" s="193">
        <f t="shared" si="6"/>
        <v>2652.797919265926</v>
      </c>
      <c r="L40" s="193">
        <f t="shared" si="7"/>
        <v>-1776.5198098514834</v>
      </c>
      <c r="M40" s="22"/>
      <c r="N40" s="12"/>
      <c r="O40" s="12"/>
      <c r="P40" s="12"/>
    </row>
    <row r="41" spans="2:16" ht="15">
      <c r="B41" s="191" t="s">
        <v>202</v>
      </c>
      <c r="C41" s="194" t="s">
        <v>201</v>
      </c>
      <c r="D41" s="202">
        <v>3393.3857677078327</v>
      </c>
      <c r="E41" s="207">
        <v>1626.4347373226738</v>
      </c>
      <c r="F41" s="193">
        <v>1766.951030385159</v>
      </c>
      <c r="G41" s="202">
        <v>3546.482582029218</v>
      </c>
      <c r="H41" s="207">
        <v>1823.8549214052127</v>
      </c>
      <c r="I41" s="193">
        <v>1722.6276606240053</v>
      </c>
      <c r="J41" s="193">
        <f t="shared" si="5"/>
        <v>6939.868349737051</v>
      </c>
      <c r="K41" s="193">
        <f t="shared" si="6"/>
        <v>3450.2896587278865</v>
      </c>
      <c r="L41" s="193">
        <f t="shared" si="7"/>
        <v>3489.5786910091642</v>
      </c>
      <c r="M41" s="22"/>
      <c r="N41" s="12"/>
      <c r="O41" s="12"/>
      <c r="P41" s="12"/>
    </row>
    <row r="42" spans="2:16" ht="15">
      <c r="B42" s="191" t="s">
        <v>200</v>
      </c>
      <c r="C42" s="200" t="s">
        <v>199</v>
      </c>
      <c r="D42" s="201">
        <v>73.73368112618317</v>
      </c>
      <c r="E42" s="206">
        <v>17.81338538047177</v>
      </c>
      <c r="F42" s="193">
        <v>55.9202957457114</v>
      </c>
      <c r="G42" s="201">
        <v>55.50779549806699</v>
      </c>
      <c r="H42" s="206">
        <v>31.146918033612106</v>
      </c>
      <c r="I42" s="193">
        <v>24.360877464454884</v>
      </c>
      <c r="J42" s="193">
        <f t="shared" si="5"/>
        <v>129.24147662425017</v>
      </c>
      <c r="K42" s="193">
        <f t="shared" si="6"/>
        <v>48.96030341408388</v>
      </c>
      <c r="L42" s="193">
        <f t="shared" si="7"/>
        <v>80.28117321016629</v>
      </c>
      <c r="M42" s="22"/>
      <c r="N42" s="12"/>
      <c r="O42" s="12"/>
      <c r="P42" s="12"/>
    </row>
    <row r="43" spans="2:16" ht="15">
      <c r="B43" s="191" t="s">
        <v>198</v>
      </c>
      <c r="C43" s="200" t="s">
        <v>197</v>
      </c>
      <c r="D43" s="201">
        <v>123.39364956505031</v>
      </c>
      <c r="E43" s="206">
        <v>303.03150965707056</v>
      </c>
      <c r="F43" s="193">
        <v>-179.63786009202025</v>
      </c>
      <c r="G43" s="201">
        <v>148.10562554095327</v>
      </c>
      <c r="H43" s="206">
        <v>628.05145480552</v>
      </c>
      <c r="I43" s="193">
        <v>-479.9458292645668</v>
      </c>
      <c r="J43" s="193">
        <f t="shared" si="5"/>
        <v>271.49927510600355</v>
      </c>
      <c r="K43" s="193">
        <f t="shared" si="6"/>
        <v>931.0829644625906</v>
      </c>
      <c r="L43" s="193">
        <f t="shared" si="7"/>
        <v>-659.583689356587</v>
      </c>
      <c r="M43" s="22"/>
      <c r="N43" s="12"/>
      <c r="O43" s="12"/>
      <c r="P43" s="12"/>
    </row>
    <row r="44" spans="2:16" ht="15">
      <c r="B44" s="191" t="s">
        <v>196</v>
      </c>
      <c r="C44" s="200" t="s">
        <v>195</v>
      </c>
      <c r="D44" s="201">
        <v>3196.258437016599</v>
      </c>
      <c r="E44" s="206">
        <v>1305.5898422851315</v>
      </c>
      <c r="F44" s="193">
        <v>1890.6685947314677</v>
      </c>
      <c r="G44" s="201">
        <v>3342.869160990198</v>
      </c>
      <c r="H44" s="206">
        <v>1164.6565485660806</v>
      </c>
      <c r="I44" s="193">
        <v>2178.2126124241177</v>
      </c>
      <c r="J44" s="193">
        <f t="shared" si="5"/>
        <v>6539.127598006797</v>
      </c>
      <c r="K44" s="193">
        <f t="shared" si="6"/>
        <v>2470.246390851212</v>
      </c>
      <c r="L44" s="193">
        <f t="shared" si="7"/>
        <v>4068.8812071555853</v>
      </c>
      <c r="M44" s="22"/>
      <c r="N44" s="12"/>
      <c r="O44" s="12"/>
      <c r="P44" s="12"/>
    </row>
    <row r="45" spans="2:120" s="10" customFormat="1" ht="15">
      <c r="B45" s="203" t="s">
        <v>194</v>
      </c>
      <c r="C45" s="204" t="s">
        <v>193</v>
      </c>
      <c r="D45" s="190">
        <v>341.1422649266496</v>
      </c>
      <c r="E45" s="190">
        <v>333.6557483499599</v>
      </c>
      <c r="F45" s="190">
        <v>7.4865165766897235</v>
      </c>
      <c r="G45" s="190">
        <v>277.7602533090781</v>
      </c>
      <c r="H45" s="190">
        <v>285.8955522841569</v>
      </c>
      <c r="I45" s="190">
        <v>-8.135298975078797</v>
      </c>
      <c r="J45" s="190">
        <f t="shared" si="5"/>
        <v>618.9025182357277</v>
      </c>
      <c r="K45" s="190">
        <f t="shared" si="6"/>
        <v>619.5513006341168</v>
      </c>
      <c r="L45" s="190">
        <f t="shared" si="7"/>
        <v>-0.6487823983890735</v>
      </c>
      <c r="M45" s="13"/>
      <c r="N45" s="12"/>
      <c r="O45" s="12"/>
      <c r="P45" s="12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</row>
    <row r="46" spans="2:16" ht="15">
      <c r="B46" s="191" t="s">
        <v>192</v>
      </c>
      <c r="C46" s="194" t="s">
        <v>191</v>
      </c>
      <c r="D46" s="193">
        <v>292.13935570657</v>
      </c>
      <c r="E46" s="193">
        <v>214.12724726701862</v>
      </c>
      <c r="F46" s="193">
        <v>78.01210843955135</v>
      </c>
      <c r="G46" s="193">
        <v>220.82973342622725</v>
      </c>
      <c r="H46" s="193">
        <v>217.64461751678706</v>
      </c>
      <c r="I46" s="193">
        <v>3.185115909440185</v>
      </c>
      <c r="J46" s="193">
        <f t="shared" si="5"/>
        <v>512.9690891327972</v>
      </c>
      <c r="K46" s="193">
        <f t="shared" si="6"/>
        <v>431.77186478380565</v>
      </c>
      <c r="L46" s="193">
        <f t="shared" si="7"/>
        <v>81.19722434899154</v>
      </c>
      <c r="M46" s="22"/>
      <c r="N46" s="12"/>
      <c r="O46" s="12"/>
      <c r="P46" s="12"/>
    </row>
    <row r="47" spans="2:16" ht="15">
      <c r="B47" s="191" t="s">
        <v>190</v>
      </c>
      <c r="C47" s="194" t="s">
        <v>189</v>
      </c>
      <c r="D47" s="193">
        <v>49.002909220079644</v>
      </c>
      <c r="E47" s="193">
        <v>119.52850108294126</v>
      </c>
      <c r="F47" s="193">
        <v>-70.52559186286162</v>
      </c>
      <c r="G47" s="193">
        <v>56.93051988285085</v>
      </c>
      <c r="H47" s="193">
        <v>68.25093476736983</v>
      </c>
      <c r="I47" s="193">
        <v>-11.320414884518975</v>
      </c>
      <c r="J47" s="193">
        <f t="shared" si="5"/>
        <v>105.93342910293049</v>
      </c>
      <c r="K47" s="193">
        <f t="shared" si="6"/>
        <v>187.77943585031107</v>
      </c>
      <c r="L47" s="193">
        <f t="shared" si="7"/>
        <v>-81.84600674738059</v>
      </c>
      <c r="M47" s="22"/>
      <c r="N47" s="12"/>
      <c r="O47" s="12"/>
      <c r="P47" s="12"/>
    </row>
    <row r="48" spans="2:120" s="10" customFormat="1" ht="15">
      <c r="B48" s="203" t="s">
        <v>188</v>
      </c>
      <c r="C48" s="204" t="s">
        <v>187</v>
      </c>
      <c r="D48" s="190">
        <v>503.07584713184474</v>
      </c>
      <c r="E48" s="190">
        <v>263.26997284600776</v>
      </c>
      <c r="F48" s="190">
        <v>239.80587428583698</v>
      </c>
      <c r="G48" s="190">
        <v>549.4847368819378</v>
      </c>
      <c r="H48" s="190">
        <v>284.64056624234286</v>
      </c>
      <c r="I48" s="190">
        <v>264.84417063959495</v>
      </c>
      <c r="J48" s="190">
        <f t="shared" si="5"/>
        <v>1052.5605840137825</v>
      </c>
      <c r="K48" s="190">
        <f t="shared" si="6"/>
        <v>547.9105390883506</v>
      </c>
      <c r="L48" s="190">
        <f t="shared" si="7"/>
        <v>504.6500449254319</v>
      </c>
      <c r="M48" s="13"/>
      <c r="N48" s="12"/>
      <c r="O48" s="12"/>
      <c r="P48" s="12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</row>
    <row r="49" spans="2:16" ht="15">
      <c r="B49" s="191" t="s">
        <v>186</v>
      </c>
      <c r="C49" s="194" t="s">
        <v>185</v>
      </c>
      <c r="D49" s="207">
        <v>424.420645914564</v>
      </c>
      <c r="E49" s="207">
        <v>46.68962867690442</v>
      </c>
      <c r="F49" s="193">
        <v>377.73101723765956</v>
      </c>
      <c r="G49" s="207">
        <v>448.75836059623435</v>
      </c>
      <c r="H49" s="207">
        <v>17.3580881703236</v>
      </c>
      <c r="I49" s="193">
        <v>431.40027242591077</v>
      </c>
      <c r="J49" s="193">
        <f t="shared" si="5"/>
        <v>873.1790065107983</v>
      </c>
      <c r="K49" s="193">
        <f t="shared" si="6"/>
        <v>64.04771684722802</v>
      </c>
      <c r="L49" s="193">
        <f t="shared" si="7"/>
        <v>809.1312896635703</v>
      </c>
      <c r="M49" s="22"/>
      <c r="N49" s="12"/>
      <c r="O49" s="12"/>
      <c r="P49" s="12"/>
    </row>
    <row r="50" spans="2:16" ht="15">
      <c r="B50" s="191" t="s">
        <v>184</v>
      </c>
      <c r="C50" s="194" t="s">
        <v>183</v>
      </c>
      <c r="D50" s="206">
        <v>59.50373349512884</v>
      </c>
      <c r="E50" s="206">
        <v>208.73077359077575</v>
      </c>
      <c r="F50" s="193">
        <v>-149.2270400956469</v>
      </c>
      <c r="G50" s="206">
        <v>69.90301933796484</v>
      </c>
      <c r="H50" s="206">
        <v>261.4113689732527</v>
      </c>
      <c r="I50" s="193">
        <v>-191.50834963528786</v>
      </c>
      <c r="J50" s="193">
        <f t="shared" si="5"/>
        <v>129.40675283309366</v>
      </c>
      <c r="K50" s="193">
        <f t="shared" si="6"/>
        <v>470.14214256402846</v>
      </c>
      <c r="L50" s="193">
        <f t="shared" si="7"/>
        <v>-340.7353897309348</v>
      </c>
      <c r="M50" s="22"/>
      <c r="N50" s="12"/>
      <c r="O50" s="12"/>
      <c r="P50" s="12"/>
    </row>
    <row r="51" spans="2:16" ht="15">
      <c r="B51" s="191" t="s">
        <v>182</v>
      </c>
      <c r="C51" s="194" t="s">
        <v>181</v>
      </c>
      <c r="D51" s="206">
        <v>12.258619425713327</v>
      </c>
      <c r="E51" s="206">
        <v>6.736134477822054</v>
      </c>
      <c r="F51" s="193">
        <v>5.522484947891273</v>
      </c>
      <c r="G51" s="206">
        <v>26.041559568225356</v>
      </c>
      <c r="H51" s="206">
        <v>4.862974900969978</v>
      </c>
      <c r="I51" s="193">
        <v>21.17858466725538</v>
      </c>
      <c r="J51" s="193">
        <f t="shared" si="5"/>
        <v>38.30017899393869</v>
      </c>
      <c r="K51" s="193">
        <f t="shared" si="6"/>
        <v>11.599109378792033</v>
      </c>
      <c r="L51" s="193">
        <f t="shared" si="7"/>
        <v>26.70106961514665</v>
      </c>
      <c r="M51" s="22"/>
      <c r="N51" s="12"/>
      <c r="O51" s="12"/>
      <c r="P51" s="12"/>
    </row>
    <row r="52" spans="2:16" ht="15">
      <c r="B52" s="191" t="s">
        <v>180</v>
      </c>
      <c r="C52" s="194" t="s">
        <v>179</v>
      </c>
      <c r="D52" s="201">
        <v>6.89284829643863</v>
      </c>
      <c r="E52" s="201">
        <v>1.113436100505531</v>
      </c>
      <c r="F52" s="193">
        <v>5.779412195933099</v>
      </c>
      <c r="G52" s="201">
        <v>4.78179737951325</v>
      </c>
      <c r="H52" s="201">
        <v>1.008134197796572</v>
      </c>
      <c r="I52" s="193">
        <v>3.773663181716678</v>
      </c>
      <c r="J52" s="193">
        <f t="shared" si="5"/>
        <v>11.67464567595188</v>
      </c>
      <c r="K52" s="193">
        <f t="shared" si="6"/>
        <v>2.121570298302103</v>
      </c>
      <c r="L52" s="193">
        <f t="shared" si="7"/>
        <v>9.553075377649776</v>
      </c>
      <c r="M52" s="22"/>
      <c r="N52" s="12"/>
      <c r="O52" s="12"/>
      <c r="P52" s="12"/>
    </row>
    <row r="53" spans="2:120" s="10" customFormat="1" ht="15">
      <c r="B53" s="203" t="s">
        <v>178</v>
      </c>
      <c r="C53" s="204" t="s">
        <v>177</v>
      </c>
      <c r="D53" s="208">
        <v>1798.6168374032536</v>
      </c>
      <c r="E53" s="208">
        <v>2389.6565997432413</v>
      </c>
      <c r="F53" s="190">
        <v>-591.0397623399876</v>
      </c>
      <c r="G53" s="208">
        <v>1775.8387553999946</v>
      </c>
      <c r="H53" s="208">
        <v>1034.5602877426618</v>
      </c>
      <c r="I53" s="190">
        <v>741.2784676573328</v>
      </c>
      <c r="J53" s="190">
        <f t="shared" si="5"/>
        <v>3574.4555928032482</v>
      </c>
      <c r="K53" s="190">
        <f t="shared" si="6"/>
        <v>3424.216887485903</v>
      </c>
      <c r="L53" s="190">
        <f t="shared" si="7"/>
        <v>150.2387053173452</v>
      </c>
      <c r="M53" s="13"/>
      <c r="N53" s="12"/>
      <c r="O53" s="12"/>
      <c r="P53" s="12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</row>
    <row r="54" spans="2:16" ht="15">
      <c r="B54" s="191" t="s">
        <v>176</v>
      </c>
      <c r="C54" s="194" t="s">
        <v>175</v>
      </c>
      <c r="D54" s="193">
        <v>1651.1522584629745</v>
      </c>
      <c r="E54" s="193">
        <v>2322.0548137543674</v>
      </c>
      <c r="F54" s="193">
        <v>-670.9025552913929</v>
      </c>
      <c r="G54" s="193">
        <v>1661.1214814152365</v>
      </c>
      <c r="H54" s="193">
        <v>954.7826318717894</v>
      </c>
      <c r="I54" s="193">
        <v>706.3388495434472</v>
      </c>
      <c r="J54" s="193">
        <f t="shared" si="5"/>
        <v>3312.273739878211</v>
      </c>
      <c r="K54" s="193">
        <f t="shared" si="6"/>
        <v>3276.8374456261568</v>
      </c>
      <c r="L54" s="193">
        <f t="shared" si="7"/>
        <v>35.43629425205427</v>
      </c>
      <c r="M54" s="22"/>
      <c r="N54" s="12"/>
      <c r="O54" s="12"/>
      <c r="P54" s="12"/>
    </row>
    <row r="55" spans="2:16" ht="15">
      <c r="B55" s="191" t="s">
        <v>174</v>
      </c>
      <c r="C55" s="194" t="s">
        <v>173</v>
      </c>
      <c r="D55" s="193">
        <v>147.4645789402791</v>
      </c>
      <c r="E55" s="193">
        <v>67.60178598887377</v>
      </c>
      <c r="F55" s="193">
        <v>79.86279295140532</v>
      </c>
      <c r="G55" s="193">
        <v>114.71727398475821</v>
      </c>
      <c r="H55" s="193">
        <v>79.77765587087247</v>
      </c>
      <c r="I55" s="193">
        <v>34.93961811388574</v>
      </c>
      <c r="J55" s="193">
        <f t="shared" si="5"/>
        <v>262.18185292503733</v>
      </c>
      <c r="K55" s="193">
        <f t="shared" si="6"/>
        <v>147.37944185974624</v>
      </c>
      <c r="L55" s="193">
        <f t="shared" si="7"/>
        <v>114.80241106529107</v>
      </c>
      <c r="M55" s="22"/>
      <c r="N55" s="12"/>
      <c r="O55" s="12"/>
      <c r="P55" s="12"/>
    </row>
    <row r="56" spans="2:120" s="10" customFormat="1" ht="15">
      <c r="B56" s="203" t="s">
        <v>172</v>
      </c>
      <c r="C56" s="204" t="s">
        <v>171</v>
      </c>
      <c r="D56" s="190">
        <v>93.83530424272189</v>
      </c>
      <c r="E56" s="190">
        <v>1070.6558517568442</v>
      </c>
      <c r="F56" s="190">
        <v>-976.8205475141223</v>
      </c>
      <c r="G56" s="190">
        <v>107.22884897044658</v>
      </c>
      <c r="H56" s="190">
        <v>650.2230673414865</v>
      </c>
      <c r="I56" s="190">
        <v>-542.9942183710399</v>
      </c>
      <c r="J56" s="190">
        <f t="shared" si="5"/>
        <v>201.06415321316848</v>
      </c>
      <c r="K56" s="190">
        <f t="shared" si="6"/>
        <v>1720.8789190983307</v>
      </c>
      <c r="L56" s="190">
        <f t="shared" si="7"/>
        <v>-1519.8147658851622</v>
      </c>
      <c r="M56" s="13"/>
      <c r="N56" s="12"/>
      <c r="O56" s="12"/>
      <c r="P56" s="12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</row>
    <row r="57" spans="2:120" s="10" customFormat="1" ht="15">
      <c r="B57" s="203" t="s">
        <v>170</v>
      </c>
      <c r="C57" s="204" t="s">
        <v>169</v>
      </c>
      <c r="D57" s="208">
        <v>17140.437860497368</v>
      </c>
      <c r="E57" s="208">
        <v>896.4803510058777</v>
      </c>
      <c r="F57" s="190">
        <v>16243.95750949149</v>
      </c>
      <c r="G57" s="208">
        <v>17602.84225496227</v>
      </c>
      <c r="H57" s="208">
        <v>961.7795116214686</v>
      </c>
      <c r="I57" s="190">
        <v>16641.0627433408</v>
      </c>
      <c r="J57" s="190">
        <f t="shared" si="5"/>
        <v>34743.28011545964</v>
      </c>
      <c r="K57" s="190">
        <f t="shared" si="6"/>
        <v>1858.2598626273461</v>
      </c>
      <c r="L57" s="190">
        <f t="shared" si="7"/>
        <v>32885.02025283229</v>
      </c>
      <c r="M57" s="13"/>
      <c r="N57" s="12"/>
      <c r="O57" s="12"/>
      <c r="P57" s="12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</row>
    <row r="58" spans="2:16" ht="15">
      <c r="B58" s="191" t="s">
        <v>168</v>
      </c>
      <c r="C58" s="194" t="s">
        <v>167</v>
      </c>
      <c r="D58" s="206">
        <v>635.1916384656921</v>
      </c>
      <c r="E58" s="206">
        <v>425.91094450119726</v>
      </c>
      <c r="F58" s="193">
        <v>209.28069396449484</v>
      </c>
      <c r="G58" s="206">
        <v>575.1261321981855</v>
      </c>
      <c r="H58" s="206">
        <v>203.6889579048102</v>
      </c>
      <c r="I58" s="193">
        <v>371.4371742933753</v>
      </c>
      <c r="J58" s="193">
        <f t="shared" si="5"/>
        <v>1210.3177706638776</v>
      </c>
      <c r="K58" s="193">
        <f t="shared" si="6"/>
        <v>629.5999024060075</v>
      </c>
      <c r="L58" s="193">
        <f t="shared" si="7"/>
        <v>580.7178682578701</v>
      </c>
      <c r="M58" s="22"/>
      <c r="N58" s="12"/>
      <c r="O58" s="12"/>
      <c r="P58" s="12"/>
    </row>
    <row r="59" spans="2:16" ht="15">
      <c r="B59" s="191" t="s">
        <v>166</v>
      </c>
      <c r="C59" s="194" t="s">
        <v>165</v>
      </c>
      <c r="D59" s="193">
        <v>16483.877594607577</v>
      </c>
      <c r="E59" s="193">
        <v>349.6020333733054</v>
      </c>
      <c r="F59" s="193">
        <v>16134.275561234272</v>
      </c>
      <c r="G59" s="193">
        <v>16988.063393594664</v>
      </c>
      <c r="H59" s="193">
        <v>690.9612576986908</v>
      </c>
      <c r="I59" s="193">
        <v>16297.102135895973</v>
      </c>
      <c r="J59" s="193">
        <f t="shared" si="5"/>
        <v>33471.940988202245</v>
      </c>
      <c r="K59" s="193">
        <f t="shared" si="6"/>
        <v>1040.5632910719962</v>
      </c>
      <c r="L59" s="193">
        <f t="shared" si="7"/>
        <v>32431.377697130243</v>
      </c>
      <c r="M59" s="22"/>
      <c r="N59" s="12"/>
      <c r="O59" s="12"/>
      <c r="P59" s="12"/>
    </row>
    <row r="60" spans="2:16" ht="15">
      <c r="B60" s="191" t="s">
        <v>164</v>
      </c>
      <c r="C60" s="194" t="s">
        <v>163</v>
      </c>
      <c r="D60" s="206">
        <v>21.36862742410173</v>
      </c>
      <c r="E60" s="206">
        <v>120.96737313137501</v>
      </c>
      <c r="F60" s="193">
        <v>-99.59874570727328</v>
      </c>
      <c r="G60" s="206">
        <v>39.652729169422344</v>
      </c>
      <c r="H60" s="206">
        <v>67.12929601796759</v>
      </c>
      <c r="I60" s="193">
        <v>-27.476566848545247</v>
      </c>
      <c r="J60" s="193">
        <f t="shared" si="5"/>
        <v>61.021356593524075</v>
      </c>
      <c r="K60" s="193">
        <f t="shared" si="6"/>
        <v>188.0966691493426</v>
      </c>
      <c r="L60" s="193">
        <f t="shared" si="7"/>
        <v>-127.07531255581853</v>
      </c>
      <c r="M60" s="22"/>
      <c r="N60" s="12"/>
      <c r="O60" s="12"/>
      <c r="P60" s="12"/>
    </row>
    <row r="61" spans="2:120" s="10" customFormat="1" ht="15">
      <c r="B61" s="203" t="s">
        <v>162</v>
      </c>
      <c r="C61" s="204" t="s">
        <v>161</v>
      </c>
      <c r="D61" s="208">
        <v>7263.414627241127</v>
      </c>
      <c r="E61" s="208">
        <v>6696.498354669704</v>
      </c>
      <c r="F61" s="190">
        <v>566.9162725714232</v>
      </c>
      <c r="G61" s="208">
        <v>7460.869993603282</v>
      </c>
      <c r="H61" s="208">
        <v>7052.409779168152</v>
      </c>
      <c r="I61" s="190">
        <v>408.4602144351293</v>
      </c>
      <c r="J61" s="190">
        <f t="shared" si="5"/>
        <v>14724.28462084441</v>
      </c>
      <c r="K61" s="190">
        <f t="shared" si="6"/>
        <v>13748.908133837856</v>
      </c>
      <c r="L61" s="190">
        <f t="shared" si="7"/>
        <v>975.3764870065525</v>
      </c>
      <c r="M61" s="13"/>
      <c r="N61" s="12"/>
      <c r="O61" s="12"/>
      <c r="P61" s="12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</row>
    <row r="62" spans="2:16" ht="15">
      <c r="B62" s="191" t="s">
        <v>160</v>
      </c>
      <c r="C62" s="194" t="s">
        <v>159</v>
      </c>
      <c r="D62" s="206">
        <v>248.0947279475134</v>
      </c>
      <c r="E62" s="206">
        <v>61.65615309702128</v>
      </c>
      <c r="F62" s="193">
        <v>186.43857485049213</v>
      </c>
      <c r="G62" s="206">
        <v>282.7117804090582</v>
      </c>
      <c r="H62" s="206">
        <v>66.95437957162054</v>
      </c>
      <c r="I62" s="193">
        <v>215.75740083743764</v>
      </c>
      <c r="J62" s="193">
        <f t="shared" si="5"/>
        <v>530.8065083565716</v>
      </c>
      <c r="K62" s="193">
        <f t="shared" si="6"/>
        <v>128.6105326686418</v>
      </c>
      <c r="L62" s="193">
        <f t="shared" si="7"/>
        <v>402.1959756879298</v>
      </c>
      <c r="M62" s="22"/>
      <c r="N62" s="12"/>
      <c r="O62" s="12"/>
      <c r="P62" s="12"/>
    </row>
    <row r="63" spans="2:16" ht="15">
      <c r="B63" s="191" t="s">
        <v>158</v>
      </c>
      <c r="C63" s="194" t="s">
        <v>157</v>
      </c>
      <c r="D63" s="206">
        <v>3833.4618607338725</v>
      </c>
      <c r="E63" s="206">
        <v>2635.3080594193243</v>
      </c>
      <c r="F63" s="193">
        <v>1198.1538013145482</v>
      </c>
      <c r="G63" s="206">
        <v>4078.192556915823</v>
      </c>
      <c r="H63" s="206">
        <v>2911.3003029405636</v>
      </c>
      <c r="I63" s="193">
        <v>1166.8922539752593</v>
      </c>
      <c r="J63" s="193">
        <f t="shared" si="5"/>
        <v>7911.6544176496955</v>
      </c>
      <c r="K63" s="193">
        <f t="shared" si="6"/>
        <v>5546.608362359888</v>
      </c>
      <c r="L63" s="193">
        <f t="shared" si="7"/>
        <v>2365.0460552898076</v>
      </c>
      <c r="M63" s="22"/>
      <c r="N63" s="12"/>
      <c r="O63" s="12"/>
      <c r="P63" s="12"/>
    </row>
    <row r="64" spans="2:16" ht="15">
      <c r="B64" s="191" t="s">
        <v>156</v>
      </c>
      <c r="C64" s="194" t="s">
        <v>155</v>
      </c>
      <c r="D64" s="206">
        <v>3181.8580385597415</v>
      </c>
      <c r="E64" s="206">
        <v>3999.5341421533585</v>
      </c>
      <c r="F64" s="193">
        <v>-817.676103593617</v>
      </c>
      <c r="G64" s="206">
        <v>3099.9656562784003</v>
      </c>
      <c r="H64" s="206">
        <v>4074.155096655969</v>
      </c>
      <c r="I64" s="193">
        <v>-974.1894403775686</v>
      </c>
      <c r="J64" s="193">
        <f aca="true" t="shared" si="8" ref="J64:J95">D64+G64</f>
        <v>6281.823694838142</v>
      </c>
      <c r="K64" s="193">
        <f aca="true" t="shared" si="9" ref="K64:K95">E64+H64</f>
        <v>8073.689238809327</v>
      </c>
      <c r="L64" s="193">
        <f aca="true" t="shared" si="10" ref="L64:L95">F64+I64</f>
        <v>-1791.8655439711856</v>
      </c>
      <c r="M64" s="22"/>
      <c r="N64" s="12"/>
      <c r="O64" s="12"/>
      <c r="P64" s="12"/>
    </row>
    <row r="65" spans="2:120" s="10" customFormat="1" ht="15">
      <c r="B65" s="203" t="s">
        <v>154</v>
      </c>
      <c r="C65" s="204" t="s">
        <v>153</v>
      </c>
      <c r="D65" s="208">
        <v>361.6547284064373</v>
      </c>
      <c r="E65" s="208">
        <v>140.90897768437713</v>
      </c>
      <c r="F65" s="190">
        <v>220.74575072206017</v>
      </c>
      <c r="G65" s="208">
        <v>307.16003610438895</v>
      </c>
      <c r="H65" s="208">
        <v>247.83979087086982</v>
      </c>
      <c r="I65" s="190">
        <v>59.32024523351913</v>
      </c>
      <c r="J65" s="190">
        <f t="shared" si="8"/>
        <v>668.8147645108263</v>
      </c>
      <c r="K65" s="190">
        <f t="shared" si="9"/>
        <v>388.74876855524695</v>
      </c>
      <c r="L65" s="190">
        <f t="shared" si="10"/>
        <v>280.0659959555793</v>
      </c>
      <c r="M65" s="13"/>
      <c r="N65" s="12"/>
      <c r="O65" s="12"/>
      <c r="P65" s="12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</row>
    <row r="66" spans="2:16" ht="15">
      <c r="B66" s="191" t="s">
        <v>152</v>
      </c>
      <c r="C66" s="194" t="s">
        <v>151</v>
      </c>
      <c r="D66" s="206">
        <v>155.45899842535454</v>
      </c>
      <c r="E66" s="206">
        <v>28.564342266655064</v>
      </c>
      <c r="F66" s="193">
        <v>126.89465615869948</v>
      </c>
      <c r="G66" s="206">
        <v>76.16884365814253</v>
      </c>
      <c r="H66" s="206">
        <v>75.42699582245123</v>
      </c>
      <c r="I66" s="193">
        <v>0.7418478356913027</v>
      </c>
      <c r="J66" s="193">
        <f t="shared" si="8"/>
        <v>231.62784208349706</v>
      </c>
      <c r="K66" s="193">
        <f t="shared" si="9"/>
        <v>103.99133808910629</v>
      </c>
      <c r="L66" s="193">
        <f t="shared" si="10"/>
        <v>127.63650399439078</v>
      </c>
      <c r="M66" s="22"/>
      <c r="N66" s="12"/>
      <c r="O66" s="12"/>
      <c r="P66" s="12"/>
    </row>
    <row r="67" spans="2:16" ht="15">
      <c r="B67" s="191" t="s">
        <v>150</v>
      </c>
      <c r="C67" s="194" t="s">
        <v>149</v>
      </c>
      <c r="D67" s="206">
        <v>206.19572998108276</v>
      </c>
      <c r="E67" s="206">
        <v>112.34463541772207</v>
      </c>
      <c r="F67" s="193">
        <v>93.85109456336069</v>
      </c>
      <c r="G67" s="206">
        <v>230.99119244624643</v>
      </c>
      <c r="H67" s="206">
        <v>172.4127950484186</v>
      </c>
      <c r="I67" s="193">
        <v>58.57839739782784</v>
      </c>
      <c r="J67" s="193">
        <f t="shared" si="8"/>
        <v>437.1869224273292</v>
      </c>
      <c r="K67" s="193">
        <f t="shared" si="9"/>
        <v>284.75743046614065</v>
      </c>
      <c r="L67" s="193">
        <f t="shared" si="10"/>
        <v>152.42949196118855</v>
      </c>
      <c r="M67" s="22"/>
      <c r="N67" s="12"/>
      <c r="O67" s="12"/>
      <c r="P67" s="12"/>
    </row>
    <row r="68" spans="2:120" s="10" customFormat="1" ht="15">
      <c r="B68" s="203" t="s">
        <v>148</v>
      </c>
      <c r="C68" s="204" t="s">
        <v>147</v>
      </c>
      <c r="D68" s="190">
        <v>130.24114133784073</v>
      </c>
      <c r="E68" s="190">
        <v>299.50018947002036</v>
      </c>
      <c r="F68" s="190">
        <v>-169.25904813217963</v>
      </c>
      <c r="G68" s="190">
        <v>99.89089700288591</v>
      </c>
      <c r="H68" s="190">
        <v>273.72471597648666</v>
      </c>
      <c r="I68" s="190">
        <v>-173.83381897360076</v>
      </c>
      <c r="J68" s="190">
        <f t="shared" si="8"/>
        <v>230.13203834072664</v>
      </c>
      <c r="K68" s="190">
        <f t="shared" si="9"/>
        <v>573.224905446507</v>
      </c>
      <c r="L68" s="190">
        <f t="shared" si="10"/>
        <v>-343.0928671057804</v>
      </c>
      <c r="M68" s="13"/>
      <c r="N68" s="12"/>
      <c r="O68" s="12"/>
      <c r="P68" s="12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</row>
    <row r="69" spans="2:120" s="10" customFormat="1" ht="15">
      <c r="B69" s="203" t="s">
        <v>146</v>
      </c>
      <c r="C69" s="204" t="s">
        <v>145</v>
      </c>
      <c r="D69" s="190">
        <v>857</v>
      </c>
      <c r="E69" s="190">
        <v>766</v>
      </c>
      <c r="F69" s="190">
        <v>91</v>
      </c>
      <c r="G69" s="190">
        <v>253</v>
      </c>
      <c r="H69" s="190">
        <v>863</v>
      </c>
      <c r="I69" s="190">
        <v>-610</v>
      </c>
      <c r="J69" s="190">
        <f t="shared" si="8"/>
        <v>1110</v>
      </c>
      <c r="K69" s="190">
        <f t="shared" si="9"/>
        <v>1629</v>
      </c>
      <c r="L69" s="190">
        <f t="shared" si="10"/>
        <v>-519</v>
      </c>
      <c r="M69" s="13"/>
      <c r="N69" s="12"/>
      <c r="O69" s="12"/>
      <c r="P69" s="12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</row>
    <row r="70" spans="2:120" s="10" customFormat="1" ht="15">
      <c r="B70" s="189" t="s">
        <v>144</v>
      </c>
      <c r="C70" s="189" t="s">
        <v>143</v>
      </c>
      <c r="D70" s="209">
        <v>2526.479774245189</v>
      </c>
      <c r="E70" s="209">
        <v>7356.7237922632</v>
      </c>
      <c r="F70" s="190">
        <v>-4830.244018018011</v>
      </c>
      <c r="G70" s="209">
        <v>3097.6997438018216</v>
      </c>
      <c r="H70" s="209">
        <v>9420.002268860648</v>
      </c>
      <c r="I70" s="190">
        <v>-6322.302525058826</v>
      </c>
      <c r="J70" s="190">
        <f t="shared" si="8"/>
        <v>5624.179518047011</v>
      </c>
      <c r="K70" s="190">
        <f t="shared" si="9"/>
        <v>16776.72606112385</v>
      </c>
      <c r="L70" s="190">
        <f t="shared" si="10"/>
        <v>-11152.546543076838</v>
      </c>
      <c r="M70" s="13"/>
      <c r="N70" s="12"/>
      <c r="O70" s="12"/>
      <c r="P70" s="12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</row>
    <row r="71" spans="2:16" ht="15">
      <c r="B71" s="191" t="s">
        <v>142</v>
      </c>
      <c r="C71" s="191" t="s">
        <v>141</v>
      </c>
      <c r="D71" s="206">
        <v>749.708190719247</v>
      </c>
      <c r="E71" s="206">
        <v>572.9870645638719</v>
      </c>
      <c r="F71" s="193">
        <v>176.72112615537515</v>
      </c>
      <c r="G71" s="206">
        <v>801.4845155441124</v>
      </c>
      <c r="H71" s="206">
        <v>736.2490651484457</v>
      </c>
      <c r="I71" s="193">
        <v>65.2354503956667</v>
      </c>
      <c r="J71" s="193">
        <f t="shared" si="8"/>
        <v>1551.1927062633595</v>
      </c>
      <c r="K71" s="193">
        <f t="shared" si="9"/>
        <v>1309.2361297123175</v>
      </c>
      <c r="L71" s="193">
        <f t="shared" si="10"/>
        <v>241.95657655104185</v>
      </c>
      <c r="M71" s="22"/>
      <c r="N71" s="12"/>
      <c r="O71" s="12"/>
      <c r="P71" s="12"/>
    </row>
    <row r="72" spans="2:16" ht="15">
      <c r="B72" s="191" t="s">
        <v>140</v>
      </c>
      <c r="C72" s="191" t="s">
        <v>139</v>
      </c>
      <c r="D72" s="207">
        <v>1559.2903533952622</v>
      </c>
      <c r="E72" s="207">
        <v>6678.40211143721</v>
      </c>
      <c r="F72" s="193">
        <v>-5119.111758041948</v>
      </c>
      <c r="G72" s="207">
        <v>2089.5758746344445</v>
      </c>
      <c r="H72" s="207">
        <v>8645.100610242158</v>
      </c>
      <c r="I72" s="193">
        <v>-6555.524735607713</v>
      </c>
      <c r="J72" s="193">
        <f t="shared" si="8"/>
        <v>3648.8662280297067</v>
      </c>
      <c r="K72" s="193">
        <f t="shared" si="9"/>
        <v>15323.502721679368</v>
      </c>
      <c r="L72" s="193">
        <f t="shared" si="10"/>
        <v>-11674.636493649661</v>
      </c>
      <c r="M72" s="22"/>
      <c r="N72" s="12"/>
      <c r="O72" s="12"/>
      <c r="P72" s="12"/>
    </row>
    <row r="73" spans="2:16" ht="15">
      <c r="B73" s="191" t="s">
        <v>138</v>
      </c>
      <c r="C73" s="192" t="s">
        <v>137</v>
      </c>
      <c r="D73" s="206">
        <v>463.1786936521881</v>
      </c>
      <c r="E73" s="206">
        <v>2840.453869041298</v>
      </c>
      <c r="F73" s="193">
        <v>-2377.27517538911</v>
      </c>
      <c r="G73" s="206">
        <v>797.0408406587258</v>
      </c>
      <c r="H73" s="206">
        <v>3236.712394804867</v>
      </c>
      <c r="I73" s="193">
        <v>-2439.6715541461413</v>
      </c>
      <c r="J73" s="193">
        <f t="shared" si="8"/>
        <v>1260.2195343109138</v>
      </c>
      <c r="K73" s="193">
        <f t="shared" si="9"/>
        <v>6077.166263846165</v>
      </c>
      <c r="L73" s="193">
        <f t="shared" si="10"/>
        <v>-4816.9467295352515</v>
      </c>
      <c r="M73" s="22"/>
      <c r="N73" s="12"/>
      <c r="O73" s="12"/>
      <c r="P73" s="12"/>
    </row>
    <row r="74" spans="2:16" ht="15">
      <c r="B74" s="191" t="s">
        <v>136</v>
      </c>
      <c r="C74" s="192" t="s">
        <v>135</v>
      </c>
      <c r="D74" s="206">
        <v>397.3603703098869</v>
      </c>
      <c r="E74" s="206">
        <v>2803.173667436614</v>
      </c>
      <c r="F74" s="193">
        <v>-2405.813297126727</v>
      </c>
      <c r="G74" s="206">
        <v>790.6410365499371</v>
      </c>
      <c r="H74" s="206">
        <v>3230.011829997703</v>
      </c>
      <c r="I74" s="193">
        <v>-2439.370793447766</v>
      </c>
      <c r="J74" s="193">
        <f t="shared" si="8"/>
        <v>1188.0014068598239</v>
      </c>
      <c r="K74" s="193">
        <f t="shared" si="9"/>
        <v>6033.185497434317</v>
      </c>
      <c r="L74" s="193">
        <f t="shared" si="10"/>
        <v>-4845.184090574493</v>
      </c>
      <c r="M74" s="22"/>
      <c r="N74" s="12"/>
      <c r="O74" s="12"/>
      <c r="P74" s="12"/>
    </row>
    <row r="75" spans="2:16" ht="15">
      <c r="B75" s="191" t="s">
        <v>134</v>
      </c>
      <c r="C75" s="192" t="s">
        <v>128</v>
      </c>
      <c r="D75" s="206">
        <v>65.81832334230121</v>
      </c>
      <c r="E75" s="206">
        <v>37.280201604684116</v>
      </c>
      <c r="F75" s="193">
        <v>28.538121737617097</v>
      </c>
      <c r="G75" s="206">
        <v>6.399804108788705</v>
      </c>
      <c r="H75" s="206">
        <v>6.7005648071639</v>
      </c>
      <c r="I75" s="193">
        <v>-0.30076069837519537</v>
      </c>
      <c r="J75" s="193">
        <f t="shared" si="8"/>
        <v>72.21812745108991</v>
      </c>
      <c r="K75" s="193">
        <f t="shared" si="9"/>
        <v>43.980766411848016</v>
      </c>
      <c r="L75" s="193">
        <f t="shared" si="10"/>
        <v>28.2373610392419</v>
      </c>
      <c r="M75" s="22"/>
      <c r="N75" s="12"/>
      <c r="O75" s="12"/>
      <c r="P75" s="12"/>
    </row>
    <row r="76" spans="2:16" ht="15">
      <c r="B76" s="191" t="s">
        <v>133</v>
      </c>
      <c r="C76" s="192" t="s">
        <v>132</v>
      </c>
      <c r="D76" s="202">
        <v>309.0816280832833</v>
      </c>
      <c r="E76" s="202">
        <v>1313.8584638246418</v>
      </c>
      <c r="F76" s="193">
        <v>-1004.7768357413586</v>
      </c>
      <c r="G76" s="202">
        <v>85.18925752518392</v>
      </c>
      <c r="H76" s="202">
        <v>2731.8108206154848</v>
      </c>
      <c r="I76" s="193">
        <v>-2646.6215630903007</v>
      </c>
      <c r="J76" s="193">
        <f t="shared" si="8"/>
        <v>394.2708856084672</v>
      </c>
      <c r="K76" s="193">
        <f t="shared" si="9"/>
        <v>4045.669284440127</v>
      </c>
      <c r="L76" s="193">
        <f t="shared" si="10"/>
        <v>-3651.3983988316595</v>
      </c>
      <c r="M76" s="22"/>
      <c r="N76" s="12"/>
      <c r="O76" s="12"/>
      <c r="P76" s="12"/>
    </row>
    <row r="77" spans="2:16" ht="15">
      <c r="B77" s="191" t="s">
        <v>131</v>
      </c>
      <c r="C77" s="194" t="s">
        <v>130</v>
      </c>
      <c r="D77" s="201">
        <v>0</v>
      </c>
      <c r="E77" s="201">
        <v>680.1957417819838</v>
      </c>
      <c r="F77" s="193">
        <v>-680.1957417819838</v>
      </c>
      <c r="G77" s="201">
        <v>0</v>
      </c>
      <c r="H77" s="201">
        <v>2154.585615008973</v>
      </c>
      <c r="I77" s="193">
        <v>-2154.585615008973</v>
      </c>
      <c r="J77" s="193">
        <f t="shared" si="8"/>
        <v>0</v>
      </c>
      <c r="K77" s="193">
        <f t="shared" si="9"/>
        <v>2834.781356790957</v>
      </c>
      <c r="L77" s="193">
        <f t="shared" si="10"/>
        <v>-2834.781356790957</v>
      </c>
      <c r="M77" s="22"/>
      <c r="N77" s="12"/>
      <c r="O77" s="12"/>
      <c r="P77" s="12"/>
    </row>
    <row r="78" spans="2:16" ht="15">
      <c r="B78" s="191" t="s">
        <v>129</v>
      </c>
      <c r="C78" s="194" t="s">
        <v>128</v>
      </c>
      <c r="D78" s="201">
        <v>309.0816280832833</v>
      </c>
      <c r="E78" s="201">
        <v>633.6627220426581</v>
      </c>
      <c r="F78" s="193">
        <v>-324.58109395937475</v>
      </c>
      <c r="G78" s="201">
        <v>85.18925752518392</v>
      </c>
      <c r="H78" s="201">
        <v>577.2252056065116</v>
      </c>
      <c r="I78" s="193">
        <v>-492.0359480813277</v>
      </c>
      <c r="J78" s="193">
        <f t="shared" si="8"/>
        <v>394.2708856084672</v>
      </c>
      <c r="K78" s="193">
        <f t="shared" si="9"/>
        <v>1210.8879276491698</v>
      </c>
      <c r="L78" s="193">
        <f t="shared" si="10"/>
        <v>-816.6170420407025</v>
      </c>
      <c r="M78" s="22"/>
      <c r="N78" s="12"/>
      <c r="O78" s="12"/>
      <c r="P78" s="12"/>
    </row>
    <row r="79" spans="2:16" ht="15">
      <c r="B79" s="191" t="s">
        <v>127</v>
      </c>
      <c r="C79" s="192" t="s">
        <v>66</v>
      </c>
      <c r="D79" s="206">
        <v>57.76003165979074</v>
      </c>
      <c r="E79" s="206">
        <v>2522.8197785712705</v>
      </c>
      <c r="F79" s="193">
        <v>-2465.0597469114796</v>
      </c>
      <c r="G79" s="206">
        <v>43.0957764505348</v>
      </c>
      <c r="H79" s="206">
        <v>2674.807394821806</v>
      </c>
      <c r="I79" s="193">
        <v>-2631.7116183712715</v>
      </c>
      <c r="J79" s="193">
        <f t="shared" si="8"/>
        <v>100.85580811032554</v>
      </c>
      <c r="K79" s="193">
        <f t="shared" si="9"/>
        <v>5197.627173393077</v>
      </c>
      <c r="L79" s="193">
        <f t="shared" si="10"/>
        <v>-5096.7713652827515</v>
      </c>
      <c r="M79" s="22"/>
      <c r="N79" s="12"/>
      <c r="O79" s="12"/>
      <c r="P79" s="12"/>
    </row>
    <row r="80" spans="2:16" ht="15">
      <c r="B80" s="191" t="s">
        <v>126</v>
      </c>
      <c r="C80" s="192" t="s">
        <v>24</v>
      </c>
      <c r="D80" s="206">
        <v>729.27</v>
      </c>
      <c r="E80" s="206">
        <v>1.27</v>
      </c>
      <c r="F80" s="193">
        <v>728</v>
      </c>
      <c r="G80" s="206">
        <v>1164.25</v>
      </c>
      <c r="H80" s="206">
        <v>1.77</v>
      </c>
      <c r="I80" s="193">
        <v>1162.48</v>
      </c>
      <c r="J80" s="193">
        <f t="shared" si="8"/>
        <v>1893.52</v>
      </c>
      <c r="K80" s="193">
        <f t="shared" si="9"/>
        <v>3.04</v>
      </c>
      <c r="L80" s="193">
        <f t="shared" si="10"/>
        <v>1890.48</v>
      </c>
      <c r="M80" s="22"/>
      <c r="N80" s="12"/>
      <c r="O80" s="12"/>
      <c r="P80" s="12"/>
    </row>
    <row r="81" spans="2:16" ht="15">
      <c r="B81" s="191" t="s">
        <v>125</v>
      </c>
      <c r="C81" s="191" t="s">
        <v>124</v>
      </c>
      <c r="D81" s="193">
        <v>217.48123013068005</v>
      </c>
      <c r="E81" s="193">
        <v>105.33461626211827</v>
      </c>
      <c r="F81" s="193">
        <v>112.14661386856177</v>
      </c>
      <c r="G81" s="193">
        <v>206.63935362326453</v>
      </c>
      <c r="H81" s="193">
        <v>38.65259347004306</v>
      </c>
      <c r="I81" s="193">
        <v>167.98676015322147</v>
      </c>
      <c r="J81" s="193">
        <f t="shared" si="8"/>
        <v>424.1205837539446</v>
      </c>
      <c r="K81" s="193">
        <f t="shared" si="9"/>
        <v>143.98720973216132</v>
      </c>
      <c r="L81" s="193">
        <f t="shared" si="10"/>
        <v>280.13337402178325</v>
      </c>
      <c r="M81" s="22"/>
      <c r="N81" s="12"/>
      <c r="O81" s="12"/>
      <c r="P81" s="12"/>
    </row>
    <row r="82" spans="2:120" s="10" customFormat="1" ht="15">
      <c r="B82" s="189" t="s">
        <v>123</v>
      </c>
      <c r="C82" s="189" t="s">
        <v>122</v>
      </c>
      <c r="D82" s="209">
        <v>17992.334615110165</v>
      </c>
      <c r="E82" s="209">
        <v>1317.5656054028755</v>
      </c>
      <c r="F82" s="190">
        <v>16674.76900970729</v>
      </c>
      <c r="G82" s="209">
        <v>17339.695761132025</v>
      </c>
      <c r="H82" s="209">
        <v>1236.9559860523932</v>
      </c>
      <c r="I82" s="190">
        <v>16102.739775079632</v>
      </c>
      <c r="J82" s="190">
        <f t="shared" si="8"/>
        <v>35332.03037624219</v>
      </c>
      <c r="K82" s="190">
        <f t="shared" si="9"/>
        <v>2554.5215914552687</v>
      </c>
      <c r="L82" s="190">
        <f t="shared" si="10"/>
        <v>32777.50878478692</v>
      </c>
      <c r="M82" s="13"/>
      <c r="N82" s="12"/>
      <c r="O82" s="12"/>
      <c r="P82" s="12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</row>
    <row r="83" spans="2:16" ht="30">
      <c r="B83" s="210" t="s">
        <v>121</v>
      </c>
      <c r="C83" s="211" t="s">
        <v>103</v>
      </c>
      <c r="D83" s="196">
        <v>17869.798514962236</v>
      </c>
      <c r="E83" s="196">
        <v>1078.185897923399</v>
      </c>
      <c r="F83" s="193">
        <v>16791.612617038838</v>
      </c>
      <c r="G83" s="196">
        <v>17311.46613213113</v>
      </c>
      <c r="H83" s="196">
        <v>1028.9465726267472</v>
      </c>
      <c r="I83" s="193">
        <v>16282.51955950438</v>
      </c>
      <c r="J83" s="193">
        <f t="shared" si="8"/>
        <v>35181.26464709337</v>
      </c>
      <c r="K83" s="193">
        <f t="shared" si="9"/>
        <v>2107.132470550146</v>
      </c>
      <c r="L83" s="193">
        <f t="shared" si="10"/>
        <v>33074.13217654322</v>
      </c>
      <c r="M83" s="22"/>
      <c r="N83" s="12"/>
      <c r="O83" s="12"/>
      <c r="P83" s="12"/>
    </row>
    <row r="84" spans="2:120" s="64" customFormat="1" ht="30">
      <c r="B84" s="210" t="s">
        <v>120</v>
      </c>
      <c r="C84" s="212" t="s">
        <v>119</v>
      </c>
      <c r="D84" s="193">
        <v>17209.6265719771</v>
      </c>
      <c r="E84" s="193">
        <v>997.0466118898248</v>
      </c>
      <c r="F84" s="193">
        <v>16212.579960087274</v>
      </c>
      <c r="G84" s="193">
        <v>16656.286190112827</v>
      </c>
      <c r="H84" s="193">
        <v>975.8631842871474</v>
      </c>
      <c r="I84" s="193">
        <v>15680.42300582568</v>
      </c>
      <c r="J84" s="193">
        <f t="shared" si="8"/>
        <v>33865.91276208992</v>
      </c>
      <c r="K84" s="193">
        <f t="shared" si="9"/>
        <v>1972.9097961769721</v>
      </c>
      <c r="L84" s="193">
        <f t="shared" si="10"/>
        <v>31893.002965912954</v>
      </c>
      <c r="M84" s="22"/>
      <c r="N84" s="12"/>
      <c r="O84" s="12"/>
      <c r="P84" s="1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</row>
    <row r="85" spans="2:16" ht="15">
      <c r="B85" s="191" t="s">
        <v>118</v>
      </c>
      <c r="C85" s="191"/>
      <c r="D85" s="206">
        <v>0</v>
      </c>
      <c r="E85" s="206">
        <v>0</v>
      </c>
      <c r="F85" s="193">
        <v>0</v>
      </c>
      <c r="G85" s="206"/>
      <c r="H85" s="206"/>
      <c r="I85" s="193">
        <v>0</v>
      </c>
      <c r="J85" s="193">
        <f t="shared" si="8"/>
        <v>0</v>
      </c>
      <c r="K85" s="193">
        <f t="shared" si="9"/>
        <v>0</v>
      </c>
      <c r="L85" s="193">
        <f t="shared" si="10"/>
        <v>0</v>
      </c>
      <c r="M85" s="22"/>
      <c r="N85" s="12"/>
      <c r="O85" s="12"/>
      <c r="P85" s="12"/>
    </row>
    <row r="86" spans="2:16" ht="15">
      <c r="B86" s="191" t="s">
        <v>117</v>
      </c>
      <c r="C86" s="200" t="s">
        <v>116</v>
      </c>
      <c r="D86" s="206">
        <v>9112.204953696362</v>
      </c>
      <c r="E86" s="206">
        <v>997.0466118898248</v>
      </c>
      <c r="F86" s="193">
        <v>8115.1583418065375</v>
      </c>
      <c r="G86" s="206">
        <v>9194.86091318453</v>
      </c>
      <c r="H86" s="206">
        <v>975.8631842871474</v>
      </c>
      <c r="I86" s="193">
        <v>8218.997728897382</v>
      </c>
      <c r="J86" s="193">
        <f t="shared" si="8"/>
        <v>18307.06586688089</v>
      </c>
      <c r="K86" s="193">
        <f t="shared" si="9"/>
        <v>1972.9097961769721</v>
      </c>
      <c r="L86" s="193">
        <f t="shared" si="10"/>
        <v>16334.15607070392</v>
      </c>
      <c r="M86" s="22"/>
      <c r="N86" s="12"/>
      <c r="O86" s="12"/>
      <c r="P86" s="12"/>
    </row>
    <row r="87" spans="2:16" ht="15">
      <c r="B87" s="191" t="s">
        <v>115</v>
      </c>
      <c r="C87" s="192" t="s">
        <v>114</v>
      </c>
      <c r="D87" s="206">
        <v>660.1719429851366</v>
      </c>
      <c r="E87" s="206">
        <v>81.13928603357417</v>
      </c>
      <c r="F87" s="193">
        <v>579.0326569515624</v>
      </c>
      <c r="G87" s="206">
        <v>655.1799420183006</v>
      </c>
      <c r="H87" s="206">
        <v>53.08338833959975</v>
      </c>
      <c r="I87" s="193">
        <v>602.0965536787008</v>
      </c>
      <c r="J87" s="193">
        <f t="shared" si="8"/>
        <v>1315.3518850034372</v>
      </c>
      <c r="K87" s="193">
        <f t="shared" si="9"/>
        <v>134.2226743731739</v>
      </c>
      <c r="L87" s="193">
        <f t="shared" si="10"/>
        <v>1181.1292106302633</v>
      </c>
      <c r="M87" s="22"/>
      <c r="N87" s="12"/>
      <c r="O87" s="12"/>
      <c r="P87" s="12"/>
    </row>
    <row r="88" spans="2:16" ht="15">
      <c r="B88" s="213" t="s">
        <v>113</v>
      </c>
      <c r="C88" s="214" t="s">
        <v>112</v>
      </c>
      <c r="D88" s="206">
        <v>122.53610014792847</v>
      </c>
      <c r="E88" s="206">
        <v>239.3797074794765</v>
      </c>
      <c r="F88" s="193">
        <v>-116.84360733154804</v>
      </c>
      <c r="G88" s="206">
        <v>28.22962900089592</v>
      </c>
      <c r="H88" s="206">
        <v>208.00941342564602</v>
      </c>
      <c r="I88" s="193">
        <v>-179.7797844247501</v>
      </c>
      <c r="J88" s="193">
        <f t="shared" si="8"/>
        <v>150.7657291488244</v>
      </c>
      <c r="K88" s="193">
        <f t="shared" si="9"/>
        <v>447.3891209051225</v>
      </c>
      <c r="L88" s="193">
        <f t="shared" si="10"/>
        <v>-296.62339175629813</v>
      </c>
      <c r="M88" s="22"/>
      <c r="N88" s="12"/>
      <c r="O88" s="12"/>
      <c r="P88" s="12"/>
    </row>
    <row r="89" spans="2:120" s="10" customFormat="1" ht="15">
      <c r="B89" s="188">
        <v>2</v>
      </c>
      <c r="C89" s="189" t="s">
        <v>111</v>
      </c>
      <c r="D89" s="208">
        <v>1043.3944067305665</v>
      </c>
      <c r="E89" s="208">
        <v>276.4277830582472</v>
      </c>
      <c r="F89" s="190">
        <v>766.9666236723193</v>
      </c>
      <c r="G89" s="208">
        <v>93.76386985283526</v>
      </c>
      <c r="H89" s="208">
        <v>158.813225148854</v>
      </c>
      <c r="I89" s="190">
        <v>-65.04935529601875</v>
      </c>
      <c r="J89" s="190">
        <f t="shared" si="8"/>
        <v>1137.1582765834019</v>
      </c>
      <c r="K89" s="190">
        <f t="shared" si="9"/>
        <v>435.24100820710123</v>
      </c>
      <c r="L89" s="190">
        <f t="shared" si="10"/>
        <v>701.9172683763006</v>
      </c>
      <c r="M89" s="13"/>
      <c r="N89" s="12"/>
      <c r="O89" s="12"/>
      <c r="P89" s="12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</row>
    <row r="90" spans="2:16" ht="30">
      <c r="B90" s="215">
        <v>2.1</v>
      </c>
      <c r="C90" s="216" t="s">
        <v>110</v>
      </c>
      <c r="D90" s="193">
        <v>7.504959418012943</v>
      </c>
      <c r="E90" s="193">
        <v>9.208697859984097</v>
      </c>
      <c r="F90" s="193">
        <v>-1.7037384419711543</v>
      </c>
      <c r="G90" s="193">
        <v>10.162768674328452</v>
      </c>
      <c r="H90" s="193">
        <v>22.219883065049487</v>
      </c>
      <c r="I90" s="193">
        <v>-12.057114390721035</v>
      </c>
      <c r="J90" s="193">
        <f t="shared" si="8"/>
        <v>17.667728092341395</v>
      </c>
      <c r="K90" s="193">
        <f t="shared" si="9"/>
        <v>31.428580925033586</v>
      </c>
      <c r="L90" s="193">
        <f t="shared" si="10"/>
        <v>-13.760852832692189</v>
      </c>
      <c r="M90" s="22"/>
      <c r="N90" s="12"/>
      <c r="O90" s="12"/>
      <c r="P90" s="12"/>
    </row>
    <row r="91" spans="2:16" ht="15">
      <c r="B91" s="215">
        <v>2.2</v>
      </c>
      <c r="C91" s="191" t="s">
        <v>109</v>
      </c>
      <c r="D91" s="196">
        <v>1035.8894473125536</v>
      </c>
      <c r="E91" s="196">
        <v>267.2190851982631</v>
      </c>
      <c r="F91" s="193">
        <v>768.6703621142905</v>
      </c>
      <c r="G91" s="196">
        <v>83.60110117850681</v>
      </c>
      <c r="H91" s="196">
        <v>136.59334208380452</v>
      </c>
      <c r="I91" s="193">
        <v>-52.992240905297706</v>
      </c>
      <c r="J91" s="193">
        <f t="shared" si="8"/>
        <v>1119.4905484910603</v>
      </c>
      <c r="K91" s="193">
        <f t="shared" si="9"/>
        <v>403.8124272820676</v>
      </c>
      <c r="L91" s="193">
        <f t="shared" si="10"/>
        <v>715.6781212089927</v>
      </c>
      <c r="M91" s="22"/>
      <c r="N91" s="12"/>
      <c r="O91" s="12"/>
      <c r="P91" s="12"/>
    </row>
    <row r="92" spans="2:16" ht="15">
      <c r="B92" s="191" t="s">
        <v>108</v>
      </c>
      <c r="C92" s="191" t="s">
        <v>33</v>
      </c>
      <c r="D92" s="196">
        <v>8.278510797824344</v>
      </c>
      <c r="E92" s="196">
        <v>25.518246201887976</v>
      </c>
      <c r="F92" s="193">
        <v>-17.23973540406363</v>
      </c>
      <c r="G92" s="196">
        <v>5.944211168369515</v>
      </c>
      <c r="H92" s="196">
        <v>22.3101444409252</v>
      </c>
      <c r="I92" s="193">
        <v>-16.365933272555687</v>
      </c>
      <c r="J92" s="193">
        <f t="shared" si="8"/>
        <v>14.222721966193859</v>
      </c>
      <c r="K92" s="193">
        <f t="shared" si="9"/>
        <v>47.828390642813176</v>
      </c>
      <c r="L92" s="193">
        <f t="shared" si="10"/>
        <v>-33.60566867661932</v>
      </c>
      <c r="M92" s="22"/>
      <c r="N92" s="12"/>
      <c r="O92" s="12"/>
      <c r="P92" s="12"/>
    </row>
    <row r="93" spans="2:16" ht="15">
      <c r="B93" s="191" t="s">
        <v>107</v>
      </c>
      <c r="C93" s="192" t="s">
        <v>101</v>
      </c>
      <c r="D93" s="193"/>
      <c r="E93" s="193"/>
      <c r="F93" s="193">
        <v>0</v>
      </c>
      <c r="G93" s="193"/>
      <c r="H93" s="193"/>
      <c r="I93" s="193">
        <v>0</v>
      </c>
      <c r="J93" s="193">
        <f t="shared" si="8"/>
        <v>0</v>
      </c>
      <c r="K93" s="193">
        <f t="shared" si="9"/>
        <v>0</v>
      </c>
      <c r="L93" s="193">
        <f t="shared" si="10"/>
        <v>0</v>
      </c>
      <c r="M93" s="22"/>
      <c r="N93" s="12"/>
      <c r="O93" s="12"/>
      <c r="P93" s="12"/>
    </row>
    <row r="94" spans="2:16" ht="15">
      <c r="B94" s="191" t="s">
        <v>106</v>
      </c>
      <c r="C94" s="192" t="s">
        <v>105</v>
      </c>
      <c r="D94" s="193">
        <v>8.278510797824344</v>
      </c>
      <c r="E94" s="193">
        <v>25.518246201887976</v>
      </c>
      <c r="F94" s="193">
        <v>-17.23973540406363</v>
      </c>
      <c r="G94" s="193">
        <v>5.944211168369515</v>
      </c>
      <c r="H94" s="193">
        <v>22.3101444409252</v>
      </c>
      <c r="I94" s="193">
        <v>-16.365933272555687</v>
      </c>
      <c r="J94" s="193">
        <f t="shared" si="8"/>
        <v>14.222721966193859</v>
      </c>
      <c r="K94" s="193">
        <f t="shared" si="9"/>
        <v>47.828390642813176</v>
      </c>
      <c r="L94" s="193">
        <f t="shared" si="10"/>
        <v>-33.60566867661932</v>
      </c>
      <c r="M94" s="22"/>
      <c r="N94" s="12"/>
      <c r="O94" s="12"/>
      <c r="P94" s="12"/>
    </row>
    <row r="95" spans="2:16" ht="30">
      <c r="B95" s="191" t="s">
        <v>104</v>
      </c>
      <c r="C95" s="216" t="s">
        <v>103</v>
      </c>
      <c r="D95" s="196">
        <v>1027.6109365147292</v>
      </c>
      <c r="E95" s="196">
        <v>241.70083899637513</v>
      </c>
      <c r="F95" s="193">
        <v>785.9100975183542</v>
      </c>
      <c r="G95" s="196">
        <v>77.65689001013729</v>
      </c>
      <c r="H95" s="196">
        <v>114.28319764287932</v>
      </c>
      <c r="I95" s="193">
        <v>-36.62630763274203</v>
      </c>
      <c r="J95" s="193">
        <f t="shared" si="8"/>
        <v>1105.2678265248665</v>
      </c>
      <c r="K95" s="193">
        <f t="shared" si="9"/>
        <v>355.98403663925444</v>
      </c>
      <c r="L95" s="193">
        <f t="shared" si="10"/>
        <v>749.2837898856121</v>
      </c>
      <c r="M95" s="22"/>
      <c r="N95" s="12"/>
      <c r="O95" s="12"/>
      <c r="P95" s="12"/>
    </row>
    <row r="96" spans="2:16" ht="15">
      <c r="B96" s="191" t="s">
        <v>102</v>
      </c>
      <c r="C96" s="192" t="s">
        <v>101</v>
      </c>
      <c r="D96" s="201" t="s">
        <v>76</v>
      </c>
      <c r="E96" s="201" t="s">
        <v>76</v>
      </c>
      <c r="F96" s="201" t="s">
        <v>76</v>
      </c>
      <c r="G96" s="201" t="s">
        <v>76</v>
      </c>
      <c r="H96" s="201" t="s">
        <v>76</v>
      </c>
      <c r="I96" s="201" t="s">
        <v>76</v>
      </c>
      <c r="J96" s="201" t="s">
        <v>76</v>
      </c>
      <c r="K96" s="201" t="s">
        <v>76</v>
      </c>
      <c r="L96" s="201" t="s">
        <v>76</v>
      </c>
      <c r="M96" s="22"/>
      <c r="N96" s="12"/>
      <c r="O96" s="12"/>
      <c r="P96" s="12"/>
    </row>
    <row r="97" spans="2:16" ht="15">
      <c r="B97" s="191" t="s">
        <v>100</v>
      </c>
      <c r="C97" s="214" t="s">
        <v>99</v>
      </c>
      <c r="D97" s="193">
        <v>1027.6109365147292</v>
      </c>
      <c r="E97" s="193">
        <v>241.70083899637513</v>
      </c>
      <c r="F97" s="193">
        <v>785.9100975183542</v>
      </c>
      <c r="G97" s="193">
        <v>77.65689001013729</v>
      </c>
      <c r="H97" s="193">
        <v>114.28319764287932</v>
      </c>
      <c r="I97" s="193">
        <v>-36.62630763274203</v>
      </c>
      <c r="J97" s="193">
        <f aca="true" t="shared" si="11" ref="J97:L103">D97+G97</f>
        <v>1105.2678265248665</v>
      </c>
      <c r="K97" s="193">
        <f t="shared" si="11"/>
        <v>355.98403663925444</v>
      </c>
      <c r="L97" s="193">
        <f t="shared" si="11"/>
        <v>749.2837898856121</v>
      </c>
      <c r="M97" s="22"/>
      <c r="N97" s="12"/>
      <c r="O97" s="12"/>
      <c r="P97" s="12"/>
    </row>
    <row r="98" spans="2:120" s="10" customFormat="1" ht="15">
      <c r="B98" s="188">
        <v>3</v>
      </c>
      <c r="C98" s="189" t="s">
        <v>98</v>
      </c>
      <c r="D98" s="208">
        <v>133967.87168902616</v>
      </c>
      <c r="E98" s="208">
        <v>113891.86830523015</v>
      </c>
      <c r="F98" s="190">
        <v>20076.003383796007</v>
      </c>
      <c r="G98" s="208">
        <v>130631.09055967774</v>
      </c>
      <c r="H98" s="208">
        <v>125603.28661152857</v>
      </c>
      <c r="I98" s="190">
        <v>5027.803948149172</v>
      </c>
      <c r="J98" s="190">
        <f t="shared" si="11"/>
        <v>264598.96224870393</v>
      </c>
      <c r="K98" s="190">
        <f t="shared" si="11"/>
        <v>239495.1549167587</v>
      </c>
      <c r="L98" s="190">
        <f t="shared" si="11"/>
        <v>25103.80733194518</v>
      </c>
      <c r="M98" s="13"/>
      <c r="N98" s="12"/>
      <c r="O98" s="12"/>
      <c r="P98" s="12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</row>
    <row r="99" spans="2:120" s="10" customFormat="1" ht="15">
      <c r="B99" s="188">
        <v>3.1</v>
      </c>
      <c r="C99" s="189" t="s">
        <v>97</v>
      </c>
      <c r="D99" s="208">
        <v>10486.193511962725</v>
      </c>
      <c r="E99" s="208">
        <v>3991.4209279680163</v>
      </c>
      <c r="F99" s="190">
        <v>6494.772583994709</v>
      </c>
      <c r="G99" s="208">
        <v>9804.257764623162</v>
      </c>
      <c r="H99" s="208">
        <v>2914.966705137137</v>
      </c>
      <c r="I99" s="190">
        <v>6889.291059486025</v>
      </c>
      <c r="J99" s="190">
        <f t="shared" si="11"/>
        <v>20290.45127658589</v>
      </c>
      <c r="K99" s="190">
        <f t="shared" si="11"/>
        <v>6906.387633105153</v>
      </c>
      <c r="L99" s="190">
        <f t="shared" si="11"/>
        <v>13384.063643480735</v>
      </c>
      <c r="M99" s="13"/>
      <c r="N99" s="12"/>
      <c r="O99" s="12"/>
      <c r="P99" s="12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</row>
    <row r="100" spans="2:120" s="10" customFormat="1" ht="15">
      <c r="B100" s="203" t="s">
        <v>96</v>
      </c>
      <c r="C100" s="203" t="s">
        <v>95</v>
      </c>
      <c r="D100" s="208">
        <v>8129.084446904</v>
      </c>
      <c r="E100" s="208">
        <v>1652.7909279680161</v>
      </c>
      <c r="F100" s="190">
        <v>6476.293518935984</v>
      </c>
      <c r="G100" s="208">
        <v>8567.24</v>
      </c>
      <c r="H100" s="208">
        <v>1057.5317051371374</v>
      </c>
      <c r="I100" s="190">
        <v>7509.708294862862</v>
      </c>
      <c r="J100" s="190">
        <f t="shared" si="11"/>
        <v>16696.324446904</v>
      </c>
      <c r="K100" s="190">
        <f t="shared" si="11"/>
        <v>2710.3226331051537</v>
      </c>
      <c r="L100" s="190">
        <f t="shared" si="11"/>
        <v>13986.001813798846</v>
      </c>
      <c r="M100" s="13"/>
      <c r="N100" s="12"/>
      <c r="O100" s="12"/>
      <c r="P100" s="12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</row>
    <row r="101" spans="2:16" ht="15">
      <c r="B101" s="217" t="s">
        <v>92</v>
      </c>
      <c r="C101" s="217" t="s">
        <v>91</v>
      </c>
      <c r="D101" s="196">
        <v>7678.084446904</v>
      </c>
      <c r="E101" s="196">
        <v>1525.7909279680161</v>
      </c>
      <c r="F101" s="193">
        <v>6152.293518935984</v>
      </c>
      <c r="G101" s="196">
        <v>8294</v>
      </c>
      <c r="H101" s="196">
        <v>852.250285830875</v>
      </c>
      <c r="I101" s="193">
        <v>7441.749714169125</v>
      </c>
      <c r="J101" s="193">
        <f t="shared" si="11"/>
        <v>15972.084446904</v>
      </c>
      <c r="K101" s="193">
        <f t="shared" si="11"/>
        <v>2378.041213798891</v>
      </c>
      <c r="L101" s="193">
        <f t="shared" si="11"/>
        <v>13594.043233105109</v>
      </c>
      <c r="M101" s="22"/>
      <c r="N101" s="12"/>
      <c r="O101" s="12"/>
      <c r="P101" s="12"/>
    </row>
    <row r="102" spans="2:16" ht="15">
      <c r="B102" s="191" t="s">
        <v>90</v>
      </c>
      <c r="C102" s="192" t="s">
        <v>89</v>
      </c>
      <c r="D102" s="196">
        <v>5619</v>
      </c>
      <c r="E102" s="196">
        <v>1525.7909279680161</v>
      </c>
      <c r="F102" s="193">
        <v>4093.209072031984</v>
      </c>
      <c r="G102" s="196">
        <v>6206</v>
      </c>
      <c r="H102" s="196">
        <v>852.250285830875</v>
      </c>
      <c r="I102" s="193">
        <v>5353.749714169125</v>
      </c>
      <c r="J102" s="193">
        <f t="shared" si="11"/>
        <v>11825</v>
      </c>
      <c r="K102" s="193">
        <f t="shared" si="11"/>
        <v>2378.041213798891</v>
      </c>
      <c r="L102" s="193">
        <f t="shared" si="11"/>
        <v>9446.958786201109</v>
      </c>
      <c r="M102" s="22"/>
      <c r="N102" s="12"/>
      <c r="O102" s="12"/>
      <c r="P102" s="12"/>
    </row>
    <row r="103" spans="2:16" ht="15">
      <c r="B103" s="191" t="s">
        <v>88</v>
      </c>
      <c r="C103" s="194" t="s">
        <v>81</v>
      </c>
      <c r="D103" s="193">
        <v>5619</v>
      </c>
      <c r="E103" s="193">
        <v>1525.7909279680161</v>
      </c>
      <c r="F103" s="193">
        <v>4093.209072031984</v>
      </c>
      <c r="G103" s="193">
        <v>6206</v>
      </c>
      <c r="H103" s="193">
        <v>852.250285830875</v>
      </c>
      <c r="I103" s="193">
        <v>5353.749714169125</v>
      </c>
      <c r="J103" s="193">
        <f t="shared" si="11"/>
        <v>11825</v>
      </c>
      <c r="K103" s="193">
        <f t="shared" si="11"/>
        <v>2378.041213798891</v>
      </c>
      <c r="L103" s="193">
        <f t="shared" si="11"/>
        <v>9446.958786201109</v>
      </c>
      <c r="M103" s="22"/>
      <c r="N103" s="12"/>
      <c r="O103" s="12"/>
      <c r="P103" s="12"/>
    </row>
    <row r="104" spans="2:16" ht="30">
      <c r="B104" s="191" t="s">
        <v>87</v>
      </c>
      <c r="C104" s="218" t="s">
        <v>79</v>
      </c>
      <c r="D104" s="201" t="s">
        <v>76</v>
      </c>
      <c r="E104" s="201" t="s">
        <v>76</v>
      </c>
      <c r="F104" s="201" t="s">
        <v>76</v>
      </c>
      <c r="G104" s="201" t="s">
        <v>76</v>
      </c>
      <c r="H104" s="201" t="s">
        <v>76</v>
      </c>
      <c r="I104" s="201" t="s">
        <v>76</v>
      </c>
      <c r="J104" s="201" t="s">
        <v>76</v>
      </c>
      <c r="K104" s="201" t="s">
        <v>76</v>
      </c>
      <c r="L104" s="201" t="s">
        <v>76</v>
      </c>
      <c r="M104" s="22"/>
      <c r="N104" s="12"/>
      <c r="O104" s="12"/>
      <c r="P104" s="12"/>
    </row>
    <row r="105" spans="2:16" ht="15">
      <c r="B105" s="191" t="s">
        <v>86</v>
      </c>
      <c r="C105" s="194" t="s">
        <v>77</v>
      </c>
      <c r="D105" s="201" t="s">
        <v>76</v>
      </c>
      <c r="E105" s="201" t="s">
        <v>76</v>
      </c>
      <c r="F105" s="201" t="s">
        <v>76</v>
      </c>
      <c r="G105" s="201" t="s">
        <v>76</v>
      </c>
      <c r="H105" s="201" t="s">
        <v>76</v>
      </c>
      <c r="I105" s="201" t="s">
        <v>76</v>
      </c>
      <c r="J105" s="201" t="s">
        <v>76</v>
      </c>
      <c r="K105" s="201" t="s">
        <v>76</v>
      </c>
      <c r="L105" s="201" t="s">
        <v>76</v>
      </c>
      <c r="M105" s="22"/>
      <c r="N105" s="12"/>
      <c r="O105" s="12"/>
      <c r="P105" s="12"/>
    </row>
    <row r="106" spans="2:16" ht="15">
      <c r="B106" s="191" t="s">
        <v>85</v>
      </c>
      <c r="C106" s="192" t="s">
        <v>84</v>
      </c>
      <c r="D106" s="193">
        <v>2059.0844469040003</v>
      </c>
      <c r="E106" s="193"/>
      <c r="F106" s="193">
        <v>2059.0844469040003</v>
      </c>
      <c r="G106" s="193">
        <v>2088</v>
      </c>
      <c r="H106" s="193"/>
      <c r="I106" s="193">
        <v>2088</v>
      </c>
      <c r="J106" s="193">
        <f aca="true" t="shared" si="12" ref="J106:L108">D106+G106</f>
        <v>4147.084446904</v>
      </c>
      <c r="K106" s="193">
        <f t="shared" si="12"/>
        <v>0</v>
      </c>
      <c r="L106" s="193">
        <f t="shared" si="12"/>
        <v>4147.084446904</v>
      </c>
      <c r="M106" s="22"/>
      <c r="N106" s="12"/>
      <c r="O106" s="12"/>
      <c r="P106" s="12"/>
    </row>
    <row r="107" spans="2:16" ht="15">
      <c r="B107" s="217" t="s">
        <v>83</v>
      </c>
      <c r="C107" s="217" t="s">
        <v>4</v>
      </c>
      <c r="D107" s="196">
        <v>451</v>
      </c>
      <c r="E107" s="196">
        <v>127</v>
      </c>
      <c r="F107" s="193">
        <v>324</v>
      </c>
      <c r="G107" s="196">
        <v>273.24</v>
      </c>
      <c r="H107" s="196">
        <v>205.2814193062624</v>
      </c>
      <c r="I107" s="193">
        <v>67.95858069373762</v>
      </c>
      <c r="J107" s="193">
        <f t="shared" si="12"/>
        <v>724.24</v>
      </c>
      <c r="K107" s="193">
        <f t="shared" si="12"/>
        <v>332.28141930626236</v>
      </c>
      <c r="L107" s="193">
        <f t="shared" si="12"/>
        <v>391.95858069373764</v>
      </c>
      <c r="M107" s="22"/>
      <c r="N107" s="12"/>
      <c r="O107" s="12"/>
      <c r="P107" s="12"/>
    </row>
    <row r="108" spans="2:16" ht="15">
      <c r="B108" s="191" t="s">
        <v>82</v>
      </c>
      <c r="C108" s="192" t="s">
        <v>81</v>
      </c>
      <c r="D108" s="193">
        <v>451</v>
      </c>
      <c r="E108" s="193">
        <v>127</v>
      </c>
      <c r="F108" s="193">
        <v>324</v>
      </c>
      <c r="G108" s="193">
        <v>273.24</v>
      </c>
      <c r="H108" s="193">
        <v>205.2814193062624</v>
      </c>
      <c r="I108" s="193">
        <v>67.95858069373762</v>
      </c>
      <c r="J108" s="193">
        <f t="shared" si="12"/>
        <v>724.24</v>
      </c>
      <c r="K108" s="193">
        <f t="shared" si="12"/>
        <v>332.28141930626236</v>
      </c>
      <c r="L108" s="193">
        <f t="shared" si="12"/>
        <v>391.95858069373764</v>
      </c>
      <c r="M108" s="22"/>
      <c r="N108" s="12"/>
      <c r="O108" s="12"/>
      <c r="P108" s="12"/>
    </row>
    <row r="109" spans="2:16" ht="30">
      <c r="B109" s="191" t="s">
        <v>80</v>
      </c>
      <c r="C109" s="218" t="s">
        <v>79</v>
      </c>
      <c r="D109" s="201" t="s">
        <v>76</v>
      </c>
      <c r="E109" s="201" t="s">
        <v>76</v>
      </c>
      <c r="F109" s="201" t="s">
        <v>76</v>
      </c>
      <c r="G109" s="201" t="s">
        <v>76</v>
      </c>
      <c r="H109" s="201" t="s">
        <v>76</v>
      </c>
      <c r="I109" s="201" t="s">
        <v>76</v>
      </c>
      <c r="J109" s="201" t="s">
        <v>76</v>
      </c>
      <c r="K109" s="201" t="s">
        <v>76</v>
      </c>
      <c r="L109" s="201" t="s">
        <v>76</v>
      </c>
      <c r="M109" s="22"/>
      <c r="N109" s="12"/>
      <c r="O109" s="12"/>
      <c r="P109" s="12"/>
    </row>
    <row r="110" spans="2:16" ht="15">
      <c r="B110" s="191" t="s">
        <v>78</v>
      </c>
      <c r="C110" s="192" t="s">
        <v>77</v>
      </c>
      <c r="D110" s="201" t="s">
        <v>76</v>
      </c>
      <c r="E110" s="201" t="s">
        <v>76</v>
      </c>
      <c r="F110" s="201" t="s">
        <v>76</v>
      </c>
      <c r="G110" s="201" t="s">
        <v>76</v>
      </c>
      <c r="H110" s="201" t="s">
        <v>76</v>
      </c>
      <c r="I110" s="201" t="s">
        <v>76</v>
      </c>
      <c r="J110" s="201" t="s">
        <v>76</v>
      </c>
      <c r="K110" s="201" t="s">
        <v>76</v>
      </c>
      <c r="L110" s="201" t="s">
        <v>76</v>
      </c>
      <c r="M110" s="22"/>
      <c r="N110" s="12"/>
      <c r="O110" s="12"/>
      <c r="P110" s="12"/>
    </row>
    <row r="111" spans="2:120" s="10" customFormat="1" ht="15">
      <c r="B111" s="203" t="s">
        <v>94</v>
      </c>
      <c r="C111" s="203" t="s">
        <v>93</v>
      </c>
      <c r="D111" s="208">
        <v>2357.109065058725</v>
      </c>
      <c r="E111" s="208">
        <v>2338.63</v>
      </c>
      <c r="F111" s="190">
        <v>18.4790650587247</v>
      </c>
      <c r="G111" s="208">
        <v>1237.0177646231614</v>
      </c>
      <c r="H111" s="208">
        <v>1857.435</v>
      </c>
      <c r="I111" s="190">
        <v>-620.4172353768386</v>
      </c>
      <c r="J111" s="190">
        <f aca="true" t="shared" si="13" ref="J111:L114">D111+G111</f>
        <v>3594.126829681886</v>
      </c>
      <c r="K111" s="190">
        <f t="shared" si="13"/>
        <v>4196.0650000000005</v>
      </c>
      <c r="L111" s="190">
        <f t="shared" si="13"/>
        <v>-601.9381703181139</v>
      </c>
      <c r="M111" s="13"/>
      <c r="N111" s="12"/>
      <c r="O111" s="12"/>
      <c r="P111" s="12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</row>
    <row r="112" spans="2:16" ht="15">
      <c r="B112" s="217" t="s">
        <v>92</v>
      </c>
      <c r="C112" s="217" t="s">
        <v>91</v>
      </c>
      <c r="D112" s="196">
        <v>2357.109065058725</v>
      </c>
      <c r="E112" s="196">
        <v>1360.29</v>
      </c>
      <c r="F112" s="193">
        <v>996.8190650587248</v>
      </c>
      <c r="G112" s="196">
        <v>1237.0177646231614</v>
      </c>
      <c r="H112" s="196">
        <v>1014.8449999999999</v>
      </c>
      <c r="I112" s="193">
        <v>222.17276462316147</v>
      </c>
      <c r="J112" s="193">
        <f t="shared" si="13"/>
        <v>3594.126829681886</v>
      </c>
      <c r="K112" s="193">
        <f t="shared" si="13"/>
        <v>2375.1349999999998</v>
      </c>
      <c r="L112" s="193">
        <f t="shared" si="13"/>
        <v>1218.9918296818864</v>
      </c>
      <c r="M112" s="22"/>
      <c r="N112" s="12"/>
      <c r="O112" s="12"/>
      <c r="P112" s="12"/>
    </row>
    <row r="113" spans="2:16" ht="15">
      <c r="B113" s="191" t="s">
        <v>90</v>
      </c>
      <c r="C113" s="192" t="s">
        <v>89</v>
      </c>
      <c r="D113" s="196">
        <v>2357.109065058725</v>
      </c>
      <c r="E113" s="196">
        <v>1084.29</v>
      </c>
      <c r="F113" s="193">
        <v>1272.8190650587248</v>
      </c>
      <c r="G113" s="196">
        <v>1237.0177646231614</v>
      </c>
      <c r="H113" s="196">
        <v>717.5999999999999</v>
      </c>
      <c r="I113" s="193">
        <v>519.4177646231615</v>
      </c>
      <c r="J113" s="193">
        <f t="shared" si="13"/>
        <v>3594.126829681886</v>
      </c>
      <c r="K113" s="193">
        <f t="shared" si="13"/>
        <v>1801.8899999999999</v>
      </c>
      <c r="L113" s="193">
        <f t="shared" si="13"/>
        <v>1792.2368296818863</v>
      </c>
      <c r="M113" s="22"/>
      <c r="N113" s="12"/>
      <c r="O113" s="12"/>
      <c r="P113" s="12"/>
    </row>
    <row r="114" spans="2:16" ht="15">
      <c r="B114" s="191" t="s">
        <v>88</v>
      </c>
      <c r="C114" s="194" t="s">
        <v>81</v>
      </c>
      <c r="D114" s="193">
        <v>2357.109065058725</v>
      </c>
      <c r="E114" s="193">
        <v>1084.29</v>
      </c>
      <c r="F114" s="193">
        <v>1272.8190650587248</v>
      </c>
      <c r="G114" s="193">
        <v>1237.0177646231614</v>
      </c>
      <c r="H114" s="193">
        <v>717.5999999999999</v>
      </c>
      <c r="I114" s="193">
        <v>519.4177646231615</v>
      </c>
      <c r="J114" s="193">
        <f t="shared" si="13"/>
        <v>3594.126829681886</v>
      </c>
      <c r="K114" s="193">
        <f t="shared" si="13"/>
        <v>1801.8899999999999</v>
      </c>
      <c r="L114" s="193">
        <f t="shared" si="13"/>
        <v>1792.2368296818863</v>
      </c>
      <c r="M114" s="22"/>
      <c r="N114" s="12"/>
      <c r="O114" s="12"/>
      <c r="P114" s="12"/>
    </row>
    <row r="115" spans="2:16" ht="30">
      <c r="B115" s="191" t="s">
        <v>87</v>
      </c>
      <c r="C115" s="218" t="s">
        <v>79</v>
      </c>
      <c r="D115" s="201" t="s">
        <v>76</v>
      </c>
      <c r="E115" s="201" t="s">
        <v>76</v>
      </c>
      <c r="F115" s="201" t="s">
        <v>76</v>
      </c>
      <c r="G115" s="201" t="s">
        <v>76</v>
      </c>
      <c r="H115" s="201" t="s">
        <v>76</v>
      </c>
      <c r="I115" s="201" t="s">
        <v>76</v>
      </c>
      <c r="J115" s="201" t="s">
        <v>76</v>
      </c>
      <c r="K115" s="201" t="s">
        <v>76</v>
      </c>
      <c r="L115" s="201" t="s">
        <v>76</v>
      </c>
      <c r="M115" s="22"/>
      <c r="N115" s="12"/>
      <c r="O115" s="12"/>
      <c r="P115" s="12"/>
    </row>
    <row r="116" spans="2:16" ht="15">
      <c r="B116" s="191" t="s">
        <v>86</v>
      </c>
      <c r="C116" s="194" t="s">
        <v>77</v>
      </c>
      <c r="D116" s="201" t="s">
        <v>76</v>
      </c>
      <c r="E116" s="201" t="s">
        <v>76</v>
      </c>
      <c r="F116" s="201" t="s">
        <v>76</v>
      </c>
      <c r="G116" s="201" t="s">
        <v>76</v>
      </c>
      <c r="H116" s="201" t="s">
        <v>76</v>
      </c>
      <c r="I116" s="201" t="s">
        <v>76</v>
      </c>
      <c r="J116" s="201" t="s">
        <v>76</v>
      </c>
      <c r="K116" s="201" t="s">
        <v>76</v>
      </c>
      <c r="L116" s="201" t="s">
        <v>76</v>
      </c>
      <c r="M116" s="22"/>
      <c r="N116" s="12"/>
      <c r="O116" s="12"/>
      <c r="P116" s="12"/>
    </row>
    <row r="117" spans="2:16" ht="15">
      <c r="B117" s="191" t="s">
        <v>85</v>
      </c>
      <c r="C117" s="192" t="s">
        <v>84</v>
      </c>
      <c r="D117" s="193"/>
      <c r="E117" s="193">
        <v>276</v>
      </c>
      <c r="F117" s="193">
        <v>-276</v>
      </c>
      <c r="G117" s="193"/>
      <c r="H117" s="193">
        <v>297.245</v>
      </c>
      <c r="I117" s="193">
        <v>-297.245</v>
      </c>
      <c r="J117" s="193">
        <f aca="true" t="shared" si="14" ref="J117:L119">D117+G117</f>
        <v>0</v>
      </c>
      <c r="K117" s="193">
        <f t="shared" si="14"/>
        <v>573.245</v>
      </c>
      <c r="L117" s="193">
        <f t="shared" si="14"/>
        <v>-573.245</v>
      </c>
      <c r="M117" s="22"/>
      <c r="N117" s="12"/>
      <c r="O117" s="12"/>
      <c r="P117" s="12"/>
    </row>
    <row r="118" spans="2:16" ht="15">
      <c r="B118" s="217" t="s">
        <v>83</v>
      </c>
      <c r="C118" s="217" t="s">
        <v>4</v>
      </c>
      <c r="D118" s="196">
        <v>0</v>
      </c>
      <c r="E118" s="196">
        <v>978.3399999999999</v>
      </c>
      <c r="F118" s="193">
        <v>-978.3399999999999</v>
      </c>
      <c r="G118" s="196">
        <v>0</v>
      </c>
      <c r="H118" s="196">
        <v>842.5899999999999</v>
      </c>
      <c r="I118" s="193">
        <v>-842.5899999999999</v>
      </c>
      <c r="J118" s="193">
        <f t="shared" si="14"/>
        <v>0</v>
      </c>
      <c r="K118" s="193">
        <f t="shared" si="14"/>
        <v>1820.9299999999998</v>
      </c>
      <c r="L118" s="193">
        <f t="shared" si="14"/>
        <v>-1820.9299999999998</v>
      </c>
      <c r="M118" s="22"/>
      <c r="N118" s="12"/>
      <c r="O118" s="12"/>
      <c r="P118" s="12"/>
    </row>
    <row r="119" spans="2:16" ht="15">
      <c r="B119" s="191" t="s">
        <v>82</v>
      </c>
      <c r="C119" s="192" t="s">
        <v>81</v>
      </c>
      <c r="D119" s="193"/>
      <c r="E119" s="193">
        <v>978.3399999999999</v>
      </c>
      <c r="F119" s="193">
        <v>-978.3399999999999</v>
      </c>
      <c r="G119" s="193"/>
      <c r="H119" s="193">
        <v>842.5899999999999</v>
      </c>
      <c r="I119" s="193">
        <v>-842.5899999999999</v>
      </c>
      <c r="J119" s="193">
        <f t="shared" si="14"/>
        <v>0</v>
      </c>
      <c r="K119" s="193">
        <f t="shared" si="14"/>
        <v>1820.9299999999998</v>
      </c>
      <c r="L119" s="193">
        <f t="shared" si="14"/>
        <v>-1820.9299999999998</v>
      </c>
      <c r="M119" s="22"/>
      <c r="N119" s="12"/>
      <c r="O119" s="12"/>
      <c r="P119" s="12"/>
    </row>
    <row r="120" spans="2:16" ht="30">
      <c r="B120" s="191" t="s">
        <v>80</v>
      </c>
      <c r="C120" s="218" t="s">
        <v>79</v>
      </c>
      <c r="D120" s="201" t="s">
        <v>76</v>
      </c>
      <c r="E120" s="201" t="s">
        <v>76</v>
      </c>
      <c r="F120" s="201" t="s">
        <v>76</v>
      </c>
      <c r="G120" s="201" t="s">
        <v>76</v>
      </c>
      <c r="H120" s="201" t="s">
        <v>76</v>
      </c>
      <c r="I120" s="201" t="s">
        <v>76</v>
      </c>
      <c r="J120" s="201" t="s">
        <v>76</v>
      </c>
      <c r="K120" s="201" t="s">
        <v>76</v>
      </c>
      <c r="L120" s="201" t="s">
        <v>76</v>
      </c>
      <c r="M120" s="22"/>
      <c r="N120" s="12"/>
      <c r="O120" s="12"/>
      <c r="P120" s="12"/>
    </row>
    <row r="121" spans="2:16" ht="15">
      <c r="B121" s="191" t="s">
        <v>78</v>
      </c>
      <c r="C121" s="192" t="s">
        <v>77</v>
      </c>
      <c r="D121" s="201" t="s">
        <v>76</v>
      </c>
      <c r="E121" s="201" t="s">
        <v>76</v>
      </c>
      <c r="F121" s="201" t="s">
        <v>76</v>
      </c>
      <c r="G121" s="201" t="s">
        <v>76</v>
      </c>
      <c r="H121" s="201" t="s">
        <v>76</v>
      </c>
      <c r="I121" s="201" t="s">
        <v>76</v>
      </c>
      <c r="J121" s="201" t="s">
        <v>76</v>
      </c>
      <c r="K121" s="201" t="s">
        <v>76</v>
      </c>
      <c r="L121" s="201" t="s">
        <v>76</v>
      </c>
      <c r="M121" s="22"/>
      <c r="N121" s="12"/>
      <c r="O121" s="12"/>
      <c r="P121" s="12"/>
    </row>
    <row r="122" spans="2:120" s="10" customFormat="1" ht="15">
      <c r="B122" s="188">
        <v>3.2</v>
      </c>
      <c r="C122" s="189" t="s">
        <v>75</v>
      </c>
      <c r="D122" s="208">
        <v>54694.75938022622</v>
      </c>
      <c r="E122" s="208">
        <v>54939.38160996473</v>
      </c>
      <c r="F122" s="190">
        <v>-244.6222297385102</v>
      </c>
      <c r="G122" s="208">
        <v>49477.70194923537</v>
      </c>
      <c r="H122" s="208">
        <v>56079.312349789514</v>
      </c>
      <c r="I122" s="190">
        <v>-6601.610400554142</v>
      </c>
      <c r="J122" s="190">
        <f aca="true" t="shared" si="15" ref="J122:J132">D122+G122</f>
        <v>104172.4613294616</v>
      </c>
      <c r="K122" s="190">
        <f aca="true" t="shared" si="16" ref="K122:K132">E122+H122</f>
        <v>111018.69395975425</v>
      </c>
      <c r="L122" s="190">
        <f aca="true" t="shared" si="17" ref="L122:L132">F122+I122</f>
        <v>-6846.232630292652</v>
      </c>
      <c r="M122" s="13"/>
      <c r="N122" s="12"/>
      <c r="O122" s="12"/>
      <c r="P122" s="12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</row>
    <row r="123" spans="2:120" s="10" customFormat="1" ht="15">
      <c r="B123" s="203" t="s">
        <v>74</v>
      </c>
      <c r="C123" s="203" t="s">
        <v>73</v>
      </c>
      <c r="D123" s="219">
        <v>54183</v>
      </c>
      <c r="E123" s="219">
        <v>54665</v>
      </c>
      <c r="F123" s="190">
        <v>-482</v>
      </c>
      <c r="G123" s="219">
        <v>49347.71000000001</v>
      </c>
      <c r="H123" s="219">
        <v>55911.78</v>
      </c>
      <c r="I123" s="190">
        <v>-6564.069999999992</v>
      </c>
      <c r="J123" s="190">
        <f t="shared" si="15"/>
        <v>103530.71</v>
      </c>
      <c r="K123" s="190">
        <f t="shared" si="16"/>
        <v>110576.78</v>
      </c>
      <c r="L123" s="190">
        <f t="shared" si="17"/>
        <v>-7046.069999999992</v>
      </c>
      <c r="M123" s="13"/>
      <c r="N123" s="12"/>
      <c r="O123" s="12"/>
      <c r="P123" s="12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</row>
    <row r="124" spans="2:16" ht="15">
      <c r="B124" s="217" t="s">
        <v>72</v>
      </c>
      <c r="C124" s="217" t="s">
        <v>6</v>
      </c>
      <c r="D124" s="206">
        <v>40759.4</v>
      </c>
      <c r="E124" s="206">
        <v>35887.01</v>
      </c>
      <c r="F124" s="193">
        <v>4872.389999999999</v>
      </c>
      <c r="G124" s="206">
        <v>40805.65673096205</v>
      </c>
      <c r="H124" s="206">
        <v>41655.61428500231</v>
      </c>
      <c r="I124" s="193">
        <v>-849.9575540402584</v>
      </c>
      <c r="J124" s="193">
        <f t="shared" si="15"/>
        <v>81565.05673096205</v>
      </c>
      <c r="K124" s="193">
        <f t="shared" si="16"/>
        <v>77542.62428500231</v>
      </c>
      <c r="L124" s="193">
        <f t="shared" si="17"/>
        <v>4022.432445959741</v>
      </c>
      <c r="M124" s="22"/>
      <c r="N124" s="12"/>
      <c r="O124" s="12"/>
      <c r="P124" s="12"/>
    </row>
    <row r="125" spans="2:16" ht="15">
      <c r="B125" s="220" t="s">
        <v>71</v>
      </c>
      <c r="C125" s="217" t="s">
        <v>70</v>
      </c>
      <c r="D125" s="207">
        <v>13423.599999999999</v>
      </c>
      <c r="E125" s="207">
        <v>18777.989999999998</v>
      </c>
      <c r="F125" s="193">
        <v>-5354.389999999999</v>
      </c>
      <c r="G125" s="207">
        <v>8542.053269037955</v>
      </c>
      <c r="H125" s="207">
        <v>14256.165714997689</v>
      </c>
      <c r="I125" s="193">
        <v>-5714.112445959734</v>
      </c>
      <c r="J125" s="193">
        <f t="shared" si="15"/>
        <v>21965.653269037954</v>
      </c>
      <c r="K125" s="193">
        <f t="shared" si="16"/>
        <v>33034.15571499769</v>
      </c>
      <c r="L125" s="193">
        <f t="shared" si="17"/>
        <v>-11068.502445959733</v>
      </c>
      <c r="M125" s="22"/>
      <c r="N125" s="12"/>
      <c r="O125" s="12"/>
      <c r="P125" s="12"/>
    </row>
    <row r="126" spans="2:120" s="10" customFormat="1" ht="15">
      <c r="B126" s="203" t="s">
        <v>69</v>
      </c>
      <c r="C126" s="203" t="s">
        <v>68</v>
      </c>
      <c r="D126" s="190">
        <v>511.7593802262197</v>
      </c>
      <c r="E126" s="190">
        <v>274.3816099647284</v>
      </c>
      <c r="F126" s="190">
        <v>237.37777026149132</v>
      </c>
      <c r="G126" s="190">
        <v>129.9919492353656</v>
      </c>
      <c r="H126" s="190">
        <v>167.53234978951605</v>
      </c>
      <c r="I126" s="190">
        <v>-37.54040055415044</v>
      </c>
      <c r="J126" s="190">
        <f t="shared" si="15"/>
        <v>641.7513294615853</v>
      </c>
      <c r="K126" s="190">
        <f t="shared" si="16"/>
        <v>441.91395975424444</v>
      </c>
      <c r="L126" s="190">
        <f t="shared" si="17"/>
        <v>199.83736970734088</v>
      </c>
      <c r="M126" s="13"/>
      <c r="N126" s="12"/>
      <c r="O126" s="12"/>
      <c r="P126" s="12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</row>
    <row r="127" spans="2:120" s="10" customFormat="1" ht="29.25">
      <c r="B127" s="188">
        <v>3.3</v>
      </c>
      <c r="C127" s="221" t="s">
        <v>67</v>
      </c>
      <c r="D127" s="222">
        <v>1735.0890332678127</v>
      </c>
      <c r="E127" s="222">
        <v>2279.7693679768363</v>
      </c>
      <c r="F127" s="190">
        <v>-544.6803347090236</v>
      </c>
      <c r="G127" s="222">
        <v>774.5872419556348</v>
      </c>
      <c r="H127" s="222">
        <v>2362.820199077228</v>
      </c>
      <c r="I127" s="190">
        <v>-1588.2329571215932</v>
      </c>
      <c r="J127" s="190">
        <f t="shared" si="15"/>
        <v>2509.6762752234476</v>
      </c>
      <c r="K127" s="190">
        <f t="shared" si="16"/>
        <v>4642.589567054065</v>
      </c>
      <c r="L127" s="190">
        <f t="shared" si="17"/>
        <v>-2132.913291830617</v>
      </c>
      <c r="M127" s="13"/>
      <c r="N127" s="12"/>
      <c r="O127" s="12"/>
      <c r="P127" s="12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</row>
    <row r="128" spans="2:120" s="10" customFormat="1" ht="15">
      <c r="B128" s="188">
        <v>3.4</v>
      </c>
      <c r="C128" s="189" t="s">
        <v>66</v>
      </c>
      <c r="D128" s="208">
        <v>66705.86124518467</v>
      </c>
      <c r="E128" s="208">
        <v>52681.29639932056</v>
      </c>
      <c r="F128" s="190">
        <v>14024.564845864108</v>
      </c>
      <c r="G128" s="208">
        <v>60219.71840583692</v>
      </c>
      <c r="H128" s="208">
        <v>64246.1873575247</v>
      </c>
      <c r="I128" s="190">
        <v>-4026.4689516877843</v>
      </c>
      <c r="J128" s="190">
        <f t="shared" si="15"/>
        <v>126925.57965102159</v>
      </c>
      <c r="K128" s="190">
        <f t="shared" si="16"/>
        <v>116927.48375684526</v>
      </c>
      <c r="L128" s="190">
        <f t="shared" si="17"/>
        <v>9998.095894176324</v>
      </c>
      <c r="M128" s="13"/>
      <c r="N128" s="12"/>
      <c r="O128" s="12"/>
      <c r="P128" s="12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</row>
    <row r="129" spans="2:120" s="10" customFormat="1" ht="15">
      <c r="B129" s="203" t="s">
        <v>65</v>
      </c>
      <c r="C129" s="203" t="s">
        <v>64</v>
      </c>
      <c r="D129" s="190">
        <v>20</v>
      </c>
      <c r="E129" s="190">
        <v>0</v>
      </c>
      <c r="F129" s="190">
        <v>20</v>
      </c>
      <c r="G129" s="190">
        <v>0</v>
      </c>
      <c r="H129" s="190">
        <v>0</v>
      </c>
      <c r="I129" s="190">
        <v>0</v>
      </c>
      <c r="J129" s="190">
        <f t="shared" si="15"/>
        <v>20</v>
      </c>
      <c r="K129" s="190">
        <f t="shared" si="16"/>
        <v>0</v>
      </c>
      <c r="L129" s="190">
        <f t="shared" si="17"/>
        <v>20</v>
      </c>
      <c r="M129" s="13"/>
      <c r="N129" s="12"/>
      <c r="O129" s="12"/>
      <c r="P129" s="12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</row>
    <row r="130" spans="2:120" s="10" customFormat="1" ht="15">
      <c r="B130" s="203" t="s">
        <v>63</v>
      </c>
      <c r="C130" s="203" t="s">
        <v>62</v>
      </c>
      <c r="D130" s="208">
        <v>18447.257840850714</v>
      </c>
      <c r="E130" s="208">
        <v>12837.46749585982</v>
      </c>
      <c r="F130" s="190">
        <v>5609.790344990894</v>
      </c>
      <c r="G130" s="208">
        <v>20170.769734909438</v>
      </c>
      <c r="H130" s="208">
        <v>11802.647397058645</v>
      </c>
      <c r="I130" s="190">
        <v>8368.122337850793</v>
      </c>
      <c r="J130" s="190">
        <f t="shared" si="15"/>
        <v>38618.02757576015</v>
      </c>
      <c r="K130" s="190">
        <f t="shared" si="16"/>
        <v>24640.114892918464</v>
      </c>
      <c r="L130" s="190">
        <f t="shared" si="17"/>
        <v>13977.912682841687</v>
      </c>
      <c r="M130" s="13"/>
      <c r="N130" s="12"/>
      <c r="O130" s="12"/>
      <c r="P130" s="12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</row>
    <row r="131" spans="2:16" ht="15">
      <c r="B131" s="191" t="s">
        <v>61</v>
      </c>
      <c r="C131" s="192" t="s">
        <v>60</v>
      </c>
      <c r="D131" s="193">
        <v>112.83082336655761</v>
      </c>
      <c r="E131" s="193">
        <v>0</v>
      </c>
      <c r="F131" s="193">
        <v>112.83082336655761</v>
      </c>
      <c r="G131" s="193">
        <v>27.62315992262897</v>
      </c>
      <c r="H131" s="193">
        <v>0.000521752653340561</v>
      </c>
      <c r="I131" s="193">
        <v>27.62263816997563</v>
      </c>
      <c r="J131" s="193">
        <f t="shared" si="15"/>
        <v>140.45398328918657</v>
      </c>
      <c r="K131" s="193">
        <f t="shared" si="16"/>
        <v>0.000521752653340561</v>
      </c>
      <c r="L131" s="193">
        <f t="shared" si="17"/>
        <v>140.45346153653324</v>
      </c>
      <c r="M131" s="22"/>
      <c r="N131" s="12"/>
      <c r="O131" s="12"/>
      <c r="P131" s="12"/>
    </row>
    <row r="132" spans="2:16" ht="30">
      <c r="B132" s="191" t="s">
        <v>59</v>
      </c>
      <c r="C132" s="198" t="s">
        <v>58</v>
      </c>
      <c r="D132" s="193">
        <v>18334.427017484155</v>
      </c>
      <c r="E132" s="193">
        <v>12837.46749585982</v>
      </c>
      <c r="F132" s="193">
        <v>5496.959521624334</v>
      </c>
      <c r="G132" s="193">
        <v>20143.146574986808</v>
      </c>
      <c r="H132" s="193">
        <v>11802.64687530599</v>
      </c>
      <c r="I132" s="193">
        <v>8340.499699680817</v>
      </c>
      <c r="J132" s="193">
        <f t="shared" si="15"/>
        <v>38477.57359247096</v>
      </c>
      <c r="K132" s="193">
        <f t="shared" si="16"/>
        <v>24640.11437116581</v>
      </c>
      <c r="L132" s="193">
        <f t="shared" si="17"/>
        <v>13837.459221305151</v>
      </c>
      <c r="M132" s="22"/>
      <c r="N132" s="12"/>
      <c r="O132" s="12"/>
      <c r="P132" s="12"/>
    </row>
    <row r="133" spans="2:16" ht="15">
      <c r="B133" s="191" t="s">
        <v>57</v>
      </c>
      <c r="C133" s="192" t="s">
        <v>33</v>
      </c>
      <c r="D133" s="201"/>
      <c r="E133" s="201"/>
      <c r="F133" s="201"/>
      <c r="G133" s="201"/>
      <c r="H133" s="201"/>
      <c r="I133" s="201"/>
      <c r="J133" s="193"/>
      <c r="K133" s="193"/>
      <c r="L133" s="193"/>
      <c r="M133" s="22"/>
      <c r="N133" s="12"/>
      <c r="O133" s="12"/>
      <c r="P133" s="12"/>
    </row>
    <row r="134" spans="2:16" ht="15">
      <c r="B134" s="191" t="s">
        <v>56</v>
      </c>
      <c r="C134" s="192" t="s">
        <v>55</v>
      </c>
      <c r="D134" s="201"/>
      <c r="E134" s="201"/>
      <c r="F134" s="201"/>
      <c r="G134" s="201"/>
      <c r="H134" s="201"/>
      <c r="I134" s="201"/>
      <c r="J134" s="193"/>
      <c r="K134" s="193"/>
      <c r="L134" s="193"/>
      <c r="M134" s="22"/>
      <c r="N134" s="12"/>
      <c r="O134" s="12"/>
      <c r="P134" s="12"/>
    </row>
    <row r="135" spans="2:120" s="10" customFormat="1" ht="15">
      <c r="B135" s="203" t="s">
        <v>54</v>
      </c>
      <c r="C135" s="203" t="s">
        <v>53</v>
      </c>
      <c r="D135" s="208">
        <v>14374.986041271544</v>
      </c>
      <c r="E135" s="208">
        <v>8513.121915605712</v>
      </c>
      <c r="F135" s="190">
        <v>5861.864125665832</v>
      </c>
      <c r="G135" s="208">
        <v>10250.822549268521</v>
      </c>
      <c r="H135" s="208">
        <v>15526.526137782212</v>
      </c>
      <c r="I135" s="190">
        <v>-5275.70358851369</v>
      </c>
      <c r="J135" s="190">
        <f aca="true" t="shared" si="18" ref="J135:L141">D135+G135</f>
        <v>24625.808590540066</v>
      </c>
      <c r="K135" s="190">
        <f t="shared" si="18"/>
        <v>24039.648053387922</v>
      </c>
      <c r="L135" s="190">
        <f t="shared" si="18"/>
        <v>586.1605371521418</v>
      </c>
      <c r="M135" s="13"/>
      <c r="N135" s="12"/>
      <c r="O135" s="12"/>
      <c r="P135" s="12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</row>
    <row r="136" spans="2:16" ht="15">
      <c r="B136" s="217" t="s">
        <v>52</v>
      </c>
      <c r="C136" s="217" t="s">
        <v>51</v>
      </c>
      <c r="D136" s="196">
        <v>13825.809163513934</v>
      </c>
      <c r="E136" s="196">
        <v>8390.88001348821</v>
      </c>
      <c r="F136" s="193">
        <v>5434.929150025724</v>
      </c>
      <c r="G136" s="196">
        <v>9894.626369111791</v>
      </c>
      <c r="H136" s="196">
        <v>15349.851029844092</v>
      </c>
      <c r="I136" s="193">
        <v>-5455.224660732301</v>
      </c>
      <c r="J136" s="193">
        <f t="shared" si="18"/>
        <v>23720.435532625725</v>
      </c>
      <c r="K136" s="193">
        <f t="shared" si="18"/>
        <v>23740.7310433323</v>
      </c>
      <c r="L136" s="193">
        <f t="shared" si="18"/>
        <v>-20.29551070657726</v>
      </c>
      <c r="M136" s="22"/>
      <c r="N136" s="12"/>
      <c r="O136" s="12"/>
      <c r="P136" s="12"/>
    </row>
    <row r="137" spans="2:16" ht="15">
      <c r="B137" s="191" t="s">
        <v>46</v>
      </c>
      <c r="C137" s="192" t="s">
        <v>35</v>
      </c>
      <c r="D137" s="201">
        <v>0</v>
      </c>
      <c r="E137" s="201">
        <v>0</v>
      </c>
      <c r="F137" s="201">
        <v>0</v>
      </c>
      <c r="G137" s="201"/>
      <c r="H137" s="201"/>
      <c r="I137" s="201">
        <v>0</v>
      </c>
      <c r="J137" s="193">
        <f t="shared" si="18"/>
        <v>0</v>
      </c>
      <c r="K137" s="193">
        <f t="shared" si="18"/>
        <v>0</v>
      </c>
      <c r="L137" s="193">
        <f t="shared" si="18"/>
        <v>0</v>
      </c>
      <c r="M137" s="22"/>
      <c r="N137" s="12"/>
      <c r="O137" s="12"/>
      <c r="P137" s="12"/>
    </row>
    <row r="138" spans="2:16" ht="15">
      <c r="B138" s="191" t="s">
        <v>45</v>
      </c>
      <c r="C138" s="192" t="s">
        <v>44</v>
      </c>
      <c r="D138" s="193">
        <v>7497.66074513266</v>
      </c>
      <c r="E138" s="193">
        <v>2827.0089202956606</v>
      </c>
      <c r="F138" s="193">
        <v>4670.651824836999</v>
      </c>
      <c r="G138" s="193">
        <v>3937.5681624963654</v>
      </c>
      <c r="H138" s="193">
        <v>10599.255428453254</v>
      </c>
      <c r="I138" s="193">
        <v>-6661.687265956889</v>
      </c>
      <c r="J138" s="193">
        <f t="shared" si="18"/>
        <v>11435.228907629025</v>
      </c>
      <c r="K138" s="193">
        <f t="shared" si="18"/>
        <v>13426.264348748915</v>
      </c>
      <c r="L138" s="193">
        <f t="shared" si="18"/>
        <v>-1991.0354411198896</v>
      </c>
      <c r="M138" s="22"/>
      <c r="N138" s="12"/>
      <c r="O138" s="12"/>
      <c r="P138" s="12"/>
    </row>
    <row r="139" spans="2:16" ht="15">
      <c r="B139" s="191" t="s">
        <v>43</v>
      </c>
      <c r="C139" s="192" t="s">
        <v>50</v>
      </c>
      <c r="D139" s="193">
        <v>1031.148418381274</v>
      </c>
      <c r="E139" s="193">
        <v>689.101093192549</v>
      </c>
      <c r="F139" s="193">
        <v>342.04732518872504</v>
      </c>
      <c r="G139" s="193">
        <v>780.2982066154252</v>
      </c>
      <c r="H139" s="193">
        <v>892.5956013908384</v>
      </c>
      <c r="I139" s="193">
        <v>-112.29739477541318</v>
      </c>
      <c r="J139" s="193">
        <f t="shared" si="18"/>
        <v>1811.4466249966993</v>
      </c>
      <c r="K139" s="193">
        <f t="shared" si="18"/>
        <v>1581.6966945833874</v>
      </c>
      <c r="L139" s="193">
        <f t="shared" si="18"/>
        <v>229.74993041331186</v>
      </c>
      <c r="M139" s="22"/>
      <c r="N139" s="12"/>
      <c r="O139" s="12"/>
      <c r="P139" s="12"/>
    </row>
    <row r="140" spans="2:16" ht="15">
      <c r="B140" s="191" t="s">
        <v>41</v>
      </c>
      <c r="C140" s="192" t="s">
        <v>49</v>
      </c>
      <c r="D140" s="193">
        <v>5297</v>
      </c>
      <c r="E140" s="193">
        <v>4874.77</v>
      </c>
      <c r="F140" s="193">
        <v>422.22999999999956</v>
      </c>
      <c r="G140" s="193">
        <v>5176.76</v>
      </c>
      <c r="H140" s="193">
        <v>3858</v>
      </c>
      <c r="I140" s="193">
        <v>1318.7600000000002</v>
      </c>
      <c r="J140" s="193">
        <f t="shared" si="18"/>
        <v>10473.76</v>
      </c>
      <c r="K140" s="193">
        <f t="shared" si="18"/>
        <v>8732.77</v>
      </c>
      <c r="L140" s="193">
        <f t="shared" si="18"/>
        <v>1740.9899999999998</v>
      </c>
      <c r="M140" s="22"/>
      <c r="N140" s="12"/>
      <c r="O140" s="12"/>
      <c r="P140" s="12"/>
    </row>
    <row r="141" spans="2:16" ht="15">
      <c r="B141" s="217" t="s">
        <v>48</v>
      </c>
      <c r="C141" s="217" t="s">
        <v>47</v>
      </c>
      <c r="D141" s="196">
        <v>549.1768777576104</v>
      </c>
      <c r="E141" s="196">
        <v>122.24190211750297</v>
      </c>
      <c r="F141" s="193">
        <v>426.9349756401075</v>
      </c>
      <c r="G141" s="196">
        <v>356.19618015673007</v>
      </c>
      <c r="H141" s="196">
        <v>176.67510793811851</v>
      </c>
      <c r="I141" s="193">
        <v>179.52107221861155</v>
      </c>
      <c r="J141" s="193">
        <f t="shared" si="18"/>
        <v>905.3730579143405</v>
      </c>
      <c r="K141" s="193">
        <f t="shared" si="18"/>
        <v>298.9170100556215</v>
      </c>
      <c r="L141" s="193">
        <f t="shared" si="18"/>
        <v>606.4560478587191</v>
      </c>
      <c r="M141" s="22"/>
      <c r="N141" s="12"/>
      <c r="O141" s="12"/>
      <c r="P141" s="12"/>
    </row>
    <row r="142" spans="2:16" ht="15">
      <c r="B142" s="191" t="s">
        <v>46</v>
      </c>
      <c r="C142" s="192" t="s">
        <v>35</v>
      </c>
      <c r="D142" s="201"/>
      <c r="E142" s="201"/>
      <c r="F142" s="201"/>
      <c r="G142" s="201"/>
      <c r="H142" s="201"/>
      <c r="I142" s="201"/>
      <c r="J142" s="193"/>
      <c r="K142" s="193"/>
      <c r="L142" s="193"/>
      <c r="M142" s="22"/>
      <c r="N142" s="12"/>
      <c r="O142" s="12"/>
      <c r="P142" s="12"/>
    </row>
    <row r="143" spans="2:16" ht="15">
      <c r="B143" s="191" t="s">
        <v>45</v>
      </c>
      <c r="C143" s="192" t="s">
        <v>44</v>
      </c>
      <c r="D143" s="201"/>
      <c r="E143" s="201"/>
      <c r="F143" s="201"/>
      <c r="G143" s="201"/>
      <c r="H143" s="201"/>
      <c r="I143" s="201"/>
      <c r="J143" s="193"/>
      <c r="K143" s="193"/>
      <c r="L143" s="193"/>
      <c r="M143" s="22"/>
      <c r="N143" s="12"/>
      <c r="O143" s="12"/>
      <c r="P143" s="12"/>
    </row>
    <row r="144" spans="2:16" ht="15">
      <c r="B144" s="191" t="s">
        <v>43</v>
      </c>
      <c r="C144" s="192" t="s">
        <v>42</v>
      </c>
      <c r="D144" s="193">
        <v>12.413414658074046</v>
      </c>
      <c r="E144" s="193">
        <v>66.46891312810114</v>
      </c>
      <c r="F144" s="193">
        <v>-54.05549847002709</v>
      </c>
      <c r="G144" s="193">
        <v>11.02385120943903</v>
      </c>
      <c r="H144" s="193">
        <v>64.83799239068613</v>
      </c>
      <c r="I144" s="193">
        <v>-53.814141181247095</v>
      </c>
      <c r="J144" s="193">
        <f aca="true" t="shared" si="19" ref="J144:L147">D144+G144</f>
        <v>23.437265867513077</v>
      </c>
      <c r="K144" s="193">
        <f t="shared" si="19"/>
        <v>131.30690551878726</v>
      </c>
      <c r="L144" s="193">
        <f t="shared" si="19"/>
        <v>-107.86963965127418</v>
      </c>
      <c r="M144" s="22"/>
      <c r="N144" s="12"/>
      <c r="O144" s="12"/>
      <c r="P144" s="12"/>
    </row>
    <row r="145" spans="2:16" ht="15">
      <c r="B145" s="191" t="s">
        <v>41</v>
      </c>
      <c r="C145" s="192" t="s">
        <v>29</v>
      </c>
      <c r="D145" s="193">
        <v>536.7634630995364</v>
      </c>
      <c r="E145" s="193">
        <v>55.77298898940183</v>
      </c>
      <c r="F145" s="193">
        <v>480.9904741101345</v>
      </c>
      <c r="G145" s="193">
        <v>345.172328947291</v>
      </c>
      <c r="H145" s="193">
        <v>111.8371155474324</v>
      </c>
      <c r="I145" s="193">
        <v>233.33521339985862</v>
      </c>
      <c r="J145" s="193">
        <f t="shared" si="19"/>
        <v>881.9357920468274</v>
      </c>
      <c r="K145" s="193">
        <f t="shared" si="19"/>
        <v>167.61010453683423</v>
      </c>
      <c r="L145" s="193">
        <f t="shared" si="19"/>
        <v>714.3256875099931</v>
      </c>
      <c r="M145" s="22"/>
      <c r="N145" s="12"/>
      <c r="O145" s="12"/>
      <c r="P145" s="12"/>
    </row>
    <row r="146" spans="2:120" s="10" customFormat="1" ht="15">
      <c r="B146" s="203" t="s">
        <v>40</v>
      </c>
      <c r="C146" s="203" t="s">
        <v>39</v>
      </c>
      <c r="D146" s="222">
        <v>14.564368133276275</v>
      </c>
      <c r="E146" s="222">
        <v>99.05800124922668</v>
      </c>
      <c r="F146" s="190">
        <v>-84.4936331159504</v>
      </c>
      <c r="G146" s="222">
        <v>382.2287703033637</v>
      </c>
      <c r="H146" s="222">
        <v>321.71538340429794</v>
      </c>
      <c r="I146" s="190">
        <v>60.51338689906578</v>
      </c>
      <c r="J146" s="190">
        <f t="shared" si="19"/>
        <v>396.79313843664</v>
      </c>
      <c r="K146" s="190">
        <f t="shared" si="19"/>
        <v>420.7733846535246</v>
      </c>
      <c r="L146" s="190">
        <f t="shared" si="19"/>
        <v>-23.980246216884623</v>
      </c>
      <c r="M146" s="13"/>
      <c r="N146" s="12"/>
      <c r="O146" s="12"/>
      <c r="P146" s="12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</row>
    <row r="147" spans="2:120" s="10" customFormat="1" ht="15">
      <c r="B147" s="203" t="s">
        <v>38</v>
      </c>
      <c r="C147" s="203" t="s">
        <v>37</v>
      </c>
      <c r="D147" s="208">
        <v>30700.269999999997</v>
      </c>
      <c r="E147" s="208">
        <v>28248.88</v>
      </c>
      <c r="F147" s="190">
        <v>2451.389999999996</v>
      </c>
      <c r="G147" s="208">
        <v>27024.199999999997</v>
      </c>
      <c r="H147" s="208">
        <v>28886</v>
      </c>
      <c r="I147" s="190">
        <v>-1861.800000000003</v>
      </c>
      <c r="J147" s="190">
        <f t="shared" si="19"/>
        <v>57724.469999999994</v>
      </c>
      <c r="K147" s="190">
        <f t="shared" si="19"/>
        <v>57134.880000000005</v>
      </c>
      <c r="L147" s="190">
        <f t="shared" si="19"/>
        <v>589.5899999999929</v>
      </c>
      <c r="M147" s="13"/>
      <c r="N147" s="12"/>
      <c r="O147" s="12"/>
      <c r="P147" s="12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</row>
    <row r="148" spans="2:16" ht="15">
      <c r="B148" s="191" t="s">
        <v>36</v>
      </c>
      <c r="C148" s="192" t="s">
        <v>35</v>
      </c>
      <c r="D148" s="201"/>
      <c r="E148" s="201"/>
      <c r="F148" s="201"/>
      <c r="G148" s="201"/>
      <c r="H148" s="201"/>
      <c r="I148" s="201"/>
      <c r="J148" s="193"/>
      <c r="K148" s="193"/>
      <c r="L148" s="193"/>
      <c r="M148" s="22"/>
      <c r="N148" s="12"/>
      <c r="O148" s="12"/>
      <c r="P148" s="12"/>
    </row>
    <row r="149" spans="2:16" ht="15">
      <c r="B149" s="191" t="s">
        <v>34</v>
      </c>
      <c r="C149" s="192" t="s">
        <v>33</v>
      </c>
      <c r="D149" s="201"/>
      <c r="E149" s="201"/>
      <c r="F149" s="201"/>
      <c r="G149" s="201"/>
      <c r="H149" s="201"/>
      <c r="I149" s="201"/>
      <c r="J149" s="193"/>
      <c r="K149" s="193"/>
      <c r="L149" s="193"/>
      <c r="M149" s="22"/>
      <c r="N149" s="12"/>
      <c r="O149" s="12"/>
      <c r="P149" s="12"/>
    </row>
    <row r="150" spans="2:16" ht="15">
      <c r="B150" s="191" t="s">
        <v>32</v>
      </c>
      <c r="C150" s="192" t="s">
        <v>31</v>
      </c>
      <c r="D150" s="201"/>
      <c r="E150" s="201"/>
      <c r="F150" s="201"/>
      <c r="G150" s="201"/>
      <c r="H150" s="201"/>
      <c r="I150" s="201"/>
      <c r="J150" s="193"/>
      <c r="K150" s="193"/>
      <c r="L150" s="193"/>
      <c r="M150" s="22"/>
      <c r="N150" s="12"/>
      <c r="O150" s="12"/>
      <c r="P150" s="12"/>
    </row>
    <row r="151" spans="2:16" ht="15">
      <c r="B151" s="217" t="s">
        <v>30</v>
      </c>
      <c r="C151" s="220" t="s">
        <v>29</v>
      </c>
      <c r="D151" s="193">
        <v>30700.269999999997</v>
      </c>
      <c r="E151" s="193">
        <v>28248.88</v>
      </c>
      <c r="F151" s="193">
        <v>2451.389999999996</v>
      </c>
      <c r="G151" s="193">
        <v>27024.199999999997</v>
      </c>
      <c r="H151" s="193">
        <v>28886</v>
      </c>
      <c r="I151" s="193">
        <v>-1861.800000000003</v>
      </c>
      <c r="J151" s="193">
        <f aca="true" t="shared" si="20" ref="J151:L152">D151+G151</f>
        <v>57724.469999999994</v>
      </c>
      <c r="K151" s="193">
        <f t="shared" si="20"/>
        <v>57134.880000000005</v>
      </c>
      <c r="L151" s="193">
        <f t="shared" si="20"/>
        <v>589.5899999999929</v>
      </c>
      <c r="M151" s="22"/>
      <c r="N151" s="12"/>
      <c r="O151" s="12"/>
      <c r="P151" s="12"/>
    </row>
    <row r="152" spans="2:120" s="10" customFormat="1" ht="15">
      <c r="B152" s="203" t="s">
        <v>28</v>
      </c>
      <c r="C152" s="203" t="s">
        <v>27</v>
      </c>
      <c r="D152" s="190">
        <v>3148.7829949291336</v>
      </c>
      <c r="E152" s="190">
        <v>2982.7689866058026</v>
      </c>
      <c r="F152" s="190">
        <v>166.01400832333093</v>
      </c>
      <c r="G152" s="190">
        <v>2391.697351355595</v>
      </c>
      <c r="H152" s="190">
        <v>7709.298439279547</v>
      </c>
      <c r="I152" s="190">
        <v>-5317.601087923952</v>
      </c>
      <c r="J152" s="190">
        <f t="shared" si="20"/>
        <v>5540.4803462847285</v>
      </c>
      <c r="K152" s="190">
        <f t="shared" si="20"/>
        <v>10692.06742588535</v>
      </c>
      <c r="L152" s="190">
        <f t="shared" si="20"/>
        <v>-5151.587079600621</v>
      </c>
      <c r="M152" s="13"/>
      <c r="N152" s="12"/>
      <c r="O152" s="12"/>
      <c r="P152" s="12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</row>
    <row r="153" spans="2:120" s="10" customFormat="1" ht="15">
      <c r="B153" s="203" t="s">
        <v>26</v>
      </c>
      <c r="C153" s="203" t="s">
        <v>25</v>
      </c>
      <c r="D153" s="222"/>
      <c r="E153" s="222"/>
      <c r="F153" s="222"/>
      <c r="G153" s="222"/>
      <c r="H153" s="222"/>
      <c r="I153" s="222"/>
      <c r="J153" s="190"/>
      <c r="K153" s="190"/>
      <c r="L153" s="190"/>
      <c r="M153" s="13"/>
      <c r="N153" s="12"/>
      <c r="O153" s="12"/>
      <c r="P153" s="12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</row>
    <row r="154" spans="2:120" s="10" customFormat="1" ht="15">
      <c r="B154" s="188">
        <v>3.5</v>
      </c>
      <c r="C154" s="189" t="s">
        <v>24</v>
      </c>
      <c r="D154" s="208">
        <v>345.9685183847455</v>
      </c>
      <c r="E154" s="208"/>
      <c r="F154" s="190">
        <v>345.9685183847455</v>
      </c>
      <c r="G154" s="208">
        <v>10354.825198026658</v>
      </c>
      <c r="H154" s="208"/>
      <c r="I154" s="190">
        <v>10354.825198026658</v>
      </c>
      <c r="J154" s="190">
        <f>D154+G154</f>
        <v>10700.793716411403</v>
      </c>
      <c r="K154" s="190">
        <f>E154+H154</f>
        <v>0</v>
      </c>
      <c r="L154" s="190">
        <f>F154+I154</f>
        <v>10700.793716411403</v>
      </c>
      <c r="M154" s="13"/>
      <c r="N154" s="12"/>
      <c r="O154" s="12"/>
      <c r="P154" s="12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</row>
    <row r="155" spans="2:16" ht="15">
      <c r="B155" s="191" t="s">
        <v>23</v>
      </c>
      <c r="C155" s="191" t="s">
        <v>22</v>
      </c>
      <c r="D155" s="201"/>
      <c r="E155" s="201"/>
      <c r="F155" s="201"/>
      <c r="G155" s="201"/>
      <c r="H155" s="201"/>
      <c r="I155" s="201"/>
      <c r="J155" s="193"/>
      <c r="K155" s="193"/>
      <c r="L155" s="193"/>
      <c r="M155" s="22"/>
      <c r="N155" s="12"/>
      <c r="O155" s="12"/>
      <c r="P155" s="12"/>
    </row>
    <row r="156" spans="2:16" ht="15">
      <c r="B156" s="191" t="s">
        <v>21</v>
      </c>
      <c r="C156" s="191" t="s">
        <v>20</v>
      </c>
      <c r="D156" s="201"/>
      <c r="E156" s="201"/>
      <c r="F156" s="201"/>
      <c r="G156" s="201"/>
      <c r="H156" s="201"/>
      <c r="I156" s="201"/>
      <c r="J156" s="193"/>
      <c r="K156" s="193"/>
      <c r="L156" s="193"/>
      <c r="M156" s="22"/>
      <c r="N156" s="12"/>
      <c r="O156" s="12"/>
      <c r="P156" s="12"/>
    </row>
    <row r="157" spans="2:16" ht="15">
      <c r="B157" s="191" t="s">
        <v>19</v>
      </c>
      <c r="C157" s="191" t="s">
        <v>18</v>
      </c>
      <c r="D157" s="201"/>
      <c r="E157" s="201"/>
      <c r="F157" s="201"/>
      <c r="G157" s="201"/>
      <c r="H157" s="201"/>
      <c r="I157" s="201"/>
      <c r="J157" s="193"/>
      <c r="K157" s="193"/>
      <c r="L157" s="193"/>
      <c r="M157" s="22"/>
      <c r="N157" s="12"/>
      <c r="O157" s="12"/>
      <c r="P157" s="12"/>
    </row>
    <row r="158" spans="2:16" ht="15">
      <c r="B158" s="191" t="s">
        <v>17</v>
      </c>
      <c r="C158" s="191" t="s">
        <v>16</v>
      </c>
      <c r="D158" s="196">
        <v>345.9685183847455</v>
      </c>
      <c r="E158" s="196"/>
      <c r="F158" s="193">
        <v>345.9685183847455</v>
      </c>
      <c r="G158" s="196">
        <v>10354.825198026658</v>
      </c>
      <c r="H158" s="196"/>
      <c r="I158" s="193">
        <v>10354.825198026658</v>
      </c>
      <c r="J158" s="193">
        <f aca="true" t="shared" si="21" ref="J158:L159">D158+G158</f>
        <v>10700.793716411403</v>
      </c>
      <c r="K158" s="193">
        <f t="shared" si="21"/>
        <v>0</v>
      </c>
      <c r="L158" s="193">
        <f t="shared" si="21"/>
        <v>10700.793716411403</v>
      </c>
      <c r="M158" s="22"/>
      <c r="N158" s="12"/>
      <c r="O158" s="12"/>
      <c r="P158" s="12"/>
    </row>
    <row r="159" spans="2:16" ht="15">
      <c r="B159" s="191" t="s">
        <v>15</v>
      </c>
      <c r="C159" s="192" t="s">
        <v>14</v>
      </c>
      <c r="D159" s="193">
        <v>345.9685183847455</v>
      </c>
      <c r="E159" s="193"/>
      <c r="F159" s="193">
        <v>345.9685183847455</v>
      </c>
      <c r="G159" s="193">
        <v>10354.825198026658</v>
      </c>
      <c r="H159" s="193"/>
      <c r="I159" s="193">
        <v>10354.825198026658</v>
      </c>
      <c r="J159" s="193">
        <f t="shared" si="21"/>
        <v>10700.793716411403</v>
      </c>
      <c r="K159" s="193">
        <f t="shared" si="21"/>
        <v>0</v>
      </c>
      <c r="L159" s="193">
        <f t="shared" si="21"/>
        <v>10700.793716411403</v>
      </c>
      <c r="M159" s="22"/>
      <c r="N159" s="12"/>
      <c r="O159" s="12"/>
      <c r="P159" s="12"/>
    </row>
    <row r="160" spans="2:16" ht="15">
      <c r="B160" s="191" t="s">
        <v>13</v>
      </c>
      <c r="C160" s="192" t="s">
        <v>12</v>
      </c>
      <c r="D160" s="201"/>
      <c r="E160" s="201"/>
      <c r="F160" s="201"/>
      <c r="G160" s="201"/>
      <c r="H160" s="201"/>
      <c r="I160" s="201"/>
      <c r="J160" s="193"/>
      <c r="K160" s="193"/>
      <c r="L160" s="193"/>
      <c r="M160" s="22"/>
      <c r="N160" s="12"/>
      <c r="O160" s="12"/>
      <c r="P160" s="12"/>
    </row>
    <row r="161" spans="2:16" ht="15">
      <c r="B161" s="191" t="s">
        <v>11</v>
      </c>
      <c r="C161" s="192" t="s">
        <v>10</v>
      </c>
      <c r="D161" s="201"/>
      <c r="E161" s="201"/>
      <c r="F161" s="201"/>
      <c r="G161" s="201"/>
      <c r="H161" s="201"/>
      <c r="I161" s="201"/>
      <c r="J161" s="193"/>
      <c r="K161" s="193"/>
      <c r="L161" s="193"/>
      <c r="M161" s="22"/>
      <c r="N161" s="12"/>
      <c r="O161" s="12"/>
      <c r="P161" s="12"/>
    </row>
    <row r="162" spans="2:120" s="10" customFormat="1" ht="15">
      <c r="B162" s="188">
        <v>3</v>
      </c>
      <c r="C162" s="189" t="s">
        <v>9</v>
      </c>
      <c r="D162" s="208">
        <v>133967.87168902616</v>
      </c>
      <c r="E162" s="208">
        <v>113891.86830523015</v>
      </c>
      <c r="F162" s="190">
        <v>20076.003383796007</v>
      </c>
      <c r="G162" s="208">
        <v>130631.09055967773</v>
      </c>
      <c r="H162" s="208">
        <v>125603.28661152859</v>
      </c>
      <c r="I162" s="190">
        <v>5027.803948149143</v>
      </c>
      <c r="J162" s="190">
        <f aca="true" t="shared" si="22" ref="J162:L166">D162+G162</f>
        <v>264598.9622487039</v>
      </c>
      <c r="K162" s="190">
        <f t="shared" si="22"/>
        <v>239495.15491675874</v>
      </c>
      <c r="L162" s="190">
        <f t="shared" si="22"/>
        <v>25103.80733194515</v>
      </c>
      <c r="M162" s="13"/>
      <c r="N162" s="12"/>
      <c r="O162" s="12"/>
      <c r="P162" s="12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</row>
    <row r="163" spans="2:16" ht="15">
      <c r="B163" s="223" t="s">
        <v>8</v>
      </c>
      <c r="C163" s="224"/>
      <c r="D163" s="193"/>
      <c r="E163" s="193"/>
      <c r="F163" s="193"/>
      <c r="G163" s="193"/>
      <c r="H163" s="193"/>
      <c r="I163" s="193">
        <v>0</v>
      </c>
      <c r="J163" s="193">
        <f t="shared" si="22"/>
        <v>0</v>
      </c>
      <c r="K163" s="193">
        <f t="shared" si="22"/>
        <v>0</v>
      </c>
      <c r="L163" s="193">
        <f t="shared" si="22"/>
        <v>0</v>
      </c>
      <c r="M163" s="22"/>
      <c r="N163" s="12"/>
      <c r="O163" s="12"/>
      <c r="P163" s="12"/>
    </row>
    <row r="164" spans="2:16" ht="15">
      <c r="B164" s="191" t="s">
        <v>7</v>
      </c>
      <c r="C164" s="191" t="s">
        <v>6</v>
      </c>
      <c r="D164" s="196">
        <v>53056.00629359003</v>
      </c>
      <c r="E164" s="196">
        <v>41426.29990715881</v>
      </c>
      <c r="F164" s="193">
        <v>11629.706386431215</v>
      </c>
      <c r="G164" s="196">
        <v>51623.482457079575</v>
      </c>
      <c r="H164" s="196">
        <v>46374.777503104226</v>
      </c>
      <c r="I164" s="193">
        <v>5248.70495397535</v>
      </c>
      <c r="J164" s="193">
        <f t="shared" si="22"/>
        <v>104679.48875066961</v>
      </c>
      <c r="K164" s="193">
        <f t="shared" si="22"/>
        <v>87801.07741026304</v>
      </c>
      <c r="L164" s="193">
        <f t="shared" si="22"/>
        <v>16878.411340406565</v>
      </c>
      <c r="M164" s="22"/>
      <c r="N164" s="12"/>
      <c r="O164" s="12"/>
      <c r="P164" s="12"/>
    </row>
    <row r="165" spans="2:16" ht="15">
      <c r="B165" s="191" t="s">
        <v>5</v>
      </c>
      <c r="C165" s="191" t="s">
        <v>4</v>
      </c>
      <c r="D165" s="196">
        <v>77397.11388212226</v>
      </c>
      <c r="E165" s="196">
        <v>69482.79941146553</v>
      </c>
      <c r="F165" s="193">
        <v>7914.3144706567255</v>
      </c>
      <c r="G165" s="196">
        <v>66261.0855532159</v>
      </c>
      <c r="H165" s="196">
        <v>71519.21066914481</v>
      </c>
      <c r="I165" s="193">
        <v>-5258.1251159289095</v>
      </c>
      <c r="J165" s="193">
        <f t="shared" si="22"/>
        <v>143658.19943533815</v>
      </c>
      <c r="K165" s="193">
        <f t="shared" si="22"/>
        <v>141002.01008061034</v>
      </c>
      <c r="L165" s="193">
        <f t="shared" si="22"/>
        <v>2656.189354727816</v>
      </c>
      <c r="M165" s="22"/>
      <c r="N165" s="12"/>
      <c r="O165" s="12"/>
      <c r="P165" s="12"/>
    </row>
    <row r="166" spans="2:16" ht="15">
      <c r="B166" s="191" t="s">
        <v>3</v>
      </c>
      <c r="C166" s="191" t="s">
        <v>2</v>
      </c>
      <c r="D166" s="196">
        <v>3514.751513313879</v>
      </c>
      <c r="E166" s="196">
        <v>2982.7689866058026</v>
      </c>
      <c r="F166" s="193">
        <v>531.9825267080764</v>
      </c>
      <c r="G166" s="196">
        <v>12746.522549382253</v>
      </c>
      <c r="H166" s="196">
        <v>7709.298439279547</v>
      </c>
      <c r="I166" s="193">
        <v>5037.224110102706</v>
      </c>
      <c r="J166" s="193">
        <f t="shared" si="22"/>
        <v>16261.274062696131</v>
      </c>
      <c r="K166" s="193">
        <f t="shared" si="22"/>
        <v>10692.06742588535</v>
      </c>
      <c r="L166" s="193">
        <f t="shared" si="22"/>
        <v>5569.206636810783</v>
      </c>
      <c r="M166" s="22"/>
      <c r="N166" s="12"/>
      <c r="O166" s="12"/>
      <c r="P166" s="12"/>
    </row>
    <row r="167" spans="2:120" s="10" customFormat="1" ht="15">
      <c r="B167" s="188">
        <v>4</v>
      </c>
      <c r="C167" s="189" t="s">
        <v>1</v>
      </c>
      <c r="D167" s="208">
        <v>929</v>
      </c>
      <c r="E167" s="208"/>
      <c r="F167" s="190">
        <v>928.7597422974068</v>
      </c>
      <c r="G167" s="208">
        <v>190</v>
      </c>
      <c r="H167" s="208"/>
      <c r="I167" s="190">
        <v>190.4256462440826</v>
      </c>
      <c r="J167" s="190">
        <f>D167+G167</f>
        <v>1119</v>
      </c>
      <c r="K167" s="190"/>
      <c r="L167" s="190">
        <f>F167+I167</f>
        <v>1119.1853885414894</v>
      </c>
      <c r="M167" s="13"/>
      <c r="N167" s="12"/>
      <c r="O167" s="12"/>
      <c r="P167" s="12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</row>
    <row r="168" spans="2:12" s="2" customFormat="1" ht="15.75">
      <c r="B168" s="187" t="s">
        <v>0</v>
      </c>
      <c r="C168" s="8"/>
      <c r="D168" s="7"/>
      <c r="E168" s="7"/>
      <c r="F168" s="7"/>
      <c r="G168" s="5"/>
      <c r="H168" s="5"/>
      <c r="I168" s="5"/>
      <c r="J168" s="5"/>
      <c r="K168" s="5"/>
      <c r="L168" s="5"/>
    </row>
    <row r="169" spans="2:12" ht="15">
      <c r="B169" s="3"/>
      <c r="F169" s="6"/>
      <c r="I169" s="6"/>
      <c r="L169" s="6"/>
    </row>
    <row r="170" spans="2:12" ht="15">
      <c r="B170" s="167"/>
      <c r="C170" s="167"/>
      <c r="I170" s="5"/>
      <c r="L170" s="5"/>
    </row>
    <row r="172" spans="7:12" ht="15">
      <c r="G172" s="4"/>
      <c r="H172" s="4"/>
      <c r="I172" s="4"/>
      <c r="J172" s="4"/>
      <c r="K172" s="4"/>
      <c r="L172" s="4"/>
    </row>
    <row r="173" spans="9:12" ht="15">
      <c r="I173" s="4"/>
      <c r="L173" s="4"/>
    </row>
    <row r="174" ht="15">
      <c r="B174" s="3"/>
    </row>
  </sheetData>
  <sheetProtection/>
  <mergeCells count="4">
    <mergeCell ref="B170:C170"/>
    <mergeCell ref="D3:F3"/>
    <mergeCell ref="G3:I3"/>
    <mergeCell ref="J3:L3"/>
  </mergeCells>
  <printOptions horizontalCentered="1"/>
  <pageMargins left="0.2" right="0.17" top="0.42" bottom="0.38" header="0.3" footer="0.3"/>
  <pageSetup fitToHeight="3" fitToWidth="1" horizontalDpi="1200" verticalDpi="12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P174"/>
  <sheetViews>
    <sheetView zoomScalePageLayoutView="0" workbookViewId="0" topLeftCell="A1">
      <pane xSplit="3" ySplit="4" topLeftCell="D32" activePane="bottomRight" state="frozen"/>
      <selection pane="topLeft" activeCell="H102" sqref="H102"/>
      <selection pane="topRight" activeCell="H102" sqref="H102"/>
      <selection pane="bottomLeft" activeCell="H102" sqref="H102"/>
      <selection pane="bottomRight" activeCell="A1" sqref="A1"/>
    </sheetView>
  </sheetViews>
  <sheetFormatPr defaultColWidth="9.140625" defaultRowHeight="15"/>
  <cols>
    <col min="1" max="1" width="3.421875" style="1" customWidth="1"/>
    <col min="2" max="2" width="18.28125" style="1" customWidth="1"/>
    <col min="3" max="3" width="55.28125" style="1" customWidth="1"/>
    <col min="4" max="4" width="10.140625" style="1" customWidth="1"/>
    <col min="5" max="5" width="9.140625" style="1" customWidth="1"/>
    <col min="6" max="6" width="7.8515625" style="1" customWidth="1"/>
    <col min="7" max="8" width="10.140625" style="2" customWidth="1"/>
    <col min="9" max="9" width="7.8515625" style="2" customWidth="1"/>
    <col min="10" max="10" width="8.7109375" style="2" bestFit="1" customWidth="1"/>
    <col min="11" max="11" width="10.00390625" style="2" customWidth="1"/>
    <col min="12" max="12" width="7.8515625" style="2" customWidth="1"/>
    <col min="13" max="13" width="8.7109375" style="2" customWidth="1"/>
    <col min="14" max="20" width="9.140625" style="2" customWidth="1"/>
    <col min="21" max="21" width="6.00390625" style="2" customWidth="1"/>
    <col min="22" max="22" width="32.7109375" style="2" customWidth="1"/>
    <col min="23" max="23" width="10.28125" style="2" bestFit="1" customWidth="1"/>
    <col min="24" max="120" width="9.140625" style="2" customWidth="1"/>
    <col min="121" max="16384" width="9.140625" style="1" customWidth="1"/>
  </cols>
  <sheetData>
    <row r="1" spans="2:12" ht="18.75">
      <c r="B1" s="171" t="s">
        <v>269</v>
      </c>
      <c r="C1" s="172"/>
      <c r="D1" s="172"/>
      <c r="E1" s="173"/>
      <c r="F1" s="173"/>
      <c r="G1" s="174"/>
      <c r="H1" s="173"/>
      <c r="I1" s="173"/>
      <c r="J1" s="174"/>
      <c r="K1" s="174"/>
      <c r="L1" s="175"/>
    </row>
    <row r="2" spans="2:12" ht="16.5">
      <c r="B2" s="176"/>
      <c r="C2" s="177"/>
      <c r="D2" s="177"/>
      <c r="E2" s="177"/>
      <c r="F2" s="178"/>
      <c r="G2" s="179"/>
      <c r="H2" s="179"/>
      <c r="I2" s="179"/>
      <c r="J2" s="179"/>
      <c r="K2" s="180" t="s">
        <v>270</v>
      </c>
      <c r="L2" s="181"/>
    </row>
    <row r="3" spans="2:12" ht="15">
      <c r="B3" s="85"/>
      <c r="C3" s="84"/>
      <c r="D3" s="168" t="s">
        <v>267</v>
      </c>
      <c r="E3" s="169"/>
      <c r="F3" s="170"/>
      <c r="G3" s="168" t="s">
        <v>266</v>
      </c>
      <c r="H3" s="169"/>
      <c r="I3" s="170"/>
      <c r="J3" s="168" t="s">
        <v>265</v>
      </c>
      <c r="K3" s="169"/>
      <c r="L3" s="170"/>
    </row>
    <row r="4" spans="2:120" s="166" customFormat="1" ht="15">
      <c r="B4" s="160"/>
      <c r="C4" s="161"/>
      <c r="D4" s="162" t="s">
        <v>264</v>
      </c>
      <c r="E4" s="163" t="s">
        <v>263</v>
      </c>
      <c r="F4" s="164" t="s">
        <v>262</v>
      </c>
      <c r="G4" s="162" t="s">
        <v>264</v>
      </c>
      <c r="H4" s="163" t="s">
        <v>263</v>
      </c>
      <c r="I4" s="164" t="s">
        <v>262</v>
      </c>
      <c r="J4" s="162" t="s">
        <v>264</v>
      </c>
      <c r="K4" s="163" t="s">
        <v>263</v>
      </c>
      <c r="L4" s="164" t="s">
        <v>262</v>
      </c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165"/>
      <c r="CR4" s="165"/>
      <c r="CS4" s="165"/>
      <c r="CT4" s="165"/>
      <c r="CU4" s="165"/>
      <c r="CV4" s="165"/>
      <c r="CW4" s="165"/>
      <c r="CX4" s="165"/>
      <c r="CY4" s="165"/>
      <c r="CZ4" s="165"/>
      <c r="DA4" s="165"/>
      <c r="DB4" s="165"/>
      <c r="DC4" s="165"/>
      <c r="DD4" s="165"/>
      <c r="DE4" s="165"/>
      <c r="DF4" s="165"/>
      <c r="DG4" s="165"/>
      <c r="DH4" s="165"/>
      <c r="DI4" s="165"/>
      <c r="DJ4" s="165"/>
      <c r="DK4" s="165"/>
      <c r="DL4" s="165"/>
      <c r="DM4" s="165"/>
      <c r="DN4" s="165"/>
      <c r="DO4" s="165"/>
      <c r="DP4" s="165"/>
    </row>
    <row r="5" spans="2:120" s="10" customFormat="1" ht="15">
      <c r="B5" s="35">
        <v>1</v>
      </c>
      <c r="C5" s="34" t="s">
        <v>261</v>
      </c>
      <c r="D5" s="16">
        <v>7323.750982078126</v>
      </c>
      <c r="E5" s="15">
        <v>8541.398832074372</v>
      </c>
      <c r="F5" s="14">
        <v>-1217.6478499962468</v>
      </c>
      <c r="G5" s="16">
        <v>8611.374075847836</v>
      </c>
      <c r="H5" s="15">
        <v>8932.136012875215</v>
      </c>
      <c r="I5" s="14">
        <v>-320.76193702737817</v>
      </c>
      <c r="J5" s="16">
        <v>15935.125057925961</v>
      </c>
      <c r="K5" s="15">
        <v>17473.534844949587</v>
      </c>
      <c r="L5" s="14">
        <v>-1538.409787023625</v>
      </c>
      <c r="M5" s="13"/>
      <c r="N5" s="12"/>
      <c r="O5" s="12"/>
      <c r="P5" s="12"/>
      <c r="Q5" s="12"/>
      <c r="R5" s="12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</row>
    <row r="6" spans="2:120" s="10" customFormat="1" ht="15">
      <c r="B6" s="71" t="s">
        <v>260</v>
      </c>
      <c r="C6" s="34" t="s">
        <v>259</v>
      </c>
      <c r="D6" s="16">
        <v>6176.176098831218</v>
      </c>
      <c r="E6" s="15">
        <v>8056.263752927665</v>
      </c>
      <c r="F6" s="14">
        <v>-1880.087654096447</v>
      </c>
      <c r="G6" s="16">
        <v>7339.239536438512</v>
      </c>
      <c r="H6" s="15">
        <v>8268.789028282908</v>
      </c>
      <c r="I6" s="14">
        <v>-929.5494918443967</v>
      </c>
      <c r="J6" s="16">
        <v>13515.41563526973</v>
      </c>
      <c r="K6" s="15">
        <v>16325.052781210574</v>
      </c>
      <c r="L6" s="14">
        <v>-2809.6371459408438</v>
      </c>
      <c r="M6" s="13"/>
      <c r="N6" s="12"/>
      <c r="O6" s="12"/>
      <c r="P6" s="12"/>
      <c r="Q6" s="12"/>
      <c r="R6" s="12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</row>
    <row r="7" spans="2:120" s="10" customFormat="1" ht="15">
      <c r="B7" s="71" t="s">
        <v>258</v>
      </c>
      <c r="C7" s="34" t="s">
        <v>257</v>
      </c>
      <c r="D7" s="16">
        <v>4133.58881032</v>
      </c>
      <c r="E7" s="15">
        <v>6957.041739150377</v>
      </c>
      <c r="F7" s="14">
        <v>-2823.452928830377</v>
      </c>
      <c r="G7" s="16">
        <v>5057.005740299999</v>
      </c>
      <c r="H7" s="15">
        <v>7130.114040735687</v>
      </c>
      <c r="I7" s="14">
        <v>-2073.1083004356883</v>
      </c>
      <c r="J7" s="16">
        <v>9190.59455062</v>
      </c>
      <c r="K7" s="15">
        <v>14087.155779886063</v>
      </c>
      <c r="L7" s="14">
        <v>-4896.561229266065</v>
      </c>
      <c r="M7" s="13"/>
      <c r="N7" s="12"/>
      <c r="O7" s="12"/>
      <c r="P7" s="12"/>
      <c r="Q7" s="12"/>
      <c r="R7" s="12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</row>
    <row r="8" spans="2:18" ht="15">
      <c r="B8" s="29" t="s">
        <v>256</v>
      </c>
      <c r="C8" s="39" t="s">
        <v>255</v>
      </c>
      <c r="D8" s="25">
        <v>4015.6827564799996</v>
      </c>
      <c r="E8" s="24">
        <v>6035.0155022</v>
      </c>
      <c r="F8" s="23">
        <v>-2019.3327457200005</v>
      </c>
      <c r="G8" s="25">
        <v>5011.41456236</v>
      </c>
      <c r="H8" s="24">
        <v>6889.647482682354</v>
      </c>
      <c r="I8" s="23">
        <v>-1878.2329203223546</v>
      </c>
      <c r="J8" s="25">
        <v>9027.097318839998</v>
      </c>
      <c r="K8" s="24">
        <v>12924.662984882354</v>
      </c>
      <c r="L8" s="23">
        <v>-3897.565666042355</v>
      </c>
      <c r="M8" s="22"/>
      <c r="N8" s="12"/>
      <c r="O8" s="12"/>
      <c r="P8" s="12"/>
      <c r="Q8" s="12"/>
      <c r="R8" s="12"/>
    </row>
    <row r="9" spans="2:18" ht="15">
      <c r="B9" s="29" t="s">
        <v>254</v>
      </c>
      <c r="C9" s="58" t="s">
        <v>253</v>
      </c>
      <c r="D9" s="38" t="s">
        <v>76</v>
      </c>
      <c r="E9" s="37" t="s">
        <v>76</v>
      </c>
      <c r="F9" s="36" t="s">
        <v>76</v>
      </c>
      <c r="G9" s="38" t="s">
        <v>76</v>
      </c>
      <c r="H9" s="37" t="s">
        <v>76</v>
      </c>
      <c r="I9" s="36" t="s">
        <v>76</v>
      </c>
      <c r="J9" s="38" t="s">
        <v>76</v>
      </c>
      <c r="K9" s="37" t="s">
        <v>76</v>
      </c>
      <c r="L9" s="36" t="s">
        <v>76</v>
      </c>
      <c r="M9" s="22"/>
      <c r="N9" s="12"/>
      <c r="O9" s="12"/>
      <c r="P9" s="12"/>
      <c r="Q9" s="12"/>
      <c r="R9" s="12"/>
    </row>
    <row r="10" spans="2:18" ht="15">
      <c r="B10" s="29" t="s">
        <v>252</v>
      </c>
      <c r="C10" s="39" t="s">
        <v>251</v>
      </c>
      <c r="D10" s="27">
        <v>117.90605383999998</v>
      </c>
      <c r="E10" s="26">
        <v>0</v>
      </c>
      <c r="F10" s="23">
        <v>117.90605383999998</v>
      </c>
      <c r="G10" s="27">
        <v>45.59117794000002</v>
      </c>
      <c r="H10" s="26">
        <v>0</v>
      </c>
      <c r="I10" s="23">
        <v>45.59117794000002</v>
      </c>
      <c r="J10" s="27">
        <v>163.49723178</v>
      </c>
      <c r="K10" s="26">
        <v>0</v>
      </c>
      <c r="L10" s="23">
        <v>163.49723178</v>
      </c>
      <c r="M10" s="22"/>
      <c r="N10" s="12"/>
      <c r="O10" s="12"/>
      <c r="P10" s="12"/>
      <c r="Q10" s="12"/>
      <c r="R10" s="12"/>
    </row>
    <row r="11" spans="2:18" ht="15">
      <c r="B11" s="29" t="s">
        <v>250</v>
      </c>
      <c r="C11" s="58" t="s">
        <v>249</v>
      </c>
      <c r="D11" s="25">
        <v>-73.92023176000001</v>
      </c>
      <c r="E11" s="24">
        <v>0</v>
      </c>
      <c r="F11" s="23">
        <v>-73.92023176000001</v>
      </c>
      <c r="G11" s="25">
        <v>-95.01925667</v>
      </c>
      <c r="H11" s="24">
        <v>0</v>
      </c>
      <c r="I11" s="23">
        <v>-95.01925667</v>
      </c>
      <c r="J11" s="25">
        <v>-168.93948843</v>
      </c>
      <c r="K11" s="24">
        <v>0</v>
      </c>
      <c r="L11" s="23">
        <v>-168.93948843</v>
      </c>
      <c r="M11" s="22"/>
      <c r="N11" s="12"/>
      <c r="O11" s="12"/>
      <c r="P11" s="12"/>
      <c r="Q11" s="12"/>
      <c r="R11" s="12"/>
    </row>
    <row r="12" spans="2:18" ht="15">
      <c r="B12" s="29" t="s">
        <v>248</v>
      </c>
      <c r="C12" s="58" t="s">
        <v>247</v>
      </c>
      <c r="D12" s="25">
        <v>191.82628559999998</v>
      </c>
      <c r="E12" s="24">
        <v>0</v>
      </c>
      <c r="F12" s="23">
        <v>191.82628559999998</v>
      </c>
      <c r="G12" s="25">
        <v>140.61043461000003</v>
      </c>
      <c r="H12" s="24">
        <v>0</v>
      </c>
      <c r="I12" s="23">
        <v>140.61043461000003</v>
      </c>
      <c r="J12" s="25">
        <v>332.43672021</v>
      </c>
      <c r="K12" s="24">
        <v>0</v>
      </c>
      <c r="L12" s="23">
        <v>332.43672021</v>
      </c>
      <c r="M12" s="22"/>
      <c r="N12" s="12"/>
      <c r="O12" s="12"/>
      <c r="P12" s="12"/>
      <c r="Q12" s="12"/>
      <c r="R12" s="12"/>
    </row>
    <row r="13" spans="2:18" ht="15">
      <c r="B13" s="29" t="s">
        <v>246</v>
      </c>
      <c r="C13" s="39" t="s">
        <v>245</v>
      </c>
      <c r="D13" s="25">
        <v>0</v>
      </c>
      <c r="E13" s="24">
        <v>922.01392695</v>
      </c>
      <c r="F13" s="23">
        <v>-922.01392695</v>
      </c>
      <c r="G13" s="25">
        <v>0</v>
      </c>
      <c r="H13" s="24">
        <v>240.46655805333327</v>
      </c>
      <c r="I13" s="23">
        <v>-240.46655805333327</v>
      </c>
      <c r="J13" s="25">
        <v>0</v>
      </c>
      <c r="K13" s="24">
        <v>1162.4804850033333</v>
      </c>
      <c r="L13" s="23">
        <v>-1162.4804850033333</v>
      </c>
      <c r="M13" s="22"/>
      <c r="N13" s="12"/>
      <c r="O13" s="12"/>
      <c r="P13" s="12"/>
      <c r="Q13" s="12"/>
      <c r="R13" s="12"/>
    </row>
    <row r="14" spans="2:120" s="77" customFormat="1" ht="15">
      <c r="B14" s="83" t="s">
        <v>244</v>
      </c>
      <c r="C14" s="82" t="s">
        <v>243</v>
      </c>
      <c r="D14" s="16">
        <v>2042.5872885112185</v>
      </c>
      <c r="E14" s="15">
        <v>1099.2220137772883</v>
      </c>
      <c r="F14" s="14">
        <v>943.3652747339303</v>
      </c>
      <c r="G14" s="16">
        <v>2282.2337961385124</v>
      </c>
      <c r="H14" s="15">
        <v>1138.6749875472215</v>
      </c>
      <c r="I14" s="14">
        <v>1143.5588085912914</v>
      </c>
      <c r="J14" s="16">
        <v>4324.821084649731</v>
      </c>
      <c r="K14" s="15">
        <v>2237.89700132451</v>
      </c>
      <c r="L14" s="14">
        <v>2086.9240833252215</v>
      </c>
      <c r="M14" s="79"/>
      <c r="N14" s="12"/>
      <c r="O14" s="12"/>
      <c r="P14" s="12"/>
      <c r="Q14" s="12"/>
      <c r="R14" s="12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</row>
    <row r="15" spans="2:18" ht="15">
      <c r="B15" s="29" t="s">
        <v>242</v>
      </c>
      <c r="C15" s="48" t="s">
        <v>241</v>
      </c>
      <c r="D15" s="25">
        <v>0.5636267099999999</v>
      </c>
      <c r="E15" s="24">
        <v>0.51262073</v>
      </c>
      <c r="F15" s="23">
        <v>0.0510059799999999</v>
      </c>
      <c r="G15" s="25">
        <v>0.8711339499999999</v>
      </c>
      <c r="H15" s="24">
        <v>0.44957749999999996</v>
      </c>
      <c r="I15" s="23">
        <v>0.42155644999999997</v>
      </c>
      <c r="J15" s="25">
        <v>1.4347606599999998</v>
      </c>
      <c r="K15" s="24">
        <v>0.9621982299999999</v>
      </c>
      <c r="L15" s="23">
        <v>0.47256242999999987</v>
      </c>
      <c r="M15" s="22"/>
      <c r="N15" s="12"/>
      <c r="O15" s="12"/>
      <c r="P15" s="12"/>
      <c r="Q15" s="12"/>
      <c r="R15" s="12"/>
    </row>
    <row r="16" spans="2:18" ht="15">
      <c r="B16" s="29" t="s">
        <v>240</v>
      </c>
      <c r="C16" s="58" t="s">
        <v>239</v>
      </c>
      <c r="D16" s="25">
        <v>0.5636267099999999</v>
      </c>
      <c r="E16" s="24">
        <v>0.51262073</v>
      </c>
      <c r="F16" s="23">
        <v>0.0510059799999999</v>
      </c>
      <c r="G16" s="25">
        <v>0.8711339499999999</v>
      </c>
      <c r="H16" s="24">
        <v>0.44957749999999996</v>
      </c>
      <c r="I16" s="23">
        <v>0.42155644999999997</v>
      </c>
      <c r="J16" s="25">
        <v>1.4347606599999998</v>
      </c>
      <c r="K16" s="24">
        <v>0.9621982299999999</v>
      </c>
      <c r="L16" s="23">
        <v>0.47256242999999987</v>
      </c>
      <c r="M16" s="22"/>
      <c r="N16" s="12"/>
      <c r="O16" s="12"/>
      <c r="P16" s="12"/>
      <c r="Q16" s="12"/>
      <c r="R16" s="12"/>
    </row>
    <row r="17" spans="2:18" ht="15">
      <c r="B17" s="29" t="s">
        <v>238</v>
      </c>
      <c r="C17" s="58" t="s">
        <v>237</v>
      </c>
      <c r="D17" s="38" t="s">
        <v>76</v>
      </c>
      <c r="E17" s="37" t="s">
        <v>76</v>
      </c>
      <c r="F17" s="36" t="s">
        <v>76</v>
      </c>
      <c r="G17" s="38" t="s">
        <v>76</v>
      </c>
      <c r="H17" s="37" t="s">
        <v>76</v>
      </c>
      <c r="I17" s="36" t="s">
        <v>76</v>
      </c>
      <c r="J17" s="38" t="s">
        <v>76</v>
      </c>
      <c r="K17" s="37" t="s">
        <v>76</v>
      </c>
      <c r="L17" s="36" t="s">
        <v>76</v>
      </c>
      <c r="M17" s="22"/>
      <c r="N17" s="12"/>
      <c r="O17" s="12"/>
      <c r="P17" s="12"/>
      <c r="Q17" s="12"/>
      <c r="R17" s="12"/>
    </row>
    <row r="18" spans="2:18" ht="15">
      <c r="B18" s="29" t="s">
        <v>236</v>
      </c>
      <c r="C18" s="39" t="s">
        <v>235</v>
      </c>
      <c r="D18" s="25">
        <v>3.5309676300000006</v>
      </c>
      <c r="E18" s="24">
        <v>5.23153483</v>
      </c>
      <c r="F18" s="23">
        <v>-1.7005672000000003</v>
      </c>
      <c r="G18" s="25">
        <v>4.433579259999999</v>
      </c>
      <c r="H18" s="24">
        <v>4.14203931</v>
      </c>
      <c r="I18" s="23">
        <v>0.2915399499999994</v>
      </c>
      <c r="J18" s="25">
        <v>7.964546889999999</v>
      </c>
      <c r="K18" s="24">
        <v>9.37357414</v>
      </c>
      <c r="L18" s="23">
        <v>-1.409027250000001</v>
      </c>
      <c r="M18" s="22"/>
      <c r="N18" s="12"/>
      <c r="O18" s="12"/>
      <c r="P18" s="12"/>
      <c r="Q18" s="12"/>
      <c r="R18" s="12"/>
    </row>
    <row r="19" spans="2:120" s="77" customFormat="1" ht="15">
      <c r="B19" s="81" t="s">
        <v>234</v>
      </c>
      <c r="C19" s="80" t="s">
        <v>233</v>
      </c>
      <c r="D19" s="16">
        <v>231.20448898650503</v>
      </c>
      <c r="E19" s="15">
        <v>206.70531118</v>
      </c>
      <c r="F19" s="14">
        <v>24.49917780650504</v>
      </c>
      <c r="G19" s="16">
        <v>258.6177087068781</v>
      </c>
      <c r="H19" s="15">
        <v>215.45542109</v>
      </c>
      <c r="I19" s="14">
        <v>43.16228761687807</v>
      </c>
      <c r="J19" s="16">
        <v>489.82219769338315</v>
      </c>
      <c r="K19" s="15">
        <v>422.16073227</v>
      </c>
      <c r="L19" s="14">
        <v>67.6614654233831</v>
      </c>
      <c r="M19" s="79"/>
      <c r="N19" s="12"/>
      <c r="O19" s="12"/>
      <c r="P19" s="12"/>
      <c r="Q19" s="12"/>
      <c r="R19" s="12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8"/>
      <c r="DN19" s="78"/>
      <c r="DO19" s="78"/>
      <c r="DP19" s="78"/>
    </row>
    <row r="20" spans="2:18" ht="15">
      <c r="B20" s="29" t="s">
        <v>232</v>
      </c>
      <c r="C20" s="58" t="s">
        <v>217</v>
      </c>
      <c r="D20" s="27">
        <v>157.81438725</v>
      </c>
      <c r="E20" s="26">
        <v>142.51465965</v>
      </c>
      <c r="F20" s="23">
        <v>15.299727600000011</v>
      </c>
      <c r="G20" s="27">
        <v>177.7445176761395</v>
      </c>
      <c r="H20" s="26">
        <v>147.85225128</v>
      </c>
      <c r="I20" s="23">
        <v>29.89226639613952</v>
      </c>
      <c r="J20" s="27">
        <v>335.5589049261395</v>
      </c>
      <c r="K20" s="26">
        <v>290.36691093</v>
      </c>
      <c r="L20" s="23">
        <v>45.19199399613953</v>
      </c>
      <c r="M20" s="22"/>
      <c r="N20" s="12"/>
      <c r="O20" s="12"/>
      <c r="P20" s="12"/>
      <c r="Q20" s="12"/>
      <c r="R20" s="12"/>
    </row>
    <row r="21" spans="2:18" ht="15">
      <c r="B21" s="29" t="s">
        <v>231</v>
      </c>
      <c r="C21" s="63" t="s">
        <v>211</v>
      </c>
      <c r="D21" s="38">
        <v>1.6952367509999997</v>
      </c>
      <c r="E21" s="37">
        <v>5.538260185000001</v>
      </c>
      <c r="F21" s="23">
        <v>-3.843023434000001</v>
      </c>
      <c r="G21" s="38">
        <v>1.733677902</v>
      </c>
      <c r="H21" s="37">
        <v>4.8780692100000005</v>
      </c>
      <c r="I21" s="23">
        <v>-3.1443913080000008</v>
      </c>
      <c r="J21" s="38">
        <v>3.4289146529999996</v>
      </c>
      <c r="K21" s="37">
        <v>10.416329395000002</v>
      </c>
      <c r="L21" s="23">
        <v>-6.987414742000002</v>
      </c>
      <c r="M21" s="22"/>
      <c r="N21" s="12"/>
      <c r="O21" s="12"/>
      <c r="P21" s="12"/>
      <c r="Q21" s="12"/>
      <c r="R21" s="12"/>
    </row>
    <row r="22" spans="2:18" ht="15">
      <c r="B22" s="29" t="s">
        <v>230</v>
      </c>
      <c r="C22" s="63" t="s">
        <v>209</v>
      </c>
      <c r="D22" s="38">
        <v>129.167535539</v>
      </c>
      <c r="E22" s="37">
        <v>121.496151755</v>
      </c>
      <c r="F22" s="23">
        <v>7.671383784000005</v>
      </c>
      <c r="G22" s="38">
        <v>146.15340639413952</v>
      </c>
      <c r="H22" s="37">
        <v>122.31101998</v>
      </c>
      <c r="I22" s="23">
        <v>23.842386414139526</v>
      </c>
      <c r="J22" s="38">
        <v>275.3209419331395</v>
      </c>
      <c r="K22" s="37">
        <v>243.807171735</v>
      </c>
      <c r="L22" s="23">
        <v>31.513770198139532</v>
      </c>
      <c r="M22" s="22"/>
      <c r="N22" s="12"/>
      <c r="O22" s="12"/>
      <c r="P22" s="12"/>
      <c r="Q22" s="12"/>
      <c r="R22" s="12"/>
    </row>
    <row r="23" spans="2:18" ht="15">
      <c r="B23" s="29" t="s">
        <v>229</v>
      </c>
      <c r="C23" s="63" t="s">
        <v>195</v>
      </c>
      <c r="D23" s="38">
        <v>26.951614960000004</v>
      </c>
      <c r="E23" s="37">
        <v>15.480247709999997</v>
      </c>
      <c r="F23" s="23">
        <v>11.471367250000005</v>
      </c>
      <c r="G23" s="38">
        <v>29.857433380000003</v>
      </c>
      <c r="H23" s="37">
        <v>20.663162089999997</v>
      </c>
      <c r="I23" s="23">
        <v>9.194271290000001</v>
      </c>
      <c r="J23" s="38">
        <v>56.809048340000004</v>
      </c>
      <c r="K23" s="37">
        <v>36.14340979999999</v>
      </c>
      <c r="L23" s="23">
        <v>20.665638540000007</v>
      </c>
      <c r="M23" s="22"/>
      <c r="N23" s="12"/>
      <c r="O23" s="12"/>
      <c r="P23" s="12"/>
      <c r="Q23" s="12"/>
      <c r="R23" s="12"/>
    </row>
    <row r="24" spans="2:18" ht="15">
      <c r="B24" s="29" t="s">
        <v>228</v>
      </c>
      <c r="C24" s="58" t="s">
        <v>215</v>
      </c>
      <c r="D24" s="27">
        <v>69.44679748150502</v>
      </c>
      <c r="E24" s="26">
        <v>61.12747461</v>
      </c>
      <c r="F24" s="23">
        <v>8.319322871505022</v>
      </c>
      <c r="G24" s="27">
        <v>76.96178142806976</v>
      </c>
      <c r="H24" s="26">
        <v>65.17832392999999</v>
      </c>
      <c r="I24" s="23">
        <v>11.783457498069758</v>
      </c>
      <c r="J24" s="27">
        <v>146.40857890957477</v>
      </c>
      <c r="K24" s="26">
        <v>126.30579853999998</v>
      </c>
      <c r="L24" s="23">
        <v>20.10278036957478</v>
      </c>
      <c r="M24" s="22"/>
      <c r="N24" s="12"/>
      <c r="O24" s="12"/>
      <c r="P24" s="12"/>
      <c r="Q24" s="12"/>
      <c r="R24" s="12"/>
    </row>
    <row r="25" spans="2:18" ht="15">
      <c r="B25" s="29" t="s">
        <v>227</v>
      </c>
      <c r="C25" s="63" t="s">
        <v>211</v>
      </c>
      <c r="D25" s="38">
        <v>7.077331933252506</v>
      </c>
      <c r="E25" s="37">
        <v>28.257808484999998</v>
      </c>
      <c r="F25" s="23">
        <v>-21.180476551747493</v>
      </c>
      <c r="G25" s="38">
        <v>5.8473707699999995</v>
      </c>
      <c r="H25" s="37">
        <v>29.746959499999996</v>
      </c>
      <c r="I25" s="23">
        <v>-23.899588729999994</v>
      </c>
      <c r="J25" s="38">
        <v>12.924702703252507</v>
      </c>
      <c r="K25" s="37">
        <v>58.004767984999994</v>
      </c>
      <c r="L25" s="23">
        <v>-45.08006528174749</v>
      </c>
      <c r="M25" s="22"/>
      <c r="N25" s="12"/>
      <c r="O25" s="12"/>
      <c r="P25" s="12"/>
      <c r="Q25" s="12"/>
      <c r="R25" s="12"/>
    </row>
    <row r="26" spans="2:18" ht="15">
      <c r="B26" s="29" t="s">
        <v>226</v>
      </c>
      <c r="C26" s="63" t="s">
        <v>209</v>
      </c>
      <c r="D26" s="38">
        <v>60.64039782825251</v>
      </c>
      <c r="E26" s="37">
        <v>28.327608474999998</v>
      </c>
      <c r="F26" s="23">
        <v>32.31278935325252</v>
      </c>
      <c r="G26" s="38">
        <v>69.37310413806976</v>
      </c>
      <c r="H26" s="37">
        <v>31.278539929999997</v>
      </c>
      <c r="I26" s="23">
        <v>38.094564208069755</v>
      </c>
      <c r="J26" s="38">
        <v>130.01350196632228</v>
      </c>
      <c r="K26" s="37">
        <v>59.606148405</v>
      </c>
      <c r="L26" s="23">
        <v>70.40735356132228</v>
      </c>
      <c r="M26" s="22"/>
      <c r="N26" s="12"/>
      <c r="O26" s="12"/>
      <c r="P26" s="12"/>
      <c r="Q26" s="12"/>
      <c r="R26" s="12"/>
    </row>
    <row r="27" spans="2:18" ht="15">
      <c r="B27" s="29" t="s">
        <v>225</v>
      </c>
      <c r="C27" s="63" t="s">
        <v>195</v>
      </c>
      <c r="D27" s="38">
        <v>1.72906772</v>
      </c>
      <c r="E27" s="37">
        <v>4.542057649999999</v>
      </c>
      <c r="F27" s="23">
        <v>-2.8129899299999996</v>
      </c>
      <c r="G27" s="38">
        <v>1.74130652</v>
      </c>
      <c r="H27" s="37">
        <v>4.1528245</v>
      </c>
      <c r="I27" s="23">
        <v>-2.4115179800000006</v>
      </c>
      <c r="J27" s="38">
        <v>3.47037424</v>
      </c>
      <c r="K27" s="37">
        <v>8.69488215</v>
      </c>
      <c r="L27" s="23">
        <v>-5.22450791</v>
      </c>
      <c r="M27" s="22"/>
      <c r="N27" s="12"/>
      <c r="O27" s="12"/>
      <c r="P27" s="12"/>
      <c r="Q27" s="12"/>
      <c r="R27" s="12"/>
    </row>
    <row r="28" spans="2:18" ht="15">
      <c r="B28" s="29" t="s">
        <v>224</v>
      </c>
      <c r="C28" s="58" t="s">
        <v>213</v>
      </c>
      <c r="D28" s="27">
        <v>3.6630323350000005</v>
      </c>
      <c r="E28" s="26">
        <v>2.34578703</v>
      </c>
      <c r="F28" s="23">
        <v>1.3172453050000004</v>
      </c>
      <c r="G28" s="27">
        <v>3.632332392668781</v>
      </c>
      <c r="H28" s="26">
        <v>1.7315724200000002</v>
      </c>
      <c r="I28" s="23">
        <v>1.9007599726687805</v>
      </c>
      <c r="J28" s="27">
        <v>7.295364727668781</v>
      </c>
      <c r="K28" s="26">
        <v>4.07735945</v>
      </c>
      <c r="L28" s="23">
        <v>3.218005277668781</v>
      </c>
      <c r="M28" s="22"/>
      <c r="N28" s="12"/>
      <c r="O28" s="12"/>
      <c r="P28" s="12"/>
      <c r="Q28" s="12"/>
      <c r="R28" s="12"/>
    </row>
    <row r="29" spans="2:18" ht="15">
      <c r="B29" s="29" t="s">
        <v>223</v>
      </c>
      <c r="C29" s="63" t="s">
        <v>211</v>
      </c>
      <c r="D29" s="38">
        <v>0.017998330000000003</v>
      </c>
      <c r="E29" s="37">
        <v>0.20730019</v>
      </c>
      <c r="F29" s="23">
        <v>-0.18930186</v>
      </c>
      <c r="G29" s="38">
        <v>0.02571611</v>
      </c>
      <c r="H29" s="37">
        <v>0.28110255</v>
      </c>
      <c r="I29" s="23">
        <v>-0.25538644</v>
      </c>
      <c r="J29" s="38">
        <v>0.04371444000000001</v>
      </c>
      <c r="K29" s="37">
        <v>0.48840274</v>
      </c>
      <c r="L29" s="23">
        <v>-0.4446883</v>
      </c>
      <c r="M29" s="22"/>
      <c r="N29" s="12"/>
      <c r="O29" s="12"/>
      <c r="P29" s="12"/>
      <c r="Q29" s="12"/>
      <c r="R29" s="12"/>
    </row>
    <row r="30" spans="2:18" ht="15">
      <c r="B30" s="29" t="s">
        <v>222</v>
      </c>
      <c r="C30" s="63" t="s">
        <v>209</v>
      </c>
      <c r="D30" s="38">
        <v>3.645034005</v>
      </c>
      <c r="E30" s="37">
        <v>2.13848684</v>
      </c>
      <c r="F30" s="23">
        <v>1.5065471650000002</v>
      </c>
      <c r="G30" s="38">
        <v>3.606616282668781</v>
      </c>
      <c r="H30" s="37">
        <v>1.45046987</v>
      </c>
      <c r="I30" s="23">
        <v>2.1561464126687806</v>
      </c>
      <c r="J30" s="38">
        <v>7.251650287668781</v>
      </c>
      <c r="K30" s="37">
        <v>3.58895671</v>
      </c>
      <c r="L30" s="23">
        <v>3.662693577668781</v>
      </c>
      <c r="M30" s="22"/>
      <c r="N30" s="12"/>
      <c r="O30" s="12"/>
      <c r="P30" s="12"/>
      <c r="Q30" s="12"/>
      <c r="R30" s="12"/>
    </row>
    <row r="31" spans="2:18" ht="15">
      <c r="B31" s="29" t="s">
        <v>221</v>
      </c>
      <c r="C31" s="63" t="s">
        <v>195</v>
      </c>
      <c r="D31" s="38" t="s">
        <v>76</v>
      </c>
      <c r="E31" s="37" t="s">
        <v>76</v>
      </c>
      <c r="F31" s="36" t="s">
        <v>76</v>
      </c>
      <c r="G31" s="38" t="s">
        <v>76</v>
      </c>
      <c r="H31" s="37" t="s">
        <v>76</v>
      </c>
      <c r="I31" s="36" t="s">
        <v>76</v>
      </c>
      <c r="J31" s="38" t="s">
        <v>76</v>
      </c>
      <c r="K31" s="37" t="s">
        <v>76</v>
      </c>
      <c r="L31" s="36" t="s">
        <v>76</v>
      </c>
      <c r="M31" s="22"/>
      <c r="N31" s="12"/>
      <c r="O31" s="12"/>
      <c r="P31" s="12"/>
      <c r="Q31" s="12"/>
      <c r="R31" s="12"/>
    </row>
    <row r="32" spans="2:18" ht="15">
      <c r="B32" s="29" t="s">
        <v>220</v>
      </c>
      <c r="C32" s="58" t="s">
        <v>219</v>
      </c>
      <c r="D32" s="27">
        <v>0.28027192</v>
      </c>
      <c r="E32" s="26">
        <v>0.71738989</v>
      </c>
      <c r="F32" s="23">
        <v>-0.43711796999999997</v>
      </c>
      <c r="G32" s="27">
        <v>0.27907721</v>
      </c>
      <c r="H32" s="26">
        <v>0.6932734599999999</v>
      </c>
      <c r="I32" s="23">
        <v>-0.41419624999999993</v>
      </c>
      <c r="J32" s="27">
        <v>0.55934913</v>
      </c>
      <c r="K32" s="26">
        <v>1.4106633499999999</v>
      </c>
      <c r="L32" s="23">
        <v>-0.8513142199999999</v>
      </c>
      <c r="M32" s="22"/>
      <c r="N32" s="12"/>
      <c r="O32" s="12"/>
      <c r="P32" s="12"/>
      <c r="Q32" s="12"/>
      <c r="R32" s="12"/>
    </row>
    <row r="33" spans="2:18" ht="15">
      <c r="B33" s="29" t="s">
        <v>218</v>
      </c>
      <c r="C33" s="63" t="s">
        <v>217</v>
      </c>
      <c r="D33" s="38">
        <v>0.00284749</v>
      </c>
      <c r="E33" s="37">
        <v>0.028750139999999997</v>
      </c>
      <c r="F33" s="23">
        <v>-0.02590265</v>
      </c>
      <c r="G33" s="38">
        <v>0.011687850000000001</v>
      </c>
      <c r="H33" s="37">
        <v>0.01912443</v>
      </c>
      <c r="I33" s="23">
        <v>-0.00743658</v>
      </c>
      <c r="J33" s="38">
        <v>0.01453534</v>
      </c>
      <c r="K33" s="37">
        <v>0.04787457</v>
      </c>
      <c r="L33" s="23">
        <v>-0.03333923</v>
      </c>
      <c r="M33" s="22"/>
      <c r="N33" s="12"/>
      <c r="O33" s="12"/>
      <c r="P33" s="12"/>
      <c r="Q33" s="12"/>
      <c r="R33" s="12"/>
    </row>
    <row r="34" spans="2:18" ht="15">
      <c r="B34" s="29" t="s">
        <v>216</v>
      </c>
      <c r="C34" s="63" t="s">
        <v>215</v>
      </c>
      <c r="D34" s="38">
        <v>0.15292184</v>
      </c>
      <c r="E34" s="37">
        <v>0.29619106999999995</v>
      </c>
      <c r="F34" s="23">
        <v>-0.14326923</v>
      </c>
      <c r="G34" s="38">
        <v>0.14528892000000002</v>
      </c>
      <c r="H34" s="37">
        <v>0.41952968999999996</v>
      </c>
      <c r="I34" s="23">
        <v>-0.27424076999999997</v>
      </c>
      <c r="J34" s="38">
        <v>0.29821076</v>
      </c>
      <c r="K34" s="37">
        <v>0.71572076</v>
      </c>
      <c r="L34" s="23">
        <v>-0.41750999999999994</v>
      </c>
      <c r="M34" s="22"/>
      <c r="N34" s="12"/>
      <c r="O34" s="12"/>
      <c r="P34" s="12"/>
      <c r="Q34" s="12"/>
      <c r="R34" s="12"/>
    </row>
    <row r="35" spans="2:18" ht="15">
      <c r="B35" s="29" t="s">
        <v>214</v>
      </c>
      <c r="C35" s="63" t="s">
        <v>213</v>
      </c>
      <c r="D35" s="38">
        <v>0.12450258999999998</v>
      </c>
      <c r="E35" s="37">
        <v>0.39244868000000005</v>
      </c>
      <c r="F35" s="23">
        <v>-0.26794609</v>
      </c>
      <c r="G35" s="38">
        <v>0.12210044</v>
      </c>
      <c r="H35" s="37">
        <v>0.25461933999999997</v>
      </c>
      <c r="I35" s="23">
        <v>-0.13251889999999997</v>
      </c>
      <c r="J35" s="38">
        <v>0.24660303</v>
      </c>
      <c r="K35" s="37">
        <v>0.6470680200000001</v>
      </c>
      <c r="L35" s="23">
        <v>-0.40046499</v>
      </c>
      <c r="M35" s="22"/>
      <c r="N35" s="12"/>
      <c r="O35" s="12"/>
      <c r="P35" s="12"/>
      <c r="Q35" s="12"/>
      <c r="R35" s="12"/>
    </row>
    <row r="36" spans="2:18" ht="15">
      <c r="B36" s="29" t="s">
        <v>212</v>
      </c>
      <c r="C36" s="58" t="s">
        <v>211</v>
      </c>
      <c r="D36" s="73">
        <v>8.790567014252504</v>
      </c>
      <c r="E36" s="72">
        <v>34.003368859999995</v>
      </c>
      <c r="F36" s="23">
        <v>-25.212801845747492</v>
      </c>
      <c r="G36" s="73">
        <v>7.606764781999999</v>
      </c>
      <c r="H36" s="72">
        <v>34.906131259999995</v>
      </c>
      <c r="I36" s="23">
        <v>-27.299366477999992</v>
      </c>
      <c r="J36" s="73">
        <v>16.3973317962525</v>
      </c>
      <c r="K36" s="72">
        <v>68.90950011999999</v>
      </c>
      <c r="L36" s="23">
        <v>-52.51216832374749</v>
      </c>
      <c r="M36" s="22"/>
      <c r="N36" s="12"/>
      <c r="O36" s="12"/>
      <c r="P36" s="12"/>
      <c r="Q36" s="12"/>
      <c r="R36" s="12"/>
    </row>
    <row r="37" spans="2:18" ht="15">
      <c r="B37" s="29" t="s">
        <v>210</v>
      </c>
      <c r="C37" s="58" t="s">
        <v>209</v>
      </c>
      <c r="D37" s="73">
        <v>193.45296737225254</v>
      </c>
      <c r="E37" s="72">
        <v>151.96224707000002</v>
      </c>
      <c r="F37" s="23">
        <v>41.490720302252534</v>
      </c>
      <c r="G37" s="73">
        <v>219.13312681487804</v>
      </c>
      <c r="H37" s="72">
        <v>155.04002978</v>
      </c>
      <c r="I37" s="23">
        <v>64.09309703487804</v>
      </c>
      <c r="J37" s="73">
        <v>412.5860941871306</v>
      </c>
      <c r="K37" s="72">
        <v>307.00227685000004</v>
      </c>
      <c r="L37" s="23">
        <v>105.58381733713057</v>
      </c>
      <c r="M37" s="22"/>
      <c r="N37" s="12"/>
      <c r="O37" s="12"/>
      <c r="P37" s="12"/>
      <c r="Q37" s="12"/>
      <c r="R37" s="12"/>
    </row>
    <row r="38" spans="2:18" ht="15">
      <c r="B38" s="29" t="s">
        <v>208</v>
      </c>
      <c r="C38" s="58" t="s">
        <v>207</v>
      </c>
      <c r="D38" s="73">
        <v>28.68068268</v>
      </c>
      <c r="E38" s="72">
        <v>20.022305359999994</v>
      </c>
      <c r="F38" s="23">
        <v>8.658377320000007</v>
      </c>
      <c r="G38" s="73">
        <v>31.5987399</v>
      </c>
      <c r="H38" s="72">
        <v>24.81598659</v>
      </c>
      <c r="I38" s="23">
        <v>6.782753310000003</v>
      </c>
      <c r="J38" s="73">
        <v>60.27942258</v>
      </c>
      <c r="K38" s="72">
        <v>44.83829195</v>
      </c>
      <c r="L38" s="23">
        <v>15.44113063000001</v>
      </c>
      <c r="M38" s="22"/>
      <c r="N38" s="12"/>
      <c r="O38" s="12"/>
      <c r="P38" s="12"/>
      <c r="Q38" s="12"/>
      <c r="R38" s="12"/>
    </row>
    <row r="39" spans="2:120" s="10" customFormat="1" ht="15">
      <c r="B39" s="44" t="s">
        <v>206</v>
      </c>
      <c r="C39" s="74" t="s">
        <v>205</v>
      </c>
      <c r="D39" s="76">
        <v>213.9339003928077</v>
      </c>
      <c r="E39" s="75">
        <v>167.72802267151138</v>
      </c>
      <c r="F39" s="14">
        <v>46.20587772129629</v>
      </c>
      <c r="G39" s="76">
        <v>248.42000609709544</v>
      </c>
      <c r="H39" s="75">
        <v>193.21510877999535</v>
      </c>
      <c r="I39" s="14">
        <v>55.20489731710009</v>
      </c>
      <c r="J39" s="76">
        <v>462.3539064899031</v>
      </c>
      <c r="K39" s="75">
        <v>360.9431314515067</v>
      </c>
      <c r="L39" s="14">
        <v>101.41077503839638</v>
      </c>
      <c r="M39" s="13"/>
      <c r="N39" s="12"/>
      <c r="O39" s="12"/>
      <c r="P39" s="12"/>
      <c r="Q39" s="12"/>
      <c r="R39" s="12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</row>
    <row r="40" spans="2:18" ht="15">
      <c r="B40" s="29" t="s">
        <v>204</v>
      </c>
      <c r="C40" s="58" t="s">
        <v>203</v>
      </c>
      <c r="D40" s="38">
        <v>24.148847402161863</v>
      </c>
      <c r="E40" s="53">
        <v>76.76488911151138</v>
      </c>
      <c r="F40" s="23">
        <v>-52.61604170934952</v>
      </c>
      <c r="G40" s="38">
        <v>27.667660969567915</v>
      </c>
      <c r="H40" s="53">
        <v>79.6884688599953</v>
      </c>
      <c r="I40" s="23">
        <v>-52.020807890427385</v>
      </c>
      <c r="J40" s="38">
        <v>51.81650837172978</v>
      </c>
      <c r="K40" s="53">
        <v>156.45335797150668</v>
      </c>
      <c r="L40" s="23">
        <v>-104.6368495997769</v>
      </c>
      <c r="M40" s="22"/>
      <c r="N40" s="12"/>
      <c r="O40" s="12"/>
      <c r="P40" s="12"/>
      <c r="Q40" s="12"/>
      <c r="R40" s="12"/>
    </row>
    <row r="41" spans="2:18" ht="15">
      <c r="B41" s="29" t="s">
        <v>202</v>
      </c>
      <c r="C41" s="58" t="s">
        <v>201</v>
      </c>
      <c r="D41" s="73">
        <v>189.78505299064582</v>
      </c>
      <c r="E41" s="50">
        <v>90.96313356000002</v>
      </c>
      <c r="F41" s="23">
        <v>98.8219194306458</v>
      </c>
      <c r="G41" s="73">
        <v>220.75234512752752</v>
      </c>
      <c r="H41" s="50">
        <v>113.52663992000006</v>
      </c>
      <c r="I41" s="23">
        <v>107.22570520752747</v>
      </c>
      <c r="J41" s="73">
        <v>410.5373981181733</v>
      </c>
      <c r="K41" s="50">
        <v>204.48977348000008</v>
      </c>
      <c r="L41" s="23">
        <v>206.04762463817326</v>
      </c>
      <c r="M41" s="22"/>
      <c r="N41" s="12"/>
      <c r="O41" s="12"/>
      <c r="P41" s="12"/>
      <c r="Q41" s="12"/>
      <c r="R41" s="12"/>
    </row>
    <row r="42" spans="2:18" ht="15">
      <c r="B42" s="29" t="s">
        <v>200</v>
      </c>
      <c r="C42" s="63" t="s">
        <v>199</v>
      </c>
      <c r="D42" s="38">
        <v>4.123772402446431</v>
      </c>
      <c r="E42" s="53">
        <v>0.9962658299999999</v>
      </c>
      <c r="F42" s="23">
        <v>3.1275065724464306</v>
      </c>
      <c r="G42" s="38">
        <v>3.4551067841552285</v>
      </c>
      <c r="H42" s="53">
        <v>1.93875341</v>
      </c>
      <c r="I42" s="23">
        <v>1.5163533741552284</v>
      </c>
      <c r="J42" s="38">
        <v>7.578879186601659</v>
      </c>
      <c r="K42" s="53">
        <v>2.93501924</v>
      </c>
      <c r="L42" s="23">
        <v>4.643859946601659</v>
      </c>
      <c r="M42" s="22"/>
      <c r="N42" s="12"/>
      <c r="O42" s="12"/>
      <c r="P42" s="12"/>
      <c r="Q42" s="12"/>
      <c r="R42" s="12"/>
    </row>
    <row r="43" spans="2:18" ht="15">
      <c r="B43" s="29" t="s">
        <v>198</v>
      </c>
      <c r="C43" s="63" t="s">
        <v>197</v>
      </c>
      <c r="D43" s="38">
        <v>6.90115180663083</v>
      </c>
      <c r="E43" s="53">
        <v>16.947926069999998</v>
      </c>
      <c r="F43" s="23">
        <v>-10.04677426336917</v>
      </c>
      <c r="G43" s="38">
        <v>9.218898840901037</v>
      </c>
      <c r="H43" s="53">
        <v>39.09333496000001</v>
      </c>
      <c r="I43" s="23">
        <v>-29.87443611909897</v>
      </c>
      <c r="J43" s="38">
        <v>16.12005064753187</v>
      </c>
      <c r="K43" s="53">
        <v>56.04126103</v>
      </c>
      <c r="L43" s="23">
        <v>-39.92121038246814</v>
      </c>
      <c r="M43" s="22"/>
      <c r="N43" s="12"/>
      <c r="O43" s="12"/>
      <c r="P43" s="12"/>
      <c r="Q43" s="12"/>
      <c r="R43" s="12"/>
    </row>
    <row r="44" spans="2:18" ht="15">
      <c r="B44" s="29" t="s">
        <v>196</v>
      </c>
      <c r="C44" s="63" t="s">
        <v>195</v>
      </c>
      <c r="D44" s="38">
        <v>178.76012878156854</v>
      </c>
      <c r="E44" s="53">
        <v>73.01894166000001</v>
      </c>
      <c r="F44" s="23">
        <v>105.74118712156856</v>
      </c>
      <c r="G44" s="38">
        <v>208.07833950247127</v>
      </c>
      <c r="H44" s="53">
        <v>72.49455155000005</v>
      </c>
      <c r="I44" s="23">
        <v>135.58378795247123</v>
      </c>
      <c r="J44" s="38">
        <v>386.8384682840398</v>
      </c>
      <c r="K44" s="53">
        <v>145.51349321000006</v>
      </c>
      <c r="L44" s="23">
        <v>241.3249750740398</v>
      </c>
      <c r="M44" s="22"/>
      <c r="N44" s="12"/>
      <c r="O44" s="12"/>
      <c r="P44" s="12"/>
      <c r="Q44" s="12"/>
      <c r="R44" s="12"/>
    </row>
    <row r="45" spans="2:120" s="10" customFormat="1" ht="15">
      <c r="B45" s="44" t="s">
        <v>194</v>
      </c>
      <c r="C45" s="74" t="s">
        <v>193</v>
      </c>
      <c r="D45" s="16">
        <v>19.079381849999997</v>
      </c>
      <c r="E45" s="15">
        <v>18.66067645</v>
      </c>
      <c r="F45" s="14">
        <v>0.4187053999999978</v>
      </c>
      <c r="G45" s="16">
        <v>17.28930733</v>
      </c>
      <c r="H45" s="15">
        <v>17.79569254</v>
      </c>
      <c r="I45" s="14">
        <v>-0.5063852100000021</v>
      </c>
      <c r="J45" s="16">
        <v>36.36868918</v>
      </c>
      <c r="K45" s="15">
        <v>36.45636899</v>
      </c>
      <c r="L45" s="14">
        <v>-0.08767981000000435</v>
      </c>
      <c r="M45" s="13"/>
      <c r="N45" s="12"/>
      <c r="O45" s="12"/>
      <c r="P45" s="12"/>
      <c r="Q45" s="12"/>
      <c r="R45" s="12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</row>
    <row r="46" spans="2:18" ht="15">
      <c r="B46" s="29" t="s">
        <v>192</v>
      </c>
      <c r="C46" s="58" t="s">
        <v>191</v>
      </c>
      <c r="D46" s="25">
        <v>16.33875041</v>
      </c>
      <c r="E46" s="24">
        <v>11.975694410000001</v>
      </c>
      <c r="F46" s="23">
        <v>4.3630559999999985</v>
      </c>
      <c r="G46" s="25">
        <v>13.745642449999998</v>
      </c>
      <c r="H46" s="24">
        <v>13.54738353</v>
      </c>
      <c r="I46" s="23">
        <v>0.19825891999999837</v>
      </c>
      <c r="J46" s="25">
        <v>30.084392859999998</v>
      </c>
      <c r="K46" s="24">
        <v>25.52307794</v>
      </c>
      <c r="L46" s="23">
        <v>4.5613149199999965</v>
      </c>
      <c r="M46" s="22"/>
      <c r="N46" s="12"/>
      <c r="O46" s="12"/>
      <c r="P46" s="12"/>
      <c r="Q46" s="12"/>
      <c r="R46" s="12"/>
    </row>
    <row r="47" spans="2:18" ht="15">
      <c r="B47" s="29" t="s">
        <v>190</v>
      </c>
      <c r="C47" s="58" t="s">
        <v>189</v>
      </c>
      <c r="D47" s="25">
        <v>2.7406314399999996</v>
      </c>
      <c r="E47" s="24">
        <v>6.6849820399999995</v>
      </c>
      <c r="F47" s="23">
        <v>-3.944350600000001</v>
      </c>
      <c r="G47" s="25">
        <v>3.5436648799999997</v>
      </c>
      <c r="H47" s="24">
        <v>4.24830901</v>
      </c>
      <c r="I47" s="23">
        <v>-0.7046441300000001</v>
      </c>
      <c r="J47" s="25">
        <v>6.284296319999999</v>
      </c>
      <c r="K47" s="24">
        <v>10.93329105</v>
      </c>
      <c r="L47" s="23">
        <v>-4.648994730000001</v>
      </c>
      <c r="M47" s="22"/>
      <c r="N47" s="12"/>
      <c r="O47" s="12"/>
      <c r="P47" s="12"/>
      <c r="Q47" s="12"/>
      <c r="R47" s="12"/>
    </row>
    <row r="48" spans="2:120" s="10" customFormat="1" ht="15">
      <c r="B48" s="44" t="s">
        <v>188</v>
      </c>
      <c r="C48" s="74" t="s">
        <v>187</v>
      </c>
      <c r="D48" s="16">
        <v>28.135992440000006</v>
      </c>
      <c r="E48" s="15">
        <v>14.72414549</v>
      </c>
      <c r="F48" s="14">
        <v>13.411846950000005</v>
      </c>
      <c r="G48" s="16">
        <v>34.20291555726886</v>
      </c>
      <c r="H48" s="15">
        <v>17.71757539</v>
      </c>
      <c r="I48" s="14">
        <v>16.485340167268863</v>
      </c>
      <c r="J48" s="16">
        <v>62.33890799726886</v>
      </c>
      <c r="K48" s="15">
        <v>32.44172088</v>
      </c>
      <c r="L48" s="14">
        <v>29.897187117268867</v>
      </c>
      <c r="M48" s="13"/>
      <c r="N48" s="12"/>
      <c r="O48" s="12"/>
      <c r="P48" s="12"/>
      <c r="Q48" s="12"/>
      <c r="R48" s="12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</row>
    <row r="49" spans="2:18" ht="15">
      <c r="B49" s="29" t="s">
        <v>186</v>
      </c>
      <c r="C49" s="58" t="s">
        <v>185</v>
      </c>
      <c r="D49" s="51">
        <v>23.736969590000008</v>
      </c>
      <c r="E49" s="50">
        <v>2.611254439999999</v>
      </c>
      <c r="F49" s="23">
        <v>21.12571515000001</v>
      </c>
      <c r="G49" s="51">
        <v>27.933158617268862</v>
      </c>
      <c r="H49" s="50">
        <v>1.0804617199999995</v>
      </c>
      <c r="I49" s="23">
        <v>26.852696897268864</v>
      </c>
      <c r="J49" s="51">
        <v>51.670128207268874</v>
      </c>
      <c r="K49" s="50">
        <v>3.6917161599999986</v>
      </c>
      <c r="L49" s="23">
        <v>47.978412047268876</v>
      </c>
      <c r="M49" s="22"/>
      <c r="N49" s="12"/>
      <c r="O49" s="12"/>
      <c r="P49" s="12"/>
      <c r="Q49" s="12"/>
      <c r="R49" s="12"/>
    </row>
    <row r="50" spans="2:18" ht="15">
      <c r="B50" s="29" t="s">
        <v>184</v>
      </c>
      <c r="C50" s="58" t="s">
        <v>183</v>
      </c>
      <c r="D50" s="54">
        <v>3.32792084</v>
      </c>
      <c r="E50" s="53">
        <v>11.673880790000002</v>
      </c>
      <c r="F50" s="23">
        <v>-8.345959950000001</v>
      </c>
      <c r="G50" s="54">
        <v>4.35114373</v>
      </c>
      <c r="H50" s="53">
        <v>16.27166394</v>
      </c>
      <c r="I50" s="23">
        <v>-11.92052021</v>
      </c>
      <c r="J50" s="54">
        <v>7.67906457</v>
      </c>
      <c r="K50" s="53">
        <v>27.94554473</v>
      </c>
      <c r="L50" s="23">
        <v>-20.26648016</v>
      </c>
      <c r="M50" s="22"/>
      <c r="N50" s="12"/>
      <c r="O50" s="12"/>
      <c r="P50" s="12"/>
      <c r="Q50" s="12"/>
      <c r="R50" s="12"/>
    </row>
    <row r="51" spans="2:18" ht="15">
      <c r="B51" s="29" t="s">
        <v>182</v>
      </c>
      <c r="C51" s="58" t="s">
        <v>181</v>
      </c>
      <c r="D51" s="54">
        <v>0.68559925</v>
      </c>
      <c r="E51" s="53">
        <v>0.37673808</v>
      </c>
      <c r="F51" s="23">
        <v>0.30886116999999996</v>
      </c>
      <c r="G51" s="54">
        <v>1.6209681599999999</v>
      </c>
      <c r="H51" s="53">
        <v>0.30269798</v>
      </c>
      <c r="I51" s="23">
        <v>1.31827018</v>
      </c>
      <c r="J51" s="54">
        <v>2.30656741</v>
      </c>
      <c r="K51" s="53">
        <v>0.67943606</v>
      </c>
      <c r="L51" s="23">
        <v>1.62713135</v>
      </c>
      <c r="M51" s="22"/>
      <c r="N51" s="12"/>
      <c r="O51" s="12"/>
      <c r="P51" s="12"/>
      <c r="Q51" s="12"/>
      <c r="R51" s="12"/>
    </row>
    <row r="52" spans="2:18" ht="15">
      <c r="B52" s="29" t="s">
        <v>180</v>
      </c>
      <c r="C52" s="58" t="s">
        <v>179</v>
      </c>
      <c r="D52" s="38">
        <v>0.38550275999999994</v>
      </c>
      <c r="E52" s="37">
        <v>0.062272179999999976</v>
      </c>
      <c r="F52" s="23">
        <v>0.32323058</v>
      </c>
      <c r="G52" s="38">
        <v>0.29764505</v>
      </c>
      <c r="H52" s="37">
        <v>0.06275175</v>
      </c>
      <c r="I52" s="23">
        <v>0.2348933</v>
      </c>
      <c r="J52" s="38">
        <v>0.6831478099999999</v>
      </c>
      <c r="K52" s="37">
        <v>0.12502392999999998</v>
      </c>
      <c r="L52" s="23">
        <v>0.55812388</v>
      </c>
      <c r="M52" s="22"/>
      <c r="N52" s="12"/>
      <c r="O52" s="12"/>
      <c r="P52" s="12"/>
      <c r="Q52" s="12"/>
      <c r="R52" s="12"/>
    </row>
    <row r="53" spans="2:120" s="10" customFormat="1" ht="15">
      <c r="B53" s="44" t="s">
        <v>178</v>
      </c>
      <c r="C53" s="74" t="s">
        <v>177</v>
      </c>
      <c r="D53" s="33">
        <v>100.59292257450001</v>
      </c>
      <c r="E53" s="32">
        <v>133.64855500000002</v>
      </c>
      <c r="F53" s="14">
        <v>-33.05563242550001</v>
      </c>
      <c r="G53" s="33">
        <v>110.53785285999999</v>
      </c>
      <c r="H53" s="32">
        <v>64.39665341999999</v>
      </c>
      <c r="I53" s="14">
        <v>46.141199439999994</v>
      </c>
      <c r="J53" s="33">
        <v>211.13077543449998</v>
      </c>
      <c r="K53" s="32">
        <v>198.04520842</v>
      </c>
      <c r="L53" s="14">
        <v>13.085567014499986</v>
      </c>
      <c r="M53" s="13"/>
      <c r="N53" s="12"/>
      <c r="O53" s="12"/>
      <c r="P53" s="12"/>
      <c r="Q53" s="12"/>
      <c r="R53" s="12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</row>
    <row r="54" spans="2:18" ht="15">
      <c r="B54" s="29" t="s">
        <v>176</v>
      </c>
      <c r="C54" s="58" t="s">
        <v>175</v>
      </c>
      <c r="D54" s="25">
        <v>92.34553343450001</v>
      </c>
      <c r="E54" s="24">
        <v>129.86772682</v>
      </c>
      <c r="F54" s="23">
        <v>-37.5221933855</v>
      </c>
      <c r="G54" s="25">
        <v>103.39722642999999</v>
      </c>
      <c r="H54" s="24">
        <v>59.43085866</v>
      </c>
      <c r="I54" s="23">
        <v>43.96636777</v>
      </c>
      <c r="J54" s="25">
        <v>195.7427598645</v>
      </c>
      <c r="K54" s="24">
        <v>189.29858547999999</v>
      </c>
      <c r="L54" s="23">
        <v>6.444174384499995</v>
      </c>
      <c r="M54" s="22"/>
      <c r="N54" s="12"/>
      <c r="O54" s="12"/>
      <c r="P54" s="12"/>
      <c r="Q54" s="12"/>
      <c r="R54" s="12"/>
    </row>
    <row r="55" spans="2:18" ht="15">
      <c r="B55" s="29" t="s">
        <v>174</v>
      </c>
      <c r="C55" s="58" t="s">
        <v>173</v>
      </c>
      <c r="D55" s="25">
        <v>8.247389140000001</v>
      </c>
      <c r="E55" s="24">
        <v>3.78082818</v>
      </c>
      <c r="F55" s="23">
        <v>4.466560960000001</v>
      </c>
      <c r="G55" s="25">
        <v>7.14062643</v>
      </c>
      <c r="H55" s="24">
        <v>4.96579476</v>
      </c>
      <c r="I55" s="23">
        <v>2.1748316700000005</v>
      </c>
      <c r="J55" s="25">
        <v>15.38801557</v>
      </c>
      <c r="K55" s="24">
        <v>8.74662294</v>
      </c>
      <c r="L55" s="23">
        <v>6.641392630000001</v>
      </c>
      <c r="M55" s="22"/>
      <c r="N55" s="12"/>
      <c r="O55" s="12"/>
      <c r="P55" s="12"/>
      <c r="Q55" s="12"/>
      <c r="R55" s="12"/>
    </row>
    <row r="56" spans="2:120" s="10" customFormat="1" ht="15">
      <c r="B56" s="44" t="s">
        <v>172</v>
      </c>
      <c r="C56" s="74" t="s">
        <v>171</v>
      </c>
      <c r="D56" s="16">
        <v>5.24801464</v>
      </c>
      <c r="E56" s="15">
        <v>59.8795691</v>
      </c>
      <c r="F56" s="14">
        <v>-54.63155446</v>
      </c>
      <c r="G56" s="16">
        <v>6.67450617</v>
      </c>
      <c r="H56" s="15">
        <v>40.47341659</v>
      </c>
      <c r="I56" s="14">
        <v>-33.79891042</v>
      </c>
      <c r="J56" s="16">
        <v>11.92252081</v>
      </c>
      <c r="K56" s="15">
        <v>100.35298569</v>
      </c>
      <c r="L56" s="14">
        <v>-88.43046487999999</v>
      </c>
      <c r="M56" s="13"/>
      <c r="N56" s="12"/>
      <c r="O56" s="12"/>
      <c r="P56" s="12"/>
      <c r="Q56" s="12"/>
      <c r="R56" s="12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</row>
    <row r="57" spans="2:120" s="10" customFormat="1" ht="15">
      <c r="B57" s="44" t="s">
        <v>170</v>
      </c>
      <c r="C57" s="74" t="s">
        <v>169</v>
      </c>
      <c r="D57" s="33">
        <v>958.6292659660395</v>
      </c>
      <c r="E57" s="32">
        <v>50.13829330569999</v>
      </c>
      <c r="F57" s="14">
        <v>908.4909726603396</v>
      </c>
      <c r="G57" s="33">
        <v>1095.6965440584368</v>
      </c>
      <c r="H57" s="32">
        <v>59.866382472000005</v>
      </c>
      <c r="I57" s="14">
        <v>1035.8301615864368</v>
      </c>
      <c r="J57" s="33">
        <v>2054.325810024476</v>
      </c>
      <c r="K57" s="32">
        <v>110.00467577769999</v>
      </c>
      <c r="L57" s="14">
        <v>1944.3211342467764</v>
      </c>
      <c r="M57" s="13"/>
      <c r="N57" s="12"/>
      <c r="O57" s="12"/>
      <c r="P57" s="12"/>
      <c r="Q57" s="12"/>
      <c r="R57" s="12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</row>
    <row r="58" spans="2:18" ht="15">
      <c r="B58" s="29" t="s">
        <v>168</v>
      </c>
      <c r="C58" s="58" t="s">
        <v>167</v>
      </c>
      <c r="D58" s="54">
        <v>35.52495561</v>
      </c>
      <c r="E58" s="53">
        <v>23.820318909999994</v>
      </c>
      <c r="F58" s="23">
        <v>11.704636700000005</v>
      </c>
      <c r="G58" s="54">
        <v>35.798975320000004</v>
      </c>
      <c r="H58" s="53">
        <v>12.67870745</v>
      </c>
      <c r="I58" s="23">
        <v>23.12026787</v>
      </c>
      <c r="J58" s="54">
        <v>71.32393093</v>
      </c>
      <c r="K58" s="53">
        <v>36.499026359999995</v>
      </c>
      <c r="L58" s="23">
        <v>34.82490457</v>
      </c>
      <c r="M58" s="22"/>
      <c r="N58" s="12"/>
      <c r="O58" s="12"/>
      <c r="P58" s="12"/>
      <c r="Q58" s="12"/>
      <c r="R58" s="12"/>
    </row>
    <row r="59" spans="2:18" ht="15">
      <c r="B59" s="29" t="s">
        <v>166</v>
      </c>
      <c r="C59" s="58" t="s">
        <v>165</v>
      </c>
      <c r="D59" s="25">
        <v>921.9092071860397</v>
      </c>
      <c r="E59" s="24">
        <v>19.552519215700002</v>
      </c>
      <c r="F59" s="23">
        <v>902.3566879703396</v>
      </c>
      <c r="G59" s="25">
        <v>1057.4293674284368</v>
      </c>
      <c r="H59" s="24">
        <v>43.009182902000006</v>
      </c>
      <c r="I59" s="23">
        <v>1014.420184526437</v>
      </c>
      <c r="J59" s="25">
        <v>1979.3385746144763</v>
      </c>
      <c r="K59" s="24">
        <v>62.56170211770001</v>
      </c>
      <c r="L59" s="23">
        <v>1916.7768724967766</v>
      </c>
      <c r="M59" s="22"/>
      <c r="N59" s="12"/>
      <c r="O59" s="12"/>
      <c r="P59" s="12"/>
      <c r="Q59" s="12"/>
      <c r="R59" s="12"/>
    </row>
    <row r="60" spans="2:18" ht="15">
      <c r="B60" s="29" t="s">
        <v>164</v>
      </c>
      <c r="C60" s="58" t="s">
        <v>163</v>
      </c>
      <c r="D60" s="54">
        <v>1.19510317</v>
      </c>
      <c r="E60" s="53">
        <v>6.76545518</v>
      </c>
      <c r="F60" s="23">
        <v>-5.57035201</v>
      </c>
      <c r="G60" s="54">
        <v>2.4682013100000004</v>
      </c>
      <c r="H60" s="53">
        <v>4.17849212</v>
      </c>
      <c r="I60" s="23">
        <v>-1.7102908099999998</v>
      </c>
      <c r="J60" s="54">
        <v>3.6633044800000008</v>
      </c>
      <c r="K60" s="53">
        <v>10.9439473</v>
      </c>
      <c r="L60" s="23">
        <v>-7.28064282</v>
      </c>
      <c r="M60" s="22"/>
      <c r="N60" s="12"/>
      <c r="O60" s="12"/>
      <c r="P60" s="12"/>
      <c r="Q60" s="12"/>
      <c r="R60" s="12"/>
    </row>
    <row r="61" spans="2:120" s="10" customFormat="1" ht="15">
      <c r="B61" s="44" t="s">
        <v>162</v>
      </c>
      <c r="C61" s="74" t="s">
        <v>161</v>
      </c>
      <c r="D61" s="33">
        <v>406.2277690447</v>
      </c>
      <c r="E61" s="32">
        <v>374.5213135467436</v>
      </c>
      <c r="F61" s="14">
        <v>31.706455497956384</v>
      </c>
      <c r="G61" s="33">
        <v>464.4050857955001</v>
      </c>
      <c r="H61" s="32">
        <v>438.9803027485592</v>
      </c>
      <c r="I61" s="14">
        <v>25.424783046940874</v>
      </c>
      <c r="J61" s="33">
        <v>870.6328548402</v>
      </c>
      <c r="K61" s="32">
        <v>813.5016162953028</v>
      </c>
      <c r="L61" s="14">
        <v>57.13123854489726</v>
      </c>
      <c r="M61" s="13"/>
      <c r="N61" s="12"/>
      <c r="O61" s="12"/>
      <c r="P61" s="12"/>
      <c r="Q61" s="12"/>
      <c r="R61" s="12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</row>
    <row r="62" spans="2:18" ht="15">
      <c r="B62" s="29" t="s">
        <v>160</v>
      </c>
      <c r="C62" s="58" t="s">
        <v>159</v>
      </c>
      <c r="D62" s="54">
        <v>13.875425405</v>
      </c>
      <c r="E62" s="53">
        <v>3.44830122</v>
      </c>
      <c r="F62" s="23">
        <v>10.427124185</v>
      </c>
      <c r="G62" s="54">
        <v>17.59751728</v>
      </c>
      <c r="H62" s="53">
        <v>4.167604370000001</v>
      </c>
      <c r="I62" s="23">
        <v>13.42991291</v>
      </c>
      <c r="J62" s="54">
        <v>31.472942685</v>
      </c>
      <c r="K62" s="53">
        <v>7.615905590000001</v>
      </c>
      <c r="L62" s="23">
        <v>23.857037095000003</v>
      </c>
      <c r="M62" s="22"/>
      <c r="N62" s="12"/>
      <c r="O62" s="12"/>
      <c r="P62" s="12"/>
      <c r="Q62" s="12"/>
      <c r="R62" s="12"/>
    </row>
    <row r="63" spans="2:18" ht="15">
      <c r="B63" s="29" t="s">
        <v>158</v>
      </c>
      <c r="C63" s="58" t="s">
        <v>157</v>
      </c>
      <c r="D63" s="54">
        <v>214.397599383</v>
      </c>
      <c r="E63" s="53">
        <v>147.38733346000004</v>
      </c>
      <c r="F63" s="23">
        <v>67.01026592299996</v>
      </c>
      <c r="G63" s="54">
        <v>253.84886292200002</v>
      </c>
      <c r="H63" s="53">
        <v>181.21514891999996</v>
      </c>
      <c r="I63" s="23">
        <v>72.63371400200006</v>
      </c>
      <c r="J63" s="54">
        <v>468.246462305</v>
      </c>
      <c r="K63" s="53">
        <v>328.60248237999997</v>
      </c>
      <c r="L63" s="23">
        <v>139.64397992500002</v>
      </c>
      <c r="M63" s="22"/>
      <c r="N63" s="12"/>
      <c r="O63" s="12"/>
      <c r="P63" s="12"/>
      <c r="Q63" s="12"/>
      <c r="R63" s="12"/>
    </row>
    <row r="64" spans="2:18" ht="15">
      <c r="B64" s="29" t="s">
        <v>156</v>
      </c>
      <c r="C64" s="58" t="s">
        <v>155</v>
      </c>
      <c r="D64" s="54">
        <v>177.95474425669997</v>
      </c>
      <c r="E64" s="53">
        <v>223.6856788667436</v>
      </c>
      <c r="F64" s="23">
        <v>-45.73093461004357</v>
      </c>
      <c r="G64" s="54">
        <v>192.95870559350004</v>
      </c>
      <c r="H64" s="53">
        <v>253.5975494585593</v>
      </c>
      <c r="I64" s="23">
        <v>-60.63884386505925</v>
      </c>
      <c r="J64" s="54">
        <v>370.9134498502</v>
      </c>
      <c r="K64" s="53">
        <v>477.2832283253029</v>
      </c>
      <c r="L64" s="23">
        <v>-106.36977847510282</v>
      </c>
      <c r="M64" s="22"/>
      <c r="N64" s="12"/>
      <c r="O64" s="12"/>
      <c r="P64" s="12"/>
      <c r="Q64" s="12"/>
      <c r="R64" s="12"/>
    </row>
    <row r="65" spans="2:120" s="10" customFormat="1" ht="15">
      <c r="B65" s="44" t="s">
        <v>154</v>
      </c>
      <c r="C65" s="74" t="s">
        <v>153</v>
      </c>
      <c r="D65" s="33">
        <v>20.22660154</v>
      </c>
      <c r="E65" s="32">
        <v>7.880747909999999</v>
      </c>
      <c r="F65" s="14">
        <v>12.345853629999999</v>
      </c>
      <c r="G65" s="33">
        <v>19.119309549999997</v>
      </c>
      <c r="H65" s="32">
        <v>15.426895179999999</v>
      </c>
      <c r="I65" s="14">
        <v>3.692414369999999</v>
      </c>
      <c r="J65" s="33">
        <v>39.34591109</v>
      </c>
      <c r="K65" s="32">
        <v>23.30764309</v>
      </c>
      <c r="L65" s="14">
        <v>16.038268</v>
      </c>
      <c r="M65" s="13"/>
      <c r="N65" s="12"/>
      <c r="O65" s="12"/>
      <c r="P65" s="12"/>
      <c r="Q65" s="12"/>
      <c r="R65" s="12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</row>
    <row r="66" spans="2:18" ht="15">
      <c r="B66" s="29" t="s">
        <v>152</v>
      </c>
      <c r="C66" s="58" t="s">
        <v>151</v>
      </c>
      <c r="D66" s="54">
        <v>8.6945005</v>
      </c>
      <c r="E66" s="53">
        <v>1.59754463</v>
      </c>
      <c r="F66" s="23">
        <v>7.09695587</v>
      </c>
      <c r="G66" s="54">
        <v>4.7411626799999995</v>
      </c>
      <c r="H66" s="53">
        <v>4.694986039999999</v>
      </c>
      <c r="I66" s="23">
        <v>0.046176640000000595</v>
      </c>
      <c r="J66" s="54">
        <v>13.435663179999999</v>
      </c>
      <c r="K66" s="53">
        <v>6.292530669999999</v>
      </c>
      <c r="L66" s="23">
        <v>7.143132510000001</v>
      </c>
      <c r="M66" s="22"/>
      <c r="N66" s="12"/>
      <c r="O66" s="12"/>
      <c r="P66" s="12"/>
      <c r="Q66" s="12"/>
      <c r="R66" s="12"/>
    </row>
    <row r="67" spans="2:18" ht="15">
      <c r="B67" s="29" t="s">
        <v>150</v>
      </c>
      <c r="C67" s="58" t="s">
        <v>149</v>
      </c>
      <c r="D67" s="54">
        <v>11.532101039999997</v>
      </c>
      <c r="E67" s="53">
        <v>6.283203279999999</v>
      </c>
      <c r="F67" s="23">
        <v>5.248897759999999</v>
      </c>
      <c r="G67" s="54">
        <v>14.37814687</v>
      </c>
      <c r="H67" s="53">
        <v>10.73190914</v>
      </c>
      <c r="I67" s="23">
        <v>3.6462377299999993</v>
      </c>
      <c r="J67" s="54">
        <v>25.910247909999995</v>
      </c>
      <c r="K67" s="53">
        <v>17.01511242</v>
      </c>
      <c r="L67" s="23">
        <v>8.895135489999998</v>
      </c>
      <c r="M67" s="22"/>
      <c r="N67" s="12"/>
      <c r="O67" s="12"/>
      <c r="P67" s="12"/>
      <c r="Q67" s="12"/>
      <c r="R67" s="12"/>
    </row>
    <row r="68" spans="2:120" s="10" customFormat="1" ht="15">
      <c r="B68" s="44" t="s">
        <v>148</v>
      </c>
      <c r="C68" s="74" t="s">
        <v>147</v>
      </c>
      <c r="D68" s="16">
        <v>7.284117870000001</v>
      </c>
      <c r="E68" s="15">
        <v>16.750426630000003</v>
      </c>
      <c r="F68" s="14">
        <v>-9.46630876</v>
      </c>
      <c r="G68" s="16">
        <v>6.217752170000001</v>
      </c>
      <c r="H68" s="15">
        <v>17.03811356</v>
      </c>
      <c r="I68" s="14">
        <v>-10.82036139</v>
      </c>
      <c r="J68" s="16">
        <v>13.501870040000002</v>
      </c>
      <c r="K68" s="15">
        <v>33.788540190000006</v>
      </c>
      <c r="L68" s="14">
        <v>-20.28667015</v>
      </c>
      <c r="M68" s="13"/>
      <c r="N68" s="12"/>
      <c r="O68" s="12"/>
      <c r="P68" s="12"/>
      <c r="Q68" s="12"/>
      <c r="R68" s="12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</row>
    <row r="69" spans="2:120" s="10" customFormat="1" ht="15">
      <c r="B69" s="44" t="s">
        <v>146</v>
      </c>
      <c r="C69" s="74" t="s">
        <v>145</v>
      </c>
      <c r="D69" s="16">
        <v>47.93023886666667</v>
      </c>
      <c r="E69" s="15">
        <v>42.84079693333334</v>
      </c>
      <c r="F69" s="14">
        <v>5.089441933333333</v>
      </c>
      <c r="G69" s="16">
        <v>15.74809463333333</v>
      </c>
      <c r="H69" s="15">
        <v>53.71780896666666</v>
      </c>
      <c r="I69" s="14">
        <v>-37.96971433333333</v>
      </c>
      <c r="J69" s="16">
        <v>63.6783335</v>
      </c>
      <c r="K69" s="15">
        <v>96.5586059</v>
      </c>
      <c r="L69" s="14">
        <v>-32.880272399999996</v>
      </c>
      <c r="M69" s="13"/>
      <c r="N69" s="12"/>
      <c r="O69" s="12"/>
      <c r="P69" s="12"/>
      <c r="Q69" s="12"/>
      <c r="R69" s="12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</row>
    <row r="70" spans="2:120" s="10" customFormat="1" ht="15">
      <c r="B70" s="71" t="s">
        <v>144</v>
      </c>
      <c r="C70" s="34" t="s">
        <v>143</v>
      </c>
      <c r="D70" s="70">
        <v>141.300792382</v>
      </c>
      <c r="E70" s="69">
        <v>411.4463578054435</v>
      </c>
      <c r="F70" s="14">
        <v>-270.14556542344343</v>
      </c>
      <c r="G70" s="70">
        <v>192.8176628895</v>
      </c>
      <c r="H70" s="69">
        <v>586.3521232262141</v>
      </c>
      <c r="I70" s="14">
        <v>-393.5344603367141</v>
      </c>
      <c r="J70" s="70">
        <v>334.1184552715</v>
      </c>
      <c r="K70" s="69">
        <v>997.7984810316575</v>
      </c>
      <c r="L70" s="14">
        <v>-663.6800257601576</v>
      </c>
      <c r="M70" s="13"/>
      <c r="N70" s="12"/>
      <c r="O70" s="12"/>
      <c r="P70" s="12"/>
      <c r="Q70" s="12"/>
      <c r="R70" s="12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</row>
    <row r="71" spans="2:18" ht="15">
      <c r="B71" s="29" t="s">
        <v>142</v>
      </c>
      <c r="C71" s="28" t="s">
        <v>141</v>
      </c>
      <c r="D71" s="54">
        <v>41.92962971</v>
      </c>
      <c r="E71" s="53">
        <v>32.04598234779059</v>
      </c>
      <c r="F71" s="23">
        <v>9.88364736220941</v>
      </c>
      <c r="G71" s="54">
        <v>49.888750980000005</v>
      </c>
      <c r="H71" s="53">
        <v>45.82814210142656</v>
      </c>
      <c r="I71" s="23">
        <v>4.060608878573444</v>
      </c>
      <c r="J71" s="54">
        <v>91.81838069</v>
      </c>
      <c r="K71" s="53">
        <v>77.87412444921715</v>
      </c>
      <c r="L71" s="23">
        <v>13.944256240782856</v>
      </c>
      <c r="M71" s="22"/>
      <c r="N71" s="12"/>
      <c r="O71" s="12"/>
      <c r="P71" s="12"/>
      <c r="Q71" s="12"/>
      <c r="R71" s="12"/>
    </row>
    <row r="72" spans="2:18" ht="15">
      <c r="B72" s="29" t="s">
        <v>140</v>
      </c>
      <c r="C72" s="28" t="s">
        <v>139</v>
      </c>
      <c r="D72" s="51">
        <v>87.207886932</v>
      </c>
      <c r="E72" s="50">
        <v>373.50922806165283</v>
      </c>
      <c r="F72" s="23">
        <v>-286.3013411296529</v>
      </c>
      <c r="G72" s="51">
        <v>130.06655579949998</v>
      </c>
      <c r="H72" s="50">
        <v>538.1180336947875</v>
      </c>
      <c r="I72" s="23">
        <v>-408.0514778952875</v>
      </c>
      <c r="J72" s="51">
        <v>217.27444273149996</v>
      </c>
      <c r="K72" s="50">
        <v>911.6272617564404</v>
      </c>
      <c r="L72" s="23">
        <v>-694.3528190249403</v>
      </c>
      <c r="M72" s="22"/>
      <c r="N72" s="12"/>
      <c r="O72" s="12"/>
      <c r="P72" s="12"/>
      <c r="Q72" s="12"/>
      <c r="R72" s="12"/>
    </row>
    <row r="73" spans="2:18" ht="15">
      <c r="B73" s="29" t="s">
        <v>138</v>
      </c>
      <c r="C73" s="39" t="s">
        <v>137</v>
      </c>
      <c r="D73" s="54">
        <v>25.9046271</v>
      </c>
      <c r="E73" s="53">
        <v>158.86071462415046</v>
      </c>
      <c r="F73" s="23">
        <v>-132.95608752415043</v>
      </c>
      <c r="G73" s="54">
        <v>49.61215251116666</v>
      </c>
      <c r="H73" s="53">
        <v>201.47056559</v>
      </c>
      <c r="I73" s="23">
        <v>-151.85841307883334</v>
      </c>
      <c r="J73" s="54">
        <v>75.51677961116667</v>
      </c>
      <c r="K73" s="53">
        <v>360.33128021415047</v>
      </c>
      <c r="L73" s="23">
        <v>-284.8145006029838</v>
      </c>
      <c r="M73" s="22"/>
      <c r="N73" s="12"/>
      <c r="O73" s="12"/>
      <c r="P73" s="12"/>
      <c r="Q73" s="12"/>
      <c r="R73" s="12"/>
    </row>
    <row r="74" spans="2:18" ht="15">
      <c r="B74" s="29" t="s">
        <v>136</v>
      </c>
      <c r="C74" s="39" t="s">
        <v>135</v>
      </c>
      <c r="D74" s="54">
        <v>22.2235443</v>
      </c>
      <c r="E74" s="53">
        <v>156.77570999415045</v>
      </c>
      <c r="F74" s="23">
        <v>-134.55216569415043</v>
      </c>
      <c r="G74" s="54">
        <v>49.21379393116666</v>
      </c>
      <c r="H74" s="53">
        <v>201.05348603</v>
      </c>
      <c r="I74" s="23">
        <v>-151.83969209883332</v>
      </c>
      <c r="J74" s="54">
        <v>71.43733823116666</v>
      </c>
      <c r="K74" s="53">
        <v>357.8291960241504</v>
      </c>
      <c r="L74" s="23">
        <v>-286.3918577929837</v>
      </c>
      <c r="M74" s="22"/>
      <c r="N74" s="12"/>
      <c r="O74" s="12"/>
      <c r="P74" s="12"/>
      <c r="Q74" s="12"/>
      <c r="R74" s="12"/>
    </row>
    <row r="75" spans="2:18" ht="15">
      <c r="B75" s="29" t="s">
        <v>134</v>
      </c>
      <c r="C75" s="39" t="s">
        <v>128</v>
      </c>
      <c r="D75" s="54">
        <v>3.6810827999999995</v>
      </c>
      <c r="E75" s="53">
        <v>2.0850046299999994</v>
      </c>
      <c r="F75" s="23">
        <v>1.5960781699999997</v>
      </c>
      <c r="G75" s="54">
        <v>0.39835858</v>
      </c>
      <c r="H75" s="53">
        <v>0.41707956</v>
      </c>
      <c r="I75" s="23">
        <v>-0.018720979999999995</v>
      </c>
      <c r="J75" s="54">
        <v>4.07944138</v>
      </c>
      <c r="K75" s="53">
        <v>2.5020841899999993</v>
      </c>
      <c r="L75" s="23">
        <v>1.5773571899999999</v>
      </c>
      <c r="M75" s="22"/>
      <c r="N75" s="12"/>
      <c r="O75" s="12"/>
      <c r="P75" s="12"/>
      <c r="Q75" s="12"/>
      <c r="R75" s="12"/>
    </row>
    <row r="76" spans="2:18" ht="15">
      <c r="B76" s="29" t="s">
        <v>133</v>
      </c>
      <c r="C76" s="39" t="s">
        <v>132</v>
      </c>
      <c r="D76" s="73">
        <v>17.286296689999997</v>
      </c>
      <c r="E76" s="72">
        <v>73.48138857422032</v>
      </c>
      <c r="F76" s="23">
        <v>-56.195091884220325</v>
      </c>
      <c r="G76" s="73">
        <v>5.30264225</v>
      </c>
      <c r="H76" s="72">
        <v>170.04274831389975</v>
      </c>
      <c r="I76" s="23">
        <v>-164.74010606389976</v>
      </c>
      <c r="J76" s="73">
        <v>22.58893894</v>
      </c>
      <c r="K76" s="72">
        <v>243.52413688812007</v>
      </c>
      <c r="L76" s="23">
        <v>-220.93519794812008</v>
      </c>
      <c r="M76" s="22"/>
      <c r="N76" s="12"/>
      <c r="O76" s="12"/>
      <c r="P76" s="12"/>
      <c r="Q76" s="12"/>
      <c r="R76" s="12"/>
    </row>
    <row r="77" spans="2:18" ht="15">
      <c r="B77" s="29" t="s">
        <v>131</v>
      </c>
      <c r="C77" s="58" t="s">
        <v>130</v>
      </c>
      <c r="D77" s="38">
        <v>0</v>
      </c>
      <c r="E77" s="37">
        <v>38.04194210000001</v>
      </c>
      <c r="F77" s="23">
        <v>-38.04194210000001</v>
      </c>
      <c r="G77" s="38">
        <v>0</v>
      </c>
      <c r="H77" s="37">
        <v>134.11311526000003</v>
      </c>
      <c r="I77" s="23">
        <v>-134.11311526000003</v>
      </c>
      <c r="J77" s="38">
        <v>0</v>
      </c>
      <c r="K77" s="37">
        <v>172.15505736000003</v>
      </c>
      <c r="L77" s="23">
        <v>-172.15505736000003</v>
      </c>
      <c r="M77" s="22"/>
      <c r="N77" s="12"/>
      <c r="O77" s="12"/>
      <c r="P77" s="12"/>
      <c r="Q77" s="12"/>
      <c r="R77" s="12"/>
    </row>
    <row r="78" spans="2:18" ht="15">
      <c r="B78" s="29" t="s">
        <v>129</v>
      </c>
      <c r="C78" s="58" t="s">
        <v>128</v>
      </c>
      <c r="D78" s="38">
        <v>17.286296689999997</v>
      </c>
      <c r="E78" s="37">
        <v>35.43944647422031</v>
      </c>
      <c r="F78" s="23">
        <v>-18.153149784220314</v>
      </c>
      <c r="G78" s="38">
        <v>5.30264225</v>
      </c>
      <c r="H78" s="37">
        <v>35.92963305389974</v>
      </c>
      <c r="I78" s="23">
        <v>-30.62699080389974</v>
      </c>
      <c r="J78" s="38">
        <v>22.58893894</v>
      </c>
      <c r="K78" s="37">
        <v>71.36907952812005</v>
      </c>
      <c r="L78" s="23">
        <v>-48.780140588120055</v>
      </c>
      <c r="M78" s="22"/>
      <c r="N78" s="12"/>
      <c r="O78" s="12"/>
      <c r="P78" s="12"/>
      <c r="Q78" s="12"/>
      <c r="R78" s="12"/>
    </row>
    <row r="79" spans="2:18" ht="15">
      <c r="B79" s="29" t="s">
        <v>127</v>
      </c>
      <c r="C79" s="39" t="s">
        <v>66</v>
      </c>
      <c r="D79" s="54">
        <v>3.2303991999999995</v>
      </c>
      <c r="E79" s="53">
        <v>141.0960963879488</v>
      </c>
      <c r="F79" s="23">
        <v>-137.86569718794877</v>
      </c>
      <c r="G79" s="54">
        <v>2.68251528</v>
      </c>
      <c r="H79" s="53">
        <v>166.49454537388772</v>
      </c>
      <c r="I79" s="23">
        <v>-163.81203009388773</v>
      </c>
      <c r="J79" s="54">
        <v>5.9129144799999995</v>
      </c>
      <c r="K79" s="53">
        <v>307.59064176183654</v>
      </c>
      <c r="L79" s="23">
        <v>-301.6777272818365</v>
      </c>
      <c r="M79" s="22"/>
      <c r="N79" s="12"/>
      <c r="O79" s="12"/>
      <c r="P79" s="12"/>
      <c r="Q79" s="12"/>
      <c r="R79" s="12"/>
    </row>
    <row r="80" spans="2:18" ht="15">
      <c r="B80" s="29" t="s">
        <v>126</v>
      </c>
      <c r="C80" s="39" t="s">
        <v>24</v>
      </c>
      <c r="D80" s="54">
        <v>40.786563942</v>
      </c>
      <c r="E80" s="53">
        <v>0.07102847533333333</v>
      </c>
      <c r="F80" s="23">
        <v>40.715535466666665</v>
      </c>
      <c r="G80" s="54">
        <v>72.46924575833332</v>
      </c>
      <c r="H80" s="53">
        <v>0.110174417</v>
      </c>
      <c r="I80" s="23">
        <v>72.35907134133333</v>
      </c>
      <c r="J80" s="54">
        <v>113.25580970033332</v>
      </c>
      <c r="K80" s="53">
        <v>0.1812028923333333</v>
      </c>
      <c r="L80" s="23">
        <v>113.074606808</v>
      </c>
      <c r="M80" s="22"/>
      <c r="N80" s="12"/>
      <c r="O80" s="12"/>
      <c r="P80" s="12"/>
      <c r="Q80" s="12"/>
      <c r="R80" s="12"/>
    </row>
    <row r="81" spans="2:18" ht="15">
      <c r="B81" s="29" t="s">
        <v>125</v>
      </c>
      <c r="C81" s="28" t="s">
        <v>124</v>
      </c>
      <c r="D81" s="25">
        <v>12.16327574</v>
      </c>
      <c r="E81" s="24">
        <v>5.891147396</v>
      </c>
      <c r="F81" s="23">
        <v>6.272128343999999</v>
      </c>
      <c r="G81" s="25">
        <v>12.862356110000002</v>
      </c>
      <c r="H81" s="24">
        <v>2.4059474300000003</v>
      </c>
      <c r="I81" s="23">
        <v>10.456408680000003</v>
      </c>
      <c r="J81" s="25">
        <v>25.025631850000003</v>
      </c>
      <c r="K81" s="24">
        <v>8.297094826</v>
      </c>
      <c r="L81" s="23">
        <v>16.728537024</v>
      </c>
      <c r="M81" s="22"/>
      <c r="N81" s="12"/>
      <c r="O81" s="12"/>
      <c r="P81" s="12"/>
      <c r="Q81" s="12"/>
      <c r="R81" s="12"/>
    </row>
    <row r="82" spans="2:120" s="10" customFormat="1" ht="15">
      <c r="B82" s="71" t="s">
        <v>123</v>
      </c>
      <c r="C82" s="34" t="s">
        <v>122</v>
      </c>
      <c r="D82" s="70">
        <v>1006.2740908649071</v>
      </c>
      <c r="E82" s="69">
        <v>73.68872134126501</v>
      </c>
      <c r="F82" s="14">
        <v>932.5853695236419</v>
      </c>
      <c r="G82" s="70">
        <v>1079.3168765198259</v>
      </c>
      <c r="H82" s="69">
        <v>76.99486136609183</v>
      </c>
      <c r="I82" s="14">
        <v>1002.322015153734</v>
      </c>
      <c r="J82" s="70">
        <v>2085.5909673847327</v>
      </c>
      <c r="K82" s="69">
        <v>150.68358270735683</v>
      </c>
      <c r="L82" s="14">
        <v>1934.9073846773758</v>
      </c>
      <c r="M82" s="13"/>
      <c r="N82" s="12"/>
      <c r="O82" s="12"/>
      <c r="P82" s="12"/>
      <c r="Q82" s="12"/>
      <c r="R82" s="12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</row>
    <row r="83" spans="2:18" ht="30">
      <c r="B83" s="67" t="s">
        <v>121</v>
      </c>
      <c r="C83" s="68" t="s">
        <v>103</v>
      </c>
      <c r="D83" s="27">
        <v>999.4209000249069</v>
      </c>
      <c r="E83" s="26">
        <v>60.30070901999999</v>
      </c>
      <c r="F83" s="23">
        <v>939.120191004907</v>
      </c>
      <c r="G83" s="27">
        <v>1077.559711029826</v>
      </c>
      <c r="H83" s="26">
        <v>64.04722529000001</v>
      </c>
      <c r="I83" s="23">
        <v>1013.5124857398257</v>
      </c>
      <c r="J83" s="27">
        <v>2076.980611054733</v>
      </c>
      <c r="K83" s="26">
        <v>124.34793431</v>
      </c>
      <c r="L83" s="23">
        <v>1952.6326767447326</v>
      </c>
      <c r="M83" s="22"/>
      <c r="N83" s="12"/>
      <c r="O83" s="12"/>
      <c r="P83" s="12"/>
      <c r="Q83" s="12"/>
      <c r="R83" s="12"/>
    </row>
    <row r="84" spans="2:120" s="64" customFormat="1" ht="30">
      <c r="B84" s="67" t="s">
        <v>120</v>
      </c>
      <c r="C84" s="66" t="s">
        <v>119</v>
      </c>
      <c r="D84" s="25">
        <v>962.4988476090971</v>
      </c>
      <c r="E84" s="24">
        <v>55.76275644</v>
      </c>
      <c r="F84" s="23">
        <v>906.7360911690971</v>
      </c>
      <c r="G84" s="25">
        <v>1036.7777516275885</v>
      </c>
      <c r="H84" s="24">
        <v>60.74302678000001</v>
      </c>
      <c r="I84" s="23">
        <v>976.0347248475884</v>
      </c>
      <c r="J84" s="25">
        <v>1999.2765992366856</v>
      </c>
      <c r="K84" s="24">
        <v>116.50578322000001</v>
      </c>
      <c r="L84" s="23">
        <v>1882.7708160166856</v>
      </c>
      <c r="M84" s="22"/>
      <c r="N84" s="12"/>
      <c r="O84" s="12"/>
      <c r="P84" s="12"/>
      <c r="Q84" s="12"/>
      <c r="R84" s="1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</row>
    <row r="85" spans="2:18" ht="15">
      <c r="B85" s="29" t="s">
        <v>118</v>
      </c>
      <c r="C85" s="28"/>
      <c r="D85" s="54">
        <v>0</v>
      </c>
      <c r="E85" s="53">
        <v>0</v>
      </c>
      <c r="F85" s="23">
        <v>0</v>
      </c>
      <c r="G85" s="54">
        <v>0</v>
      </c>
      <c r="H85" s="53">
        <v>0</v>
      </c>
      <c r="I85" s="23">
        <v>0</v>
      </c>
      <c r="J85" s="54">
        <v>0</v>
      </c>
      <c r="K85" s="53">
        <v>0</v>
      </c>
      <c r="L85" s="23">
        <v>0</v>
      </c>
      <c r="M85" s="22"/>
      <c r="N85" s="12"/>
      <c r="O85" s="12"/>
      <c r="P85" s="12"/>
      <c r="Q85" s="12"/>
      <c r="R85" s="12"/>
    </row>
    <row r="86" spans="2:18" ht="15">
      <c r="B86" s="29" t="s">
        <v>117</v>
      </c>
      <c r="C86" s="63" t="s">
        <v>116</v>
      </c>
      <c r="D86" s="54">
        <v>509.62679116999993</v>
      </c>
      <c r="E86" s="53">
        <v>55.76275644</v>
      </c>
      <c r="F86" s="23">
        <v>453.8640347299999</v>
      </c>
      <c r="G86" s="54">
        <v>572.3381019809001</v>
      </c>
      <c r="H86" s="53">
        <v>60.74302678000001</v>
      </c>
      <c r="I86" s="23">
        <v>511.59507520090006</v>
      </c>
      <c r="J86" s="54">
        <v>1081.9648931509</v>
      </c>
      <c r="K86" s="53">
        <v>116.50578322000001</v>
      </c>
      <c r="L86" s="23">
        <v>965.4591099309</v>
      </c>
      <c r="M86" s="22"/>
      <c r="N86" s="12"/>
      <c r="O86" s="12"/>
      <c r="P86" s="12"/>
      <c r="Q86" s="12"/>
      <c r="R86" s="12"/>
    </row>
    <row r="87" spans="2:18" ht="15">
      <c r="B87" s="29" t="s">
        <v>115</v>
      </c>
      <c r="C87" s="39" t="s">
        <v>114</v>
      </c>
      <c r="D87" s="54">
        <v>36.92205241580986</v>
      </c>
      <c r="E87" s="53">
        <v>4.53795258</v>
      </c>
      <c r="F87" s="23">
        <v>32.384099835809856</v>
      </c>
      <c r="G87" s="54">
        <v>40.78195940223732</v>
      </c>
      <c r="H87" s="53">
        <v>3.3041985099999995</v>
      </c>
      <c r="I87" s="23">
        <v>37.47776089223733</v>
      </c>
      <c r="J87" s="54">
        <v>77.70401181804718</v>
      </c>
      <c r="K87" s="53">
        <v>7.84215109</v>
      </c>
      <c r="L87" s="23">
        <v>69.86186072804719</v>
      </c>
      <c r="M87" s="22"/>
      <c r="N87" s="12"/>
      <c r="O87" s="12"/>
      <c r="P87" s="12"/>
      <c r="Q87" s="12"/>
      <c r="R87" s="12"/>
    </row>
    <row r="88" spans="2:18" ht="15">
      <c r="B88" s="62" t="s">
        <v>113</v>
      </c>
      <c r="C88" s="59" t="s">
        <v>112</v>
      </c>
      <c r="D88" s="54">
        <v>6.85319084</v>
      </c>
      <c r="E88" s="53">
        <v>13.388012321264998</v>
      </c>
      <c r="F88" s="23">
        <v>-6.534821481264997</v>
      </c>
      <c r="G88" s="54">
        <v>1.7571654899999998</v>
      </c>
      <c r="H88" s="53">
        <v>12.94763607609182</v>
      </c>
      <c r="I88" s="23">
        <v>-11.190470586091818</v>
      </c>
      <c r="J88" s="54">
        <v>8.61035633</v>
      </c>
      <c r="K88" s="53">
        <v>26.33564839735682</v>
      </c>
      <c r="L88" s="23">
        <v>-17.725292067356815</v>
      </c>
      <c r="M88" s="22"/>
      <c r="N88" s="12"/>
      <c r="O88" s="12"/>
      <c r="P88" s="12"/>
      <c r="Q88" s="12"/>
      <c r="R88" s="12"/>
    </row>
    <row r="89" spans="2:120" s="10" customFormat="1" ht="15">
      <c r="B89" s="35">
        <v>2</v>
      </c>
      <c r="C89" s="34" t="s">
        <v>111</v>
      </c>
      <c r="D89" s="33">
        <v>58.35489282000001</v>
      </c>
      <c r="E89" s="32">
        <v>15.46003462236278</v>
      </c>
      <c r="F89" s="14">
        <v>42.89485819763723</v>
      </c>
      <c r="G89" s="33">
        <v>5.83637271</v>
      </c>
      <c r="H89" s="32">
        <v>9.885398018454648</v>
      </c>
      <c r="I89" s="14">
        <v>-4.049025308454648</v>
      </c>
      <c r="J89" s="33">
        <v>64.19126553000001</v>
      </c>
      <c r="K89" s="32">
        <v>25.345432640817428</v>
      </c>
      <c r="L89" s="14">
        <v>38.84583288918258</v>
      </c>
      <c r="M89" s="13"/>
      <c r="N89" s="12"/>
      <c r="O89" s="12"/>
      <c r="P89" s="12"/>
      <c r="Q89" s="12"/>
      <c r="R89" s="12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</row>
    <row r="90" spans="2:18" ht="30">
      <c r="B90" s="61">
        <v>2.1</v>
      </c>
      <c r="C90" s="60" t="s">
        <v>110</v>
      </c>
      <c r="D90" s="25">
        <v>0.41973687</v>
      </c>
      <c r="E90" s="24">
        <v>0.5150234399999999</v>
      </c>
      <c r="F90" s="23">
        <v>-0.09528656999999993</v>
      </c>
      <c r="G90" s="25">
        <v>0.6325859399999999</v>
      </c>
      <c r="H90" s="24">
        <v>1.38308625</v>
      </c>
      <c r="I90" s="23">
        <v>-0.7505003100000001</v>
      </c>
      <c r="J90" s="25">
        <v>1.05232281</v>
      </c>
      <c r="K90" s="24">
        <v>1.89810969</v>
      </c>
      <c r="L90" s="23">
        <v>-0.84578688</v>
      </c>
      <c r="M90" s="22"/>
      <c r="N90" s="12"/>
      <c r="O90" s="12"/>
      <c r="P90" s="12"/>
      <c r="Q90" s="12"/>
      <c r="R90" s="12"/>
    </row>
    <row r="91" spans="2:18" ht="15">
      <c r="B91" s="61">
        <v>2.2</v>
      </c>
      <c r="C91" s="28" t="s">
        <v>109</v>
      </c>
      <c r="D91" s="27">
        <v>57.93515595000001</v>
      </c>
      <c r="E91" s="26">
        <v>14.94501118236278</v>
      </c>
      <c r="F91" s="23">
        <v>42.99014476763723</v>
      </c>
      <c r="G91" s="27">
        <v>5.20378677</v>
      </c>
      <c r="H91" s="26">
        <v>8.502311768454646</v>
      </c>
      <c r="I91" s="23">
        <v>-3.2985249984546474</v>
      </c>
      <c r="J91" s="27">
        <v>63.13894272000001</v>
      </c>
      <c r="K91" s="26">
        <v>23.447322950817426</v>
      </c>
      <c r="L91" s="23">
        <v>39.69161976918259</v>
      </c>
      <c r="M91" s="22"/>
      <c r="N91" s="12"/>
      <c r="O91" s="12"/>
      <c r="P91" s="12"/>
      <c r="Q91" s="12"/>
      <c r="R91" s="12"/>
    </row>
    <row r="92" spans="2:18" ht="15">
      <c r="B92" s="29" t="s">
        <v>108</v>
      </c>
      <c r="C92" s="28" t="s">
        <v>33</v>
      </c>
      <c r="D92" s="27">
        <v>0.4630000000000001</v>
      </c>
      <c r="E92" s="26">
        <v>1.4271827723627772</v>
      </c>
      <c r="F92" s="23">
        <v>-0.964182772362777</v>
      </c>
      <c r="G92" s="27">
        <v>0.37</v>
      </c>
      <c r="H92" s="26">
        <v>1.3887046084546466</v>
      </c>
      <c r="I92" s="23">
        <v>-1.0187046084546467</v>
      </c>
      <c r="J92" s="27">
        <v>0.8330000000000001</v>
      </c>
      <c r="K92" s="26">
        <v>2.815887380817424</v>
      </c>
      <c r="L92" s="23">
        <v>-1.9828873808174237</v>
      </c>
      <c r="M92" s="22"/>
      <c r="N92" s="12"/>
      <c r="O92" s="12"/>
      <c r="P92" s="12"/>
      <c r="Q92" s="12"/>
      <c r="R92" s="12"/>
    </row>
    <row r="93" spans="2:18" ht="15">
      <c r="B93" s="29" t="s">
        <v>107</v>
      </c>
      <c r="C93" s="39" t="s">
        <v>101</v>
      </c>
      <c r="D93" s="25">
        <v>0</v>
      </c>
      <c r="E93" s="24">
        <v>0</v>
      </c>
      <c r="F93" s="23">
        <v>0</v>
      </c>
      <c r="G93" s="25">
        <v>0</v>
      </c>
      <c r="H93" s="24">
        <v>0</v>
      </c>
      <c r="I93" s="23">
        <v>0</v>
      </c>
      <c r="J93" s="25">
        <v>0</v>
      </c>
      <c r="K93" s="24">
        <v>0</v>
      </c>
      <c r="L93" s="23">
        <v>0</v>
      </c>
      <c r="M93" s="22"/>
      <c r="N93" s="12"/>
      <c r="O93" s="12"/>
      <c r="P93" s="12"/>
      <c r="Q93" s="12"/>
      <c r="R93" s="12"/>
    </row>
    <row r="94" spans="2:18" ht="15">
      <c r="B94" s="29" t="s">
        <v>106</v>
      </c>
      <c r="C94" s="39" t="s">
        <v>105</v>
      </c>
      <c r="D94" s="25">
        <v>0.4630000000000001</v>
      </c>
      <c r="E94" s="24">
        <v>1.4271827723627772</v>
      </c>
      <c r="F94" s="23">
        <v>-0.964182772362777</v>
      </c>
      <c r="G94" s="25">
        <v>0.37</v>
      </c>
      <c r="H94" s="24">
        <v>1.3887046084546466</v>
      </c>
      <c r="I94" s="23">
        <v>-1.0187046084546467</v>
      </c>
      <c r="J94" s="25">
        <v>0.8330000000000001</v>
      </c>
      <c r="K94" s="24">
        <v>2.815887380817424</v>
      </c>
      <c r="L94" s="23">
        <v>-1.9828873808174237</v>
      </c>
      <c r="M94" s="22"/>
      <c r="N94" s="12"/>
      <c r="O94" s="12"/>
      <c r="P94" s="12"/>
      <c r="Q94" s="12"/>
      <c r="R94" s="12"/>
    </row>
    <row r="95" spans="2:18" ht="30">
      <c r="B95" s="29" t="s">
        <v>104</v>
      </c>
      <c r="C95" s="60" t="s">
        <v>103</v>
      </c>
      <c r="D95" s="27">
        <v>57.472155950000015</v>
      </c>
      <c r="E95" s="26">
        <v>13.517828410000002</v>
      </c>
      <c r="F95" s="23">
        <v>43.954327540000016</v>
      </c>
      <c r="G95" s="27">
        <v>4.833786769999999</v>
      </c>
      <c r="H95" s="26">
        <v>7.113607160000001</v>
      </c>
      <c r="I95" s="23">
        <v>-2.279820390000001</v>
      </c>
      <c r="J95" s="27">
        <v>62.30594272000001</v>
      </c>
      <c r="K95" s="26">
        <v>20.63143557</v>
      </c>
      <c r="L95" s="23">
        <v>41.67450715000001</v>
      </c>
      <c r="M95" s="22"/>
      <c r="N95" s="12"/>
      <c r="O95" s="12"/>
      <c r="P95" s="12"/>
      <c r="Q95" s="12"/>
      <c r="R95" s="12"/>
    </row>
    <row r="96" spans="2:18" ht="15">
      <c r="B96" s="29" t="s">
        <v>102</v>
      </c>
      <c r="C96" s="39" t="s">
        <v>101</v>
      </c>
      <c r="D96" s="38" t="s">
        <v>76</v>
      </c>
      <c r="E96" s="37" t="s">
        <v>76</v>
      </c>
      <c r="F96" s="36" t="s">
        <v>76</v>
      </c>
      <c r="G96" s="38" t="s">
        <v>76</v>
      </c>
      <c r="H96" s="37" t="s">
        <v>76</v>
      </c>
      <c r="I96" s="36" t="s">
        <v>76</v>
      </c>
      <c r="J96" s="38" t="s">
        <v>76</v>
      </c>
      <c r="K96" s="37" t="s">
        <v>76</v>
      </c>
      <c r="L96" s="36" t="s">
        <v>76</v>
      </c>
      <c r="M96" s="22"/>
      <c r="N96" s="12"/>
      <c r="O96" s="12"/>
      <c r="P96" s="12"/>
      <c r="Q96" s="12"/>
      <c r="R96" s="12"/>
    </row>
    <row r="97" spans="2:18" ht="15">
      <c r="B97" s="29" t="s">
        <v>100</v>
      </c>
      <c r="C97" s="59" t="s">
        <v>99</v>
      </c>
      <c r="D97" s="25">
        <v>57.472155950000015</v>
      </c>
      <c r="E97" s="24">
        <v>13.517828410000002</v>
      </c>
      <c r="F97" s="23">
        <v>43.954327540000016</v>
      </c>
      <c r="G97" s="25">
        <v>4.833786769999999</v>
      </c>
      <c r="H97" s="24">
        <v>7.113607160000001</v>
      </c>
      <c r="I97" s="23">
        <v>-2.279820390000001</v>
      </c>
      <c r="J97" s="25">
        <v>62.30594272000001</v>
      </c>
      <c r="K97" s="24">
        <v>20.63143557</v>
      </c>
      <c r="L97" s="23">
        <v>41.67450715000001</v>
      </c>
      <c r="M97" s="22"/>
      <c r="N97" s="12"/>
      <c r="O97" s="12"/>
      <c r="P97" s="12"/>
      <c r="Q97" s="12"/>
      <c r="R97" s="12"/>
    </row>
    <row r="98" spans="2:120" s="10" customFormat="1" ht="15">
      <c r="B98" s="35">
        <v>3</v>
      </c>
      <c r="C98" s="34" t="s">
        <v>98</v>
      </c>
      <c r="D98" s="33">
        <v>7492.546196632409</v>
      </c>
      <c r="E98" s="32">
        <v>6369.736817783692</v>
      </c>
      <c r="F98" s="14">
        <v>1122.8093788487176</v>
      </c>
      <c r="G98" s="33">
        <v>8131.188838693049</v>
      </c>
      <c r="H98" s="32">
        <v>7818.23100322546</v>
      </c>
      <c r="I98" s="14">
        <v>312.9578354675894</v>
      </c>
      <c r="J98" s="33">
        <v>15623.735035325459</v>
      </c>
      <c r="K98" s="32">
        <v>14187.967821009152</v>
      </c>
      <c r="L98" s="14">
        <v>1435.767214316307</v>
      </c>
      <c r="M98" s="13"/>
      <c r="N98" s="12"/>
      <c r="O98" s="12"/>
      <c r="P98" s="12"/>
      <c r="Q98" s="12"/>
      <c r="R98" s="12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</row>
    <row r="99" spans="2:120" s="10" customFormat="1" ht="15">
      <c r="B99" s="35">
        <v>3.1</v>
      </c>
      <c r="C99" s="34" t="s">
        <v>97</v>
      </c>
      <c r="D99" s="33">
        <v>586.4711316574839</v>
      </c>
      <c r="E99" s="32">
        <v>223.2319235646667</v>
      </c>
      <c r="F99" s="14">
        <v>363.23920809281714</v>
      </c>
      <c r="G99" s="33">
        <v>610.2702730706666</v>
      </c>
      <c r="H99" s="32">
        <v>181.44336571349996</v>
      </c>
      <c r="I99" s="14">
        <v>428.8269073571667</v>
      </c>
      <c r="J99" s="33">
        <v>1196.7414047281504</v>
      </c>
      <c r="K99" s="32">
        <v>404.67528927816664</v>
      </c>
      <c r="L99" s="14">
        <v>792.0661154499838</v>
      </c>
      <c r="M99" s="13"/>
      <c r="N99" s="12"/>
      <c r="O99" s="12"/>
      <c r="P99" s="12"/>
      <c r="Q99" s="12"/>
      <c r="R99" s="12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</row>
    <row r="100" spans="2:120" s="10" customFormat="1" ht="15">
      <c r="B100" s="44" t="s">
        <v>96</v>
      </c>
      <c r="C100" s="43" t="s">
        <v>95</v>
      </c>
      <c r="D100" s="33">
        <v>454.6428930074838</v>
      </c>
      <c r="E100" s="32">
        <v>92.43718083333334</v>
      </c>
      <c r="F100" s="14">
        <v>362.20571217415045</v>
      </c>
      <c r="G100" s="33">
        <v>533.2715662706665</v>
      </c>
      <c r="H100" s="32">
        <v>65.82651925</v>
      </c>
      <c r="I100" s="14">
        <v>467.44504702066655</v>
      </c>
      <c r="J100" s="33">
        <v>987.9144592781504</v>
      </c>
      <c r="K100" s="32">
        <v>158.26370008333333</v>
      </c>
      <c r="L100" s="14">
        <v>829.650759194817</v>
      </c>
      <c r="M100" s="13"/>
      <c r="N100" s="12"/>
      <c r="O100" s="12"/>
      <c r="P100" s="12"/>
      <c r="Q100" s="12"/>
      <c r="R100" s="12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</row>
    <row r="101" spans="2:18" ht="15">
      <c r="B101" s="46" t="s">
        <v>92</v>
      </c>
      <c r="C101" s="47" t="s">
        <v>91</v>
      </c>
      <c r="D101" s="27">
        <v>429.4193950741505</v>
      </c>
      <c r="E101" s="26">
        <v>85.33433330000001</v>
      </c>
      <c r="F101" s="23">
        <v>344.08506177415046</v>
      </c>
      <c r="G101" s="27">
        <v>516.2636240666666</v>
      </c>
      <c r="H101" s="26">
        <v>53.04868835</v>
      </c>
      <c r="I101" s="23">
        <v>463.21493571666656</v>
      </c>
      <c r="J101" s="27">
        <v>945.6830191408171</v>
      </c>
      <c r="K101" s="26">
        <v>138.38302165000002</v>
      </c>
      <c r="L101" s="23">
        <v>807.2999974908171</v>
      </c>
      <c r="M101" s="22"/>
      <c r="N101" s="12"/>
      <c r="O101" s="12"/>
      <c r="P101" s="12"/>
      <c r="Q101" s="12"/>
      <c r="R101" s="12"/>
    </row>
    <row r="102" spans="2:18" ht="15">
      <c r="B102" s="29" t="s">
        <v>90</v>
      </c>
      <c r="C102" s="39" t="s">
        <v>89</v>
      </c>
      <c r="D102" s="27">
        <v>314.2590574</v>
      </c>
      <c r="E102" s="26">
        <v>85.33433330000001</v>
      </c>
      <c r="F102" s="23">
        <v>228.9247241</v>
      </c>
      <c r="G102" s="27">
        <v>386.29515926666664</v>
      </c>
      <c r="H102" s="26">
        <v>53.04868835</v>
      </c>
      <c r="I102" s="23">
        <v>333.2464709166666</v>
      </c>
      <c r="J102" s="27">
        <v>700.5542166666667</v>
      </c>
      <c r="K102" s="26">
        <v>138.38302165000002</v>
      </c>
      <c r="L102" s="23">
        <v>562.1711950166666</v>
      </c>
      <c r="M102" s="22"/>
      <c r="N102" s="12"/>
      <c r="O102" s="12"/>
      <c r="P102" s="12"/>
      <c r="Q102" s="12"/>
      <c r="R102" s="12"/>
    </row>
    <row r="103" spans="2:18" ht="15">
      <c r="B103" s="29" t="s">
        <v>88</v>
      </c>
      <c r="C103" s="58" t="s">
        <v>81</v>
      </c>
      <c r="D103" s="25">
        <v>314.2590574</v>
      </c>
      <c r="E103" s="24">
        <v>85.33433330000001</v>
      </c>
      <c r="F103" s="23">
        <v>228.9247241</v>
      </c>
      <c r="G103" s="25">
        <v>386.29515926666664</v>
      </c>
      <c r="H103" s="24">
        <v>53.04868835</v>
      </c>
      <c r="I103" s="23">
        <v>333.2464709166666</v>
      </c>
      <c r="J103" s="25">
        <v>700.5542166666667</v>
      </c>
      <c r="K103" s="24">
        <v>138.38302165000002</v>
      </c>
      <c r="L103" s="23">
        <v>562.1711950166666</v>
      </c>
      <c r="M103" s="22"/>
      <c r="N103" s="12"/>
      <c r="O103" s="12"/>
      <c r="P103" s="12"/>
      <c r="Q103" s="12"/>
      <c r="R103" s="12"/>
    </row>
    <row r="104" spans="2:18" ht="30">
      <c r="B104" s="29" t="s">
        <v>87</v>
      </c>
      <c r="C104" s="57" t="s">
        <v>79</v>
      </c>
      <c r="D104" s="38" t="s">
        <v>76</v>
      </c>
      <c r="E104" s="37" t="s">
        <v>76</v>
      </c>
      <c r="F104" s="36" t="s">
        <v>76</v>
      </c>
      <c r="G104" s="38" t="s">
        <v>76</v>
      </c>
      <c r="H104" s="37" t="s">
        <v>76</v>
      </c>
      <c r="I104" s="36" t="s">
        <v>76</v>
      </c>
      <c r="J104" s="38" t="s">
        <v>76</v>
      </c>
      <c r="K104" s="37" t="s">
        <v>76</v>
      </c>
      <c r="L104" s="36" t="s">
        <v>76</v>
      </c>
      <c r="M104" s="22"/>
      <c r="N104" s="12"/>
      <c r="O104" s="12"/>
      <c r="P104" s="12"/>
      <c r="Q104" s="12"/>
      <c r="R104" s="12"/>
    </row>
    <row r="105" spans="2:18" ht="15">
      <c r="B105" s="29" t="s">
        <v>86</v>
      </c>
      <c r="C105" s="58" t="s">
        <v>77</v>
      </c>
      <c r="D105" s="38" t="s">
        <v>76</v>
      </c>
      <c r="E105" s="37" t="s">
        <v>76</v>
      </c>
      <c r="F105" s="36" t="s">
        <v>76</v>
      </c>
      <c r="G105" s="38" t="s">
        <v>76</v>
      </c>
      <c r="H105" s="37" t="s">
        <v>76</v>
      </c>
      <c r="I105" s="36" t="s">
        <v>76</v>
      </c>
      <c r="J105" s="38" t="s">
        <v>76</v>
      </c>
      <c r="K105" s="37" t="s">
        <v>76</v>
      </c>
      <c r="L105" s="36" t="s">
        <v>76</v>
      </c>
      <c r="M105" s="22"/>
      <c r="N105" s="12"/>
      <c r="O105" s="12"/>
      <c r="P105" s="12"/>
      <c r="Q105" s="12"/>
      <c r="R105" s="12"/>
    </row>
    <row r="106" spans="2:18" ht="15">
      <c r="B106" s="29" t="s">
        <v>85</v>
      </c>
      <c r="C106" s="39" t="s">
        <v>84</v>
      </c>
      <c r="D106" s="25">
        <v>115.16033767415048</v>
      </c>
      <c r="E106" s="24">
        <v>0</v>
      </c>
      <c r="F106" s="23">
        <v>115.16033767415048</v>
      </c>
      <c r="G106" s="25">
        <v>129.9684648</v>
      </c>
      <c r="H106" s="24">
        <v>0</v>
      </c>
      <c r="I106" s="23">
        <v>129.9684648</v>
      </c>
      <c r="J106" s="25">
        <v>245.12880247415046</v>
      </c>
      <c r="K106" s="24">
        <v>0</v>
      </c>
      <c r="L106" s="23">
        <v>245.12880247415046</v>
      </c>
      <c r="M106" s="22"/>
      <c r="N106" s="12"/>
      <c r="O106" s="12"/>
      <c r="P106" s="12"/>
      <c r="Q106" s="12"/>
      <c r="R106" s="12"/>
    </row>
    <row r="107" spans="2:18" ht="15">
      <c r="B107" s="46" t="s">
        <v>83</v>
      </c>
      <c r="C107" s="47" t="s">
        <v>4</v>
      </c>
      <c r="D107" s="27">
        <v>25.223497933333334</v>
      </c>
      <c r="E107" s="26">
        <v>7.102847533333334</v>
      </c>
      <c r="F107" s="23">
        <v>18.120650400000002</v>
      </c>
      <c r="G107" s="27">
        <v>17.007942204</v>
      </c>
      <c r="H107" s="26">
        <v>12.777830900000001</v>
      </c>
      <c r="I107" s="23">
        <v>4.2301113039999985</v>
      </c>
      <c r="J107" s="27">
        <v>42.23144013733334</v>
      </c>
      <c r="K107" s="26">
        <v>19.880678433333337</v>
      </c>
      <c r="L107" s="23">
        <v>22.350761704</v>
      </c>
      <c r="M107" s="22"/>
      <c r="N107" s="12"/>
      <c r="O107" s="12"/>
      <c r="P107" s="12"/>
      <c r="Q107" s="12"/>
      <c r="R107" s="12"/>
    </row>
    <row r="108" spans="2:18" ht="15">
      <c r="B108" s="29" t="s">
        <v>82</v>
      </c>
      <c r="C108" s="39" t="s">
        <v>81</v>
      </c>
      <c r="D108" s="25">
        <v>25.223497933333334</v>
      </c>
      <c r="E108" s="24">
        <v>7.102847533333334</v>
      </c>
      <c r="F108" s="23">
        <v>18.120650400000002</v>
      </c>
      <c r="G108" s="25">
        <v>17.007942204</v>
      </c>
      <c r="H108" s="24">
        <v>12.777830900000001</v>
      </c>
      <c r="I108" s="23">
        <v>4.2301113039999985</v>
      </c>
      <c r="J108" s="25">
        <v>42.23144013733334</v>
      </c>
      <c r="K108" s="24">
        <v>19.880678433333337</v>
      </c>
      <c r="L108" s="23">
        <v>22.350761704</v>
      </c>
      <c r="M108" s="22"/>
      <c r="N108" s="12"/>
      <c r="O108" s="12"/>
      <c r="P108" s="12"/>
      <c r="Q108" s="12"/>
      <c r="R108" s="12"/>
    </row>
    <row r="109" spans="2:18" ht="30">
      <c r="B109" s="29" t="s">
        <v>80</v>
      </c>
      <c r="C109" s="57" t="s">
        <v>79</v>
      </c>
      <c r="D109" s="38" t="s">
        <v>76</v>
      </c>
      <c r="E109" s="37" t="s">
        <v>76</v>
      </c>
      <c r="F109" s="36" t="s">
        <v>76</v>
      </c>
      <c r="G109" s="38" t="s">
        <v>76</v>
      </c>
      <c r="H109" s="37" t="s">
        <v>76</v>
      </c>
      <c r="I109" s="36" t="s">
        <v>76</v>
      </c>
      <c r="J109" s="38" t="s">
        <v>76</v>
      </c>
      <c r="K109" s="37" t="s">
        <v>76</v>
      </c>
      <c r="L109" s="36" t="s">
        <v>76</v>
      </c>
      <c r="M109" s="22"/>
      <c r="N109" s="12"/>
      <c r="O109" s="12"/>
      <c r="P109" s="12"/>
      <c r="Q109" s="12"/>
      <c r="R109" s="12"/>
    </row>
    <row r="110" spans="2:18" ht="15">
      <c r="B110" s="29" t="s">
        <v>78</v>
      </c>
      <c r="C110" s="39" t="s">
        <v>77</v>
      </c>
      <c r="D110" s="38" t="s">
        <v>76</v>
      </c>
      <c r="E110" s="37" t="s">
        <v>76</v>
      </c>
      <c r="F110" s="36" t="s">
        <v>76</v>
      </c>
      <c r="G110" s="38" t="s">
        <v>76</v>
      </c>
      <c r="H110" s="37" t="s">
        <v>76</v>
      </c>
      <c r="I110" s="36" t="s">
        <v>76</v>
      </c>
      <c r="J110" s="38" t="s">
        <v>76</v>
      </c>
      <c r="K110" s="37" t="s">
        <v>76</v>
      </c>
      <c r="L110" s="36" t="s">
        <v>76</v>
      </c>
      <c r="M110" s="22"/>
      <c r="N110" s="12"/>
      <c r="O110" s="12"/>
      <c r="P110" s="12"/>
      <c r="Q110" s="12"/>
      <c r="R110" s="12"/>
    </row>
    <row r="111" spans="2:120" s="10" customFormat="1" ht="15">
      <c r="B111" s="44" t="s">
        <v>94</v>
      </c>
      <c r="C111" s="43" t="s">
        <v>93</v>
      </c>
      <c r="D111" s="33">
        <v>131.82823865000003</v>
      </c>
      <c r="E111" s="32">
        <v>130.79474273133334</v>
      </c>
      <c r="F111" s="14">
        <v>1.0334959186666846</v>
      </c>
      <c r="G111" s="33">
        <v>76.9987068</v>
      </c>
      <c r="H111" s="32">
        <v>115.61684646349998</v>
      </c>
      <c r="I111" s="14">
        <v>-38.618139663499974</v>
      </c>
      <c r="J111" s="33">
        <v>208.82694545000004</v>
      </c>
      <c r="K111" s="32">
        <v>246.4115891948333</v>
      </c>
      <c r="L111" s="14">
        <v>-37.584643744833286</v>
      </c>
      <c r="M111" s="13"/>
      <c r="N111" s="12"/>
      <c r="O111" s="12"/>
      <c r="P111" s="12"/>
      <c r="Q111" s="12"/>
      <c r="R111" s="12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</row>
    <row r="112" spans="2:18" ht="15">
      <c r="B112" s="46" t="s">
        <v>92</v>
      </c>
      <c r="C112" s="47" t="s">
        <v>91</v>
      </c>
      <c r="D112" s="27">
        <v>131.82823865000003</v>
      </c>
      <c r="E112" s="26">
        <v>76.078208434</v>
      </c>
      <c r="F112" s="23">
        <v>55.75003021600003</v>
      </c>
      <c r="G112" s="27">
        <v>76.9987068</v>
      </c>
      <c r="H112" s="26">
        <v>63.169466791166656</v>
      </c>
      <c r="I112" s="23">
        <v>13.829240008833354</v>
      </c>
      <c r="J112" s="27">
        <v>208.82694545000004</v>
      </c>
      <c r="K112" s="26">
        <v>139.24767522516666</v>
      </c>
      <c r="L112" s="23">
        <v>69.57927022483338</v>
      </c>
      <c r="M112" s="22"/>
      <c r="N112" s="12"/>
      <c r="O112" s="12"/>
      <c r="P112" s="12"/>
      <c r="Q112" s="12"/>
      <c r="R112" s="12"/>
    </row>
    <row r="113" spans="2:18" ht="15">
      <c r="B113" s="29" t="s">
        <v>90</v>
      </c>
      <c r="C113" s="39" t="s">
        <v>89</v>
      </c>
      <c r="D113" s="27">
        <v>131.82823865000003</v>
      </c>
      <c r="E113" s="26">
        <v>60.642098833999995</v>
      </c>
      <c r="F113" s="23">
        <v>71.18613981600002</v>
      </c>
      <c r="G113" s="27">
        <v>76.9987068</v>
      </c>
      <c r="H113" s="26">
        <v>44.66732295999999</v>
      </c>
      <c r="I113" s="23">
        <v>32.331383840000015</v>
      </c>
      <c r="J113" s="27">
        <v>208.82694545000004</v>
      </c>
      <c r="K113" s="26">
        <v>105.30942179399999</v>
      </c>
      <c r="L113" s="23">
        <v>103.51752365600004</v>
      </c>
      <c r="M113" s="22"/>
      <c r="N113" s="12"/>
      <c r="O113" s="12"/>
      <c r="P113" s="12"/>
      <c r="Q113" s="12"/>
      <c r="R113" s="12"/>
    </row>
    <row r="114" spans="2:18" ht="15">
      <c r="B114" s="29" t="s">
        <v>88</v>
      </c>
      <c r="C114" s="58" t="s">
        <v>81</v>
      </c>
      <c r="D114" s="25">
        <v>131.82823865000003</v>
      </c>
      <c r="E114" s="24">
        <v>60.642098833999995</v>
      </c>
      <c r="F114" s="23">
        <v>71.18613981600002</v>
      </c>
      <c r="G114" s="25">
        <v>76.9987068</v>
      </c>
      <c r="H114" s="24">
        <v>44.66732295999999</v>
      </c>
      <c r="I114" s="23">
        <v>32.331383840000015</v>
      </c>
      <c r="J114" s="25">
        <v>208.82694545000004</v>
      </c>
      <c r="K114" s="24">
        <v>105.30942179399999</v>
      </c>
      <c r="L114" s="23">
        <v>103.51752365600004</v>
      </c>
      <c r="M114" s="22"/>
      <c r="N114" s="12"/>
      <c r="O114" s="12"/>
      <c r="P114" s="12"/>
      <c r="Q114" s="12"/>
      <c r="R114" s="12"/>
    </row>
    <row r="115" spans="2:18" ht="30">
      <c r="B115" s="29" t="s">
        <v>87</v>
      </c>
      <c r="C115" s="57" t="s">
        <v>79</v>
      </c>
      <c r="D115" s="38" t="s">
        <v>76</v>
      </c>
      <c r="E115" s="37" t="s">
        <v>76</v>
      </c>
      <c r="F115" s="36" t="s">
        <v>76</v>
      </c>
      <c r="G115" s="38" t="s">
        <v>76</v>
      </c>
      <c r="H115" s="37" t="s">
        <v>76</v>
      </c>
      <c r="I115" s="36" t="s">
        <v>76</v>
      </c>
      <c r="J115" s="38" t="s">
        <v>76</v>
      </c>
      <c r="K115" s="37" t="s">
        <v>76</v>
      </c>
      <c r="L115" s="36" t="s">
        <v>76</v>
      </c>
      <c r="M115" s="22"/>
      <c r="N115" s="12"/>
      <c r="O115" s="12"/>
      <c r="P115" s="12"/>
      <c r="Q115" s="12"/>
      <c r="R115" s="12"/>
    </row>
    <row r="116" spans="2:18" ht="15">
      <c r="B116" s="29" t="s">
        <v>86</v>
      </c>
      <c r="C116" s="58" t="s">
        <v>77</v>
      </c>
      <c r="D116" s="38" t="s">
        <v>76</v>
      </c>
      <c r="E116" s="37" t="s">
        <v>76</v>
      </c>
      <c r="F116" s="36" t="s">
        <v>76</v>
      </c>
      <c r="G116" s="38" t="s">
        <v>76</v>
      </c>
      <c r="H116" s="37" t="s">
        <v>76</v>
      </c>
      <c r="I116" s="36" t="s">
        <v>76</v>
      </c>
      <c r="J116" s="38" t="s">
        <v>76</v>
      </c>
      <c r="K116" s="37" t="s">
        <v>76</v>
      </c>
      <c r="L116" s="36" t="s">
        <v>76</v>
      </c>
      <c r="M116" s="22"/>
      <c r="N116" s="12"/>
      <c r="O116" s="12"/>
      <c r="P116" s="12"/>
      <c r="Q116" s="12"/>
      <c r="R116" s="12"/>
    </row>
    <row r="117" spans="2:18" ht="15">
      <c r="B117" s="29" t="s">
        <v>85</v>
      </c>
      <c r="C117" s="39" t="s">
        <v>84</v>
      </c>
      <c r="D117" s="25">
        <v>0</v>
      </c>
      <c r="E117" s="24">
        <v>15.4361096</v>
      </c>
      <c r="F117" s="23">
        <v>-15.4361096</v>
      </c>
      <c r="G117" s="25">
        <v>0</v>
      </c>
      <c r="H117" s="24">
        <v>18.502143831166663</v>
      </c>
      <c r="I117" s="23">
        <v>-18.502143831166663</v>
      </c>
      <c r="J117" s="25">
        <v>0</v>
      </c>
      <c r="K117" s="24">
        <v>33.938253431166665</v>
      </c>
      <c r="L117" s="23">
        <v>-33.938253431166665</v>
      </c>
      <c r="M117" s="22"/>
      <c r="N117" s="12"/>
      <c r="O117" s="12"/>
      <c r="P117" s="12"/>
      <c r="Q117" s="12"/>
      <c r="R117" s="12"/>
    </row>
    <row r="118" spans="2:18" ht="15">
      <c r="B118" s="46" t="s">
        <v>83</v>
      </c>
      <c r="C118" s="47" t="s">
        <v>4</v>
      </c>
      <c r="D118" s="27">
        <v>0</v>
      </c>
      <c r="E118" s="26">
        <v>54.71653429733333</v>
      </c>
      <c r="F118" s="23">
        <v>-54.71653429733333</v>
      </c>
      <c r="G118" s="27">
        <v>0</v>
      </c>
      <c r="H118" s="26">
        <v>52.44737967233332</v>
      </c>
      <c r="I118" s="23">
        <v>-52.44737967233332</v>
      </c>
      <c r="J118" s="27">
        <v>0</v>
      </c>
      <c r="K118" s="26">
        <v>107.16391396966665</v>
      </c>
      <c r="L118" s="23">
        <v>-107.16391396966665</v>
      </c>
      <c r="M118" s="22"/>
      <c r="N118" s="12"/>
      <c r="O118" s="12"/>
      <c r="P118" s="12"/>
      <c r="Q118" s="12"/>
      <c r="R118" s="12"/>
    </row>
    <row r="119" spans="2:18" ht="15">
      <c r="B119" s="29" t="s">
        <v>82</v>
      </c>
      <c r="C119" s="39" t="s">
        <v>81</v>
      </c>
      <c r="D119" s="25">
        <v>0</v>
      </c>
      <c r="E119" s="24">
        <v>54.71653429733333</v>
      </c>
      <c r="F119" s="23">
        <v>-54.71653429733333</v>
      </c>
      <c r="G119" s="25">
        <v>0</v>
      </c>
      <c r="H119" s="24">
        <v>52.44737967233332</v>
      </c>
      <c r="I119" s="23">
        <v>-52.44737967233332</v>
      </c>
      <c r="J119" s="25">
        <v>0</v>
      </c>
      <c r="K119" s="24">
        <v>107.16391396966665</v>
      </c>
      <c r="L119" s="23">
        <v>-107.16391396966665</v>
      </c>
      <c r="M119" s="22"/>
      <c r="N119" s="12"/>
      <c r="O119" s="12"/>
      <c r="P119" s="12"/>
      <c r="Q119" s="12"/>
      <c r="R119" s="12"/>
    </row>
    <row r="120" spans="2:18" ht="30">
      <c r="B120" s="29" t="s">
        <v>80</v>
      </c>
      <c r="C120" s="57" t="s">
        <v>79</v>
      </c>
      <c r="D120" s="38" t="s">
        <v>76</v>
      </c>
      <c r="E120" s="37" t="s">
        <v>76</v>
      </c>
      <c r="F120" s="36" t="s">
        <v>76</v>
      </c>
      <c r="G120" s="38" t="s">
        <v>76</v>
      </c>
      <c r="H120" s="37" t="s">
        <v>76</v>
      </c>
      <c r="I120" s="36" t="s">
        <v>76</v>
      </c>
      <c r="J120" s="38" t="s">
        <v>76</v>
      </c>
      <c r="K120" s="37" t="s">
        <v>76</v>
      </c>
      <c r="L120" s="36" t="s">
        <v>76</v>
      </c>
      <c r="M120" s="22"/>
      <c r="N120" s="12"/>
      <c r="O120" s="12"/>
      <c r="P120" s="12"/>
      <c r="Q120" s="12"/>
      <c r="R120" s="12"/>
    </row>
    <row r="121" spans="2:18" ht="15">
      <c r="B121" s="29" t="s">
        <v>78</v>
      </c>
      <c r="C121" s="39" t="s">
        <v>77</v>
      </c>
      <c r="D121" s="38" t="s">
        <v>76</v>
      </c>
      <c r="E121" s="37" t="s">
        <v>76</v>
      </c>
      <c r="F121" s="36" t="s">
        <v>76</v>
      </c>
      <c r="G121" s="38" t="s">
        <v>76</v>
      </c>
      <c r="H121" s="37" t="s">
        <v>76</v>
      </c>
      <c r="I121" s="36" t="s">
        <v>76</v>
      </c>
      <c r="J121" s="38" t="s">
        <v>76</v>
      </c>
      <c r="K121" s="37" t="s">
        <v>76</v>
      </c>
      <c r="L121" s="36" t="s">
        <v>76</v>
      </c>
      <c r="M121" s="22"/>
      <c r="N121" s="12"/>
      <c r="O121" s="12"/>
      <c r="P121" s="12"/>
      <c r="Q121" s="12"/>
      <c r="R121" s="12"/>
    </row>
    <row r="122" spans="2:120" s="10" customFormat="1" ht="15">
      <c r="B122" s="35">
        <v>3.2</v>
      </c>
      <c r="C122" s="34" t="s">
        <v>75</v>
      </c>
      <c r="D122" s="33">
        <v>3058.9648563</v>
      </c>
      <c r="E122" s="32">
        <v>3072.646072056667</v>
      </c>
      <c r="F122" s="14">
        <v>-13.68121575666675</v>
      </c>
      <c r="G122" s="33">
        <v>3079.7609981676665</v>
      </c>
      <c r="H122" s="32">
        <v>3490.681098247999</v>
      </c>
      <c r="I122" s="14">
        <v>-410.9201000803327</v>
      </c>
      <c r="J122" s="33">
        <v>6138.725854467666</v>
      </c>
      <c r="K122" s="32">
        <v>6563.327170304667</v>
      </c>
      <c r="L122" s="14">
        <v>-424.60131583699945</v>
      </c>
      <c r="M122" s="13"/>
      <c r="N122" s="12"/>
      <c r="O122" s="12"/>
      <c r="P122" s="12"/>
      <c r="Q122" s="12"/>
      <c r="R122" s="12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</row>
    <row r="123" spans="2:120" s="10" customFormat="1" ht="15">
      <c r="B123" s="44" t="s">
        <v>74</v>
      </c>
      <c r="C123" s="43" t="s">
        <v>73</v>
      </c>
      <c r="D123" s="56">
        <v>3030.3432118</v>
      </c>
      <c r="E123" s="55">
        <v>3057.300475666667</v>
      </c>
      <c r="F123" s="14">
        <v>-26.95726386666667</v>
      </c>
      <c r="G123" s="56">
        <v>3071.6695929576667</v>
      </c>
      <c r="H123" s="55">
        <v>3480.2529745379993</v>
      </c>
      <c r="I123" s="14">
        <v>-408.5833815803328</v>
      </c>
      <c r="J123" s="56">
        <v>6102.012804757667</v>
      </c>
      <c r="K123" s="55">
        <v>6537.553450204667</v>
      </c>
      <c r="L123" s="14">
        <v>-435.54064544699946</v>
      </c>
      <c r="M123" s="13"/>
      <c r="N123" s="12"/>
      <c r="O123" s="12"/>
      <c r="P123" s="12"/>
      <c r="Q123" s="12"/>
      <c r="R123" s="12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</row>
    <row r="124" spans="2:18" ht="15">
      <c r="B124" s="46" t="s">
        <v>72</v>
      </c>
      <c r="C124" s="47" t="s">
        <v>6</v>
      </c>
      <c r="D124" s="54">
        <v>2279.5890059066664</v>
      </c>
      <c r="E124" s="53">
        <v>2007.0863028126669</v>
      </c>
      <c r="F124" s="23">
        <v>272.50270309399997</v>
      </c>
      <c r="G124" s="54">
        <v>2539.9657856699823</v>
      </c>
      <c r="H124" s="53">
        <v>2592.8717619361582</v>
      </c>
      <c r="I124" s="23">
        <v>-52.90597626617596</v>
      </c>
      <c r="J124" s="54">
        <v>4819.554791576649</v>
      </c>
      <c r="K124" s="53">
        <v>4599.958064748826</v>
      </c>
      <c r="L124" s="23">
        <v>219.596726827824</v>
      </c>
      <c r="M124" s="22"/>
      <c r="N124" s="12"/>
      <c r="O124" s="12"/>
      <c r="P124" s="12"/>
      <c r="Q124" s="12"/>
      <c r="R124" s="12"/>
    </row>
    <row r="125" spans="2:18" ht="15">
      <c r="B125" s="52" t="s">
        <v>71</v>
      </c>
      <c r="C125" s="47" t="s">
        <v>70</v>
      </c>
      <c r="D125" s="51">
        <v>750.7542058933333</v>
      </c>
      <c r="E125" s="50">
        <v>1050.214172854</v>
      </c>
      <c r="F125" s="23">
        <v>-299.45996696066663</v>
      </c>
      <c r="G125" s="51">
        <v>531.7038072876841</v>
      </c>
      <c r="H125" s="50">
        <v>887.3812126018408</v>
      </c>
      <c r="I125" s="23">
        <v>-355.67740531415683</v>
      </c>
      <c r="J125" s="51">
        <v>1282.4580131810173</v>
      </c>
      <c r="K125" s="50">
        <v>1937.5953854558409</v>
      </c>
      <c r="L125" s="23">
        <v>-655.1373722748235</v>
      </c>
      <c r="M125" s="22"/>
      <c r="N125" s="12"/>
      <c r="O125" s="12"/>
      <c r="P125" s="12"/>
      <c r="Q125" s="12"/>
      <c r="R125" s="12"/>
    </row>
    <row r="126" spans="2:120" s="10" customFormat="1" ht="15">
      <c r="B126" s="44" t="s">
        <v>69</v>
      </c>
      <c r="C126" s="43" t="s">
        <v>68</v>
      </c>
      <c r="D126" s="16">
        <v>28.621644500000002</v>
      </c>
      <c r="E126" s="15">
        <v>15.345596389999999</v>
      </c>
      <c r="F126" s="14">
        <v>13.276048110000003</v>
      </c>
      <c r="G126" s="16">
        <v>8.09140521</v>
      </c>
      <c r="H126" s="15">
        <v>10.42812371</v>
      </c>
      <c r="I126" s="14">
        <v>-2.3367185000000004</v>
      </c>
      <c r="J126" s="16">
        <v>36.71304971</v>
      </c>
      <c r="K126" s="15">
        <v>25.7737201</v>
      </c>
      <c r="L126" s="14">
        <v>10.939329610000003</v>
      </c>
      <c r="M126" s="13"/>
      <c r="N126" s="12"/>
      <c r="O126" s="12"/>
      <c r="P126" s="12"/>
      <c r="Q126" s="12"/>
      <c r="R126" s="12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</row>
    <row r="127" spans="2:120" s="10" customFormat="1" ht="29.25">
      <c r="B127" s="35">
        <v>3.3</v>
      </c>
      <c r="C127" s="49" t="s">
        <v>67</v>
      </c>
      <c r="D127" s="42">
        <v>97.03994378000002</v>
      </c>
      <c r="E127" s="41">
        <v>127.50278922758397</v>
      </c>
      <c r="F127" s="14">
        <v>-30.462845447583955</v>
      </c>
      <c r="G127" s="42">
        <v>48.21451852999999</v>
      </c>
      <c r="H127" s="41">
        <v>147.07476718031498</v>
      </c>
      <c r="I127" s="14">
        <v>-98.86024865031497</v>
      </c>
      <c r="J127" s="42">
        <v>145.25446231</v>
      </c>
      <c r="K127" s="41">
        <v>274.57755640789895</v>
      </c>
      <c r="L127" s="14">
        <v>-129.32309409789892</v>
      </c>
      <c r="M127" s="13"/>
      <c r="N127" s="12"/>
      <c r="O127" s="12"/>
      <c r="P127" s="12"/>
      <c r="Q127" s="12"/>
      <c r="R127" s="12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</row>
    <row r="128" spans="2:120" s="10" customFormat="1" ht="15">
      <c r="B128" s="35">
        <v>3.4</v>
      </c>
      <c r="C128" s="34" t="s">
        <v>66</v>
      </c>
      <c r="D128" s="33">
        <v>3730.720960663272</v>
      </c>
      <c r="E128" s="32">
        <v>2946.356032934774</v>
      </c>
      <c r="F128" s="14">
        <v>784.3649277284982</v>
      </c>
      <c r="G128" s="33">
        <v>3748.4024673826275</v>
      </c>
      <c r="H128" s="32">
        <v>3999.031772083646</v>
      </c>
      <c r="I128" s="14">
        <v>-250.6293047010185</v>
      </c>
      <c r="J128" s="33">
        <v>7479.123428045899</v>
      </c>
      <c r="K128" s="32">
        <v>6945.387805018419</v>
      </c>
      <c r="L128" s="14">
        <v>533.7356230274797</v>
      </c>
      <c r="M128" s="13"/>
      <c r="N128" s="12"/>
      <c r="O128" s="12"/>
      <c r="P128" s="12"/>
      <c r="Q128" s="12"/>
      <c r="R128" s="12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</row>
    <row r="129" spans="2:120" s="10" customFormat="1" ht="15">
      <c r="B129" s="44" t="s">
        <v>65</v>
      </c>
      <c r="C129" s="43" t="s">
        <v>64</v>
      </c>
      <c r="D129" s="16">
        <v>1.1185586666666667</v>
      </c>
      <c r="E129" s="15">
        <v>0</v>
      </c>
      <c r="F129" s="14">
        <v>1.1185586666666667</v>
      </c>
      <c r="G129" s="16">
        <v>0</v>
      </c>
      <c r="H129" s="15">
        <v>0</v>
      </c>
      <c r="I129" s="14">
        <v>0</v>
      </c>
      <c r="J129" s="16">
        <v>1.1185586666666667</v>
      </c>
      <c r="K129" s="15">
        <v>0</v>
      </c>
      <c r="L129" s="14">
        <v>1.1185586666666667</v>
      </c>
      <c r="M129" s="13"/>
      <c r="N129" s="12"/>
      <c r="O129" s="12"/>
      <c r="P129" s="12"/>
      <c r="Q129" s="12"/>
      <c r="R129" s="12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</row>
    <row r="130" spans="2:120" s="10" customFormat="1" ht="15">
      <c r="B130" s="44" t="s">
        <v>63</v>
      </c>
      <c r="C130" s="43" t="s">
        <v>62</v>
      </c>
      <c r="D130" s="33">
        <v>1031.7170067059094</v>
      </c>
      <c r="E130" s="32">
        <v>717.9730262772817</v>
      </c>
      <c r="F130" s="14">
        <v>313.7439804286277</v>
      </c>
      <c r="G130" s="33">
        <v>1255.538302816323</v>
      </c>
      <c r="H130" s="32">
        <v>734.6609017104539</v>
      </c>
      <c r="I130" s="14">
        <v>520.8774011058689</v>
      </c>
      <c r="J130" s="33">
        <v>2287.2553095222324</v>
      </c>
      <c r="K130" s="32">
        <v>1452.6339279877357</v>
      </c>
      <c r="L130" s="14">
        <v>834.6213815344965</v>
      </c>
      <c r="M130" s="13"/>
      <c r="N130" s="12"/>
      <c r="O130" s="12"/>
      <c r="P130" s="12"/>
      <c r="Q130" s="12"/>
      <c r="R130" s="12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</row>
    <row r="131" spans="2:18" ht="15">
      <c r="B131" s="29" t="s">
        <v>61</v>
      </c>
      <c r="C131" s="39" t="s">
        <v>60</v>
      </c>
      <c r="D131" s="25">
        <v>6.310394767189943</v>
      </c>
      <c r="E131" s="24">
        <v>0</v>
      </c>
      <c r="F131" s="23">
        <v>6.310394767189943</v>
      </c>
      <c r="G131" s="25">
        <v>1.7194155594200065</v>
      </c>
      <c r="H131" s="24">
        <v>3.247671999999966E-05</v>
      </c>
      <c r="I131" s="23">
        <v>1.7193830827000065</v>
      </c>
      <c r="J131" s="25">
        <v>8.02981032660995</v>
      </c>
      <c r="K131" s="24">
        <v>3.247671999999966E-05</v>
      </c>
      <c r="L131" s="23">
        <v>8.02977784988995</v>
      </c>
      <c r="M131" s="22"/>
      <c r="N131" s="12"/>
      <c r="O131" s="12"/>
      <c r="P131" s="12"/>
      <c r="Q131" s="12"/>
      <c r="R131" s="12"/>
    </row>
    <row r="132" spans="2:18" ht="30">
      <c r="B132" s="29" t="s">
        <v>59</v>
      </c>
      <c r="C132" s="48" t="s">
        <v>58</v>
      </c>
      <c r="D132" s="25">
        <v>1025.4066119387194</v>
      </c>
      <c r="E132" s="24">
        <v>717.9730262772817</v>
      </c>
      <c r="F132" s="23">
        <v>307.43358566143763</v>
      </c>
      <c r="G132" s="25">
        <v>1253.8188872569028</v>
      </c>
      <c r="H132" s="24">
        <v>734.6608692337338</v>
      </c>
      <c r="I132" s="23">
        <v>519.1580180231689</v>
      </c>
      <c r="J132" s="25">
        <v>2279.2254991956224</v>
      </c>
      <c r="K132" s="24">
        <v>1452.6338955110155</v>
      </c>
      <c r="L132" s="23">
        <v>826.5916036846065</v>
      </c>
      <c r="M132" s="22"/>
      <c r="N132" s="12"/>
      <c r="O132" s="12"/>
      <c r="P132" s="12"/>
      <c r="Q132" s="12"/>
      <c r="R132" s="12"/>
    </row>
    <row r="133" spans="2:18" ht="15">
      <c r="B133" s="29" t="s">
        <v>57</v>
      </c>
      <c r="C133" s="39" t="s">
        <v>33</v>
      </c>
      <c r="D133" s="38">
        <v>0</v>
      </c>
      <c r="E133" s="37">
        <v>0</v>
      </c>
      <c r="F133" s="36">
        <v>0</v>
      </c>
      <c r="G133" s="38">
        <v>0</v>
      </c>
      <c r="H133" s="37">
        <v>0</v>
      </c>
      <c r="I133" s="36">
        <v>0</v>
      </c>
      <c r="J133" s="38">
        <v>0</v>
      </c>
      <c r="K133" s="37">
        <v>0</v>
      </c>
      <c r="L133" s="36">
        <v>0</v>
      </c>
      <c r="M133" s="22"/>
      <c r="N133" s="12"/>
      <c r="O133" s="12"/>
      <c r="P133" s="12"/>
      <c r="Q133" s="12"/>
      <c r="R133" s="12"/>
    </row>
    <row r="134" spans="2:18" ht="15">
      <c r="B134" s="29" t="s">
        <v>56</v>
      </c>
      <c r="C134" s="39" t="s">
        <v>55</v>
      </c>
      <c r="D134" s="38">
        <v>0</v>
      </c>
      <c r="E134" s="37">
        <v>0</v>
      </c>
      <c r="F134" s="36">
        <v>0</v>
      </c>
      <c r="G134" s="38">
        <v>0</v>
      </c>
      <c r="H134" s="37">
        <v>0</v>
      </c>
      <c r="I134" s="36">
        <v>0</v>
      </c>
      <c r="J134" s="38">
        <v>0</v>
      </c>
      <c r="K134" s="37">
        <v>0</v>
      </c>
      <c r="L134" s="36">
        <v>0</v>
      </c>
      <c r="M134" s="22"/>
      <c r="N134" s="12"/>
      <c r="O134" s="12"/>
      <c r="P134" s="12"/>
      <c r="Q134" s="12"/>
      <c r="R134" s="12"/>
    </row>
    <row r="135" spans="2:120" s="10" customFormat="1" ht="15">
      <c r="B135" s="44" t="s">
        <v>54</v>
      </c>
      <c r="C135" s="43" t="s">
        <v>53</v>
      </c>
      <c r="D135" s="33">
        <v>803.9632609838321</v>
      </c>
      <c r="E135" s="32">
        <v>476.12131495453525</v>
      </c>
      <c r="F135" s="14">
        <v>327.84194602929693</v>
      </c>
      <c r="G135" s="33">
        <v>638.0668916023237</v>
      </c>
      <c r="H135" s="32">
        <v>966.45534760758</v>
      </c>
      <c r="I135" s="14">
        <v>-328.3884560052563</v>
      </c>
      <c r="J135" s="33">
        <v>1442.030152586156</v>
      </c>
      <c r="K135" s="32">
        <v>1442.5766625621154</v>
      </c>
      <c r="L135" s="14">
        <v>-0.5465099759593386</v>
      </c>
      <c r="M135" s="13"/>
      <c r="N135" s="12"/>
      <c r="O135" s="12"/>
      <c r="P135" s="12"/>
      <c r="Q135" s="12"/>
      <c r="R135" s="12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</row>
    <row r="136" spans="2:18" ht="15">
      <c r="B136" s="46" t="s">
        <v>52</v>
      </c>
      <c r="C136" s="47" t="s">
        <v>51</v>
      </c>
      <c r="D136" s="27">
        <v>773.2489331763965</v>
      </c>
      <c r="E136" s="26">
        <v>469.2845780023677</v>
      </c>
      <c r="F136" s="23">
        <v>303.9643551740287</v>
      </c>
      <c r="G136" s="27">
        <v>615.89530601679</v>
      </c>
      <c r="H136" s="26">
        <v>955.4581289547583</v>
      </c>
      <c r="I136" s="23">
        <v>-339.56282293796835</v>
      </c>
      <c r="J136" s="27">
        <v>1389.1442391931864</v>
      </c>
      <c r="K136" s="26">
        <v>1424.742706957126</v>
      </c>
      <c r="L136" s="23">
        <v>-35.59846776393965</v>
      </c>
      <c r="M136" s="22"/>
      <c r="N136" s="12"/>
      <c r="O136" s="12"/>
      <c r="P136" s="12"/>
      <c r="Q136" s="12"/>
      <c r="R136" s="12"/>
    </row>
    <row r="137" spans="2:18" ht="15">
      <c r="B137" s="29" t="s">
        <v>46</v>
      </c>
      <c r="C137" s="39" t="s">
        <v>35</v>
      </c>
      <c r="D137" s="38">
        <v>0</v>
      </c>
      <c r="E137" s="37">
        <v>0</v>
      </c>
      <c r="F137" s="36">
        <v>0</v>
      </c>
      <c r="G137" s="38">
        <v>0</v>
      </c>
      <c r="H137" s="37">
        <v>0</v>
      </c>
      <c r="I137" s="36">
        <v>0</v>
      </c>
      <c r="J137" s="38">
        <v>0</v>
      </c>
      <c r="K137" s="37">
        <v>0</v>
      </c>
      <c r="L137" s="36">
        <v>0</v>
      </c>
      <c r="M137" s="22"/>
      <c r="N137" s="12"/>
      <c r="O137" s="12"/>
      <c r="P137" s="12"/>
      <c r="Q137" s="12"/>
      <c r="R137" s="12"/>
    </row>
    <row r="138" spans="2:18" ht="15">
      <c r="B138" s="29" t="s">
        <v>45</v>
      </c>
      <c r="C138" s="39" t="s">
        <v>44</v>
      </c>
      <c r="D138" s="25">
        <v>419.3286703097298</v>
      </c>
      <c r="E138" s="24">
        <v>158.10876642703437</v>
      </c>
      <c r="F138" s="23">
        <v>261.2199038826954</v>
      </c>
      <c r="G138" s="25">
        <v>245.0956365541233</v>
      </c>
      <c r="H138" s="24">
        <v>659.7552471547584</v>
      </c>
      <c r="I138" s="23">
        <v>-414.65961060063506</v>
      </c>
      <c r="J138" s="25">
        <v>664.4243068638531</v>
      </c>
      <c r="K138" s="24">
        <v>817.8640135817927</v>
      </c>
      <c r="L138" s="23">
        <v>-153.43970671793966</v>
      </c>
      <c r="M138" s="22"/>
      <c r="N138" s="12"/>
      <c r="O138" s="12"/>
      <c r="P138" s="12"/>
      <c r="Q138" s="12"/>
      <c r="R138" s="12"/>
    </row>
    <row r="139" spans="2:18" ht="15">
      <c r="B139" s="29" t="s">
        <v>43</v>
      </c>
      <c r="C139" s="39" t="s">
        <v>50</v>
      </c>
      <c r="D139" s="25">
        <v>57.67000000000001</v>
      </c>
      <c r="E139" s="24">
        <v>38.54</v>
      </c>
      <c r="F139" s="23">
        <v>19.130000000000003</v>
      </c>
      <c r="G139" s="25">
        <v>48.57</v>
      </c>
      <c r="H139" s="24">
        <v>55.56</v>
      </c>
      <c r="I139" s="23">
        <v>-6.989999999999996</v>
      </c>
      <c r="J139" s="25">
        <v>106.24000000000001</v>
      </c>
      <c r="K139" s="24">
        <v>94.1</v>
      </c>
      <c r="L139" s="23">
        <v>12.140000000000008</v>
      </c>
      <c r="M139" s="22"/>
      <c r="N139" s="12"/>
      <c r="O139" s="12"/>
      <c r="P139" s="12"/>
      <c r="Q139" s="12"/>
      <c r="R139" s="12"/>
    </row>
    <row r="140" spans="2:18" ht="15">
      <c r="B140" s="29" t="s">
        <v>41</v>
      </c>
      <c r="C140" s="39" t="s">
        <v>49</v>
      </c>
      <c r="D140" s="25">
        <v>296.2502628666667</v>
      </c>
      <c r="E140" s="24">
        <v>272.6358115753334</v>
      </c>
      <c r="F140" s="23">
        <v>23.61445129133331</v>
      </c>
      <c r="G140" s="25">
        <v>322.2296694626666</v>
      </c>
      <c r="H140" s="24">
        <v>240.14288179999997</v>
      </c>
      <c r="I140" s="23">
        <v>82.08678766266667</v>
      </c>
      <c r="J140" s="25">
        <v>618.4799323293332</v>
      </c>
      <c r="K140" s="24">
        <v>512.7786933753333</v>
      </c>
      <c r="L140" s="23">
        <v>105.70123895399998</v>
      </c>
      <c r="M140" s="22"/>
      <c r="N140" s="12"/>
      <c r="O140" s="12"/>
      <c r="P140" s="12"/>
      <c r="Q140" s="12"/>
      <c r="R140" s="12"/>
    </row>
    <row r="141" spans="2:18" ht="15">
      <c r="B141" s="46" t="s">
        <v>48</v>
      </c>
      <c r="C141" s="47" t="s">
        <v>47</v>
      </c>
      <c r="D141" s="27">
        <v>30.714327807435787</v>
      </c>
      <c r="E141" s="26">
        <v>6.836736952167565</v>
      </c>
      <c r="F141" s="23">
        <v>23.877590855268224</v>
      </c>
      <c r="G141" s="27">
        <v>22.17158558553373</v>
      </c>
      <c r="H141" s="26">
        <v>10.997218652821624</v>
      </c>
      <c r="I141" s="23">
        <v>11.174366932712102</v>
      </c>
      <c r="J141" s="27">
        <v>52.88591339296951</v>
      </c>
      <c r="K141" s="26">
        <v>17.83395560498919</v>
      </c>
      <c r="L141" s="23">
        <v>35.05195778798033</v>
      </c>
      <c r="M141" s="22"/>
      <c r="N141" s="12"/>
      <c r="O141" s="12"/>
      <c r="P141" s="12"/>
      <c r="Q141" s="12"/>
      <c r="R141" s="12"/>
    </row>
    <row r="142" spans="2:18" ht="15">
      <c r="B142" s="29" t="s">
        <v>46</v>
      </c>
      <c r="C142" s="39" t="s">
        <v>35</v>
      </c>
      <c r="D142" s="38">
        <v>0</v>
      </c>
      <c r="E142" s="37">
        <v>0</v>
      </c>
      <c r="F142" s="36">
        <v>0</v>
      </c>
      <c r="G142" s="38">
        <v>0</v>
      </c>
      <c r="H142" s="37">
        <v>0</v>
      </c>
      <c r="I142" s="36">
        <v>0</v>
      </c>
      <c r="J142" s="38">
        <v>0</v>
      </c>
      <c r="K142" s="37">
        <v>0</v>
      </c>
      <c r="L142" s="36">
        <v>0</v>
      </c>
      <c r="M142" s="22"/>
      <c r="N142" s="12"/>
      <c r="O142" s="12"/>
      <c r="P142" s="12"/>
      <c r="Q142" s="12"/>
      <c r="R142" s="12"/>
    </row>
    <row r="143" spans="2:18" ht="15">
      <c r="B143" s="29" t="s">
        <v>45</v>
      </c>
      <c r="C143" s="39" t="s">
        <v>44</v>
      </c>
      <c r="D143" s="38">
        <v>0</v>
      </c>
      <c r="E143" s="37">
        <v>0</v>
      </c>
      <c r="F143" s="36">
        <v>0</v>
      </c>
      <c r="G143" s="38">
        <v>0</v>
      </c>
      <c r="H143" s="37">
        <v>0</v>
      </c>
      <c r="I143" s="36">
        <v>0</v>
      </c>
      <c r="J143" s="38">
        <v>0</v>
      </c>
      <c r="K143" s="37">
        <v>0</v>
      </c>
      <c r="L143" s="36">
        <v>0</v>
      </c>
      <c r="M143" s="22"/>
      <c r="N143" s="12"/>
      <c r="O143" s="12"/>
      <c r="P143" s="12"/>
      <c r="Q143" s="12"/>
      <c r="R143" s="12"/>
    </row>
    <row r="144" spans="2:18" ht="15">
      <c r="B144" s="29" t="s">
        <v>43</v>
      </c>
      <c r="C144" s="39" t="s">
        <v>42</v>
      </c>
      <c r="D144" s="25">
        <v>0.6942566274357881</v>
      </c>
      <c r="E144" s="24">
        <v>3.717468942167565</v>
      </c>
      <c r="F144" s="23">
        <v>-3.023212314731777</v>
      </c>
      <c r="G144" s="25">
        <v>0.6861843955337231</v>
      </c>
      <c r="H144" s="24">
        <v>4.035868932821627</v>
      </c>
      <c r="I144" s="23">
        <v>-3.3496845372879034</v>
      </c>
      <c r="J144" s="25">
        <v>1.3804410229695112</v>
      </c>
      <c r="K144" s="24">
        <v>7.753337874989192</v>
      </c>
      <c r="L144" s="23">
        <v>-6.3728968520196805</v>
      </c>
      <c r="M144" s="22"/>
      <c r="N144" s="12"/>
      <c r="O144" s="12"/>
      <c r="P144" s="12"/>
      <c r="Q144" s="12"/>
      <c r="R144" s="12"/>
    </row>
    <row r="145" spans="2:18" ht="15">
      <c r="B145" s="29" t="s">
        <v>41</v>
      </c>
      <c r="C145" s="39" t="s">
        <v>29</v>
      </c>
      <c r="D145" s="25">
        <v>30.020071179999995</v>
      </c>
      <c r="E145" s="24">
        <v>3.11926801</v>
      </c>
      <c r="F145" s="23">
        <v>26.90080317</v>
      </c>
      <c r="G145" s="25">
        <v>21.485401190000005</v>
      </c>
      <c r="H145" s="24">
        <v>6.961349719999999</v>
      </c>
      <c r="I145" s="23">
        <v>14.524051470000003</v>
      </c>
      <c r="J145" s="25">
        <v>51.50547237</v>
      </c>
      <c r="K145" s="24">
        <v>10.08061773</v>
      </c>
      <c r="L145" s="23">
        <v>41.42485464000001</v>
      </c>
      <c r="M145" s="22"/>
      <c r="N145" s="12"/>
      <c r="O145" s="12"/>
      <c r="P145" s="12"/>
      <c r="Q145" s="12"/>
      <c r="R145" s="12"/>
    </row>
    <row r="146" spans="2:120" s="10" customFormat="1" ht="15">
      <c r="B146" s="44" t="s">
        <v>40</v>
      </c>
      <c r="C146" s="43" t="s">
        <v>39</v>
      </c>
      <c r="D146" s="42">
        <v>0.8145550100000001</v>
      </c>
      <c r="E146" s="41">
        <v>5.54010929</v>
      </c>
      <c r="F146" s="14">
        <v>-4.72555428</v>
      </c>
      <c r="G146" s="42">
        <v>23.79199544</v>
      </c>
      <c r="H146" s="41">
        <v>20.02531345</v>
      </c>
      <c r="I146" s="14">
        <v>3.7666819900000053</v>
      </c>
      <c r="J146" s="42">
        <v>24.60655045</v>
      </c>
      <c r="K146" s="41">
        <v>25.56542274</v>
      </c>
      <c r="L146" s="14">
        <v>-0.9588722899999946</v>
      </c>
      <c r="M146" s="13"/>
      <c r="N146" s="12"/>
      <c r="O146" s="12"/>
      <c r="P146" s="12"/>
      <c r="Q146" s="12"/>
      <c r="R146" s="12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</row>
    <row r="147" spans="2:120" s="10" customFormat="1" ht="15">
      <c r="B147" s="44" t="s">
        <v>38</v>
      </c>
      <c r="C147" s="43" t="s">
        <v>37</v>
      </c>
      <c r="D147" s="33">
        <v>1717.0026538753332</v>
      </c>
      <c r="E147" s="32">
        <v>1579.9014773813335</v>
      </c>
      <c r="F147" s="14">
        <v>137.1011764939998</v>
      </c>
      <c r="G147" s="33">
        <v>1682.1330394866661</v>
      </c>
      <c r="H147" s="32">
        <v>1798.0215872666663</v>
      </c>
      <c r="I147" s="14">
        <v>-115.88854778000017</v>
      </c>
      <c r="J147" s="33">
        <v>3399.135693361999</v>
      </c>
      <c r="K147" s="32">
        <v>3377.923064648</v>
      </c>
      <c r="L147" s="14">
        <v>21.21262871399962</v>
      </c>
      <c r="M147" s="13"/>
      <c r="N147" s="12"/>
      <c r="O147" s="12"/>
      <c r="P147" s="12"/>
      <c r="Q147" s="12"/>
      <c r="R147" s="12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</row>
    <row r="148" spans="2:18" ht="15">
      <c r="B148" s="29" t="s">
        <v>36</v>
      </c>
      <c r="C148" s="39" t="s">
        <v>35</v>
      </c>
      <c r="D148" s="38">
        <v>0</v>
      </c>
      <c r="E148" s="37">
        <v>0</v>
      </c>
      <c r="F148" s="36">
        <v>0</v>
      </c>
      <c r="G148" s="38">
        <v>0</v>
      </c>
      <c r="H148" s="37">
        <v>0</v>
      </c>
      <c r="I148" s="36">
        <v>0</v>
      </c>
      <c r="J148" s="38">
        <v>0</v>
      </c>
      <c r="K148" s="37">
        <v>0</v>
      </c>
      <c r="L148" s="36">
        <v>0</v>
      </c>
      <c r="M148" s="22"/>
      <c r="N148" s="12"/>
      <c r="O148" s="12"/>
      <c r="P148" s="12"/>
      <c r="Q148" s="12"/>
      <c r="R148" s="12"/>
    </row>
    <row r="149" spans="2:18" ht="15">
      <c r="B149" s="29" t="s">
        <v>34</v>
      </c>
      <c r="C149" s="39" t="s">
        <v>33</v>
      </c>
      <c r="D149" s="38">
        <v>0</v>
      </c>
      <c r="E149" s="37">
        <v>0</v>
      </c>
      <c r="F149" s="36">
        <v>0</v>
      </c>
      <c r="G149" s="38">
        <v>0</v>
      </c>
      <c r="H149" s="37">
        <v>0</v>
      </c>
      <c r="I149" s="36">
        <v>0</v>
      </c>
      <c r="J149" s="38">
        <v>0</v>
      </c>
      <c r="K149" s="37">
        <v>0</v>
      </c>
      <c r="L149" s="36">
        <v>0</v>
      </c>
      <c r="M149" s="22"/>
      <c r="N149" s="12"/>
      <c r="O149" s="12"/>
      <c r="P149" s="12"/>
      <c r="Q149" s="12"/>
      <c r="R149" s="12"/>
    </row>
    <row r="150" spans="2:18" ht="15">
      <c r="B150" s="29" t="s">
        <v>32</v>
      </c>
      <c r="C150" s="39" t="s">
        <v>31</v>
      </c>
      <c r="D150" s="38">
        <v>0</v>
      </c>
      <c r="E150" s="37">
        <v>0</v>
      </c>
      <c r="F150" s="36">
        <v>0</v>
      </c>
      <c r="G150" s="38">
        <v>0</v>
      </c>
      <c r="H150" s="37">
        <v>0</v>
      </c>
      <c r="I150" s="36">
        <v>0</v>
      </c>
      <c r="J150" s="38">
        <v>0</v>
      </c>
      <c r="K150" s="37">
        <v>0</v>
      </c>
      <c r="L150" s="36">
        <v>0</v>
      </c>
      <c r="M150" s="22"/>
      <c r="N150" s="12"/>
      <c r="O150" s="12"/>
      <c r="P150" s="12"/>
      <c r="Q150" s="12"/>
      <c r="R150" s="12"/>
    </row>
    <row r="151" spans="2:18" ht="15">
      <c r="B151" s="46" t="s">
        <v>30</v>
      </c>
      <c r="C151" s="45" t="s">
        <v>29</v>
      </c>
      <c r="D151" s="25">
        <v>1717.0026538753332</v>
      </c>
      <c r="E151" s="24">
        <v>1579.9014773813335</v>
      </c>
      <c r="F151" s="23">
        <v>137.1011764939998</v>
      </c>
      <c r="G151" s="25">
        <v>1682.1330394866661</v>
      </c>
      <c r="H151" s="24">
        <v>1798.0215872666663</v>
      </c>
      <c r="I151" s="23">
        <v>-115.88854778000017</v>
      </c>
      <c r="J151" s="25">
        <v>3399.135693361999</v>
      </c>
      <c r="K151" s="24">
        <v>3377.923064648</v>
      </c>
      <c r="L151" s="23">
        <v>21.21262871399962</v>
      </c>
      <c r="M151" s="22"/>
      <c r="N151" s="12"/>
      <c r="O151" s="12"/>
      <c r="P151" s="12"/>
      <c r="Q151" s="12"/>
      <c r="R151" s="12"/>
    </row>
    <row r="152" spans="2:120" s="10" customFormat="1" ht="15">
      <c r="B152" s="44" t="s">
        <v>28</v>
      </c>
      <c r="C152" s="43" t="s">
        <v>27</v>
      </c>
      <c r="D152" s="16">
        <v>176.10492542153025</v>
      </c>
      <c r="E152" s="15">
        <v>166.82010503162357</v>
      </c>
      <c r="F152" s="14">
        <v>9.284820389906697</v>
      </c>
      <c r="G152" s="16">
        <v>148.8722380373146</v>
      </c>
      <c r="H152" s="15">
        <v>479.86862204894567</v>
      </c>
      <c r="I152" s="14">
        <v>-330.9963840116311</v>
      </c>
      <c r="J152" s="16">
        <v>324.97716345884487</v>
      </c>
      <c r="K152" s="15">
        <v>646.6887270805693</v>
      </c>
      <c r="L152" s="14">
        <v>-321.7115636217244</v>
      </c>
      <c r="M152" s="13"/>
      <c r="N152" s="12"/>
      <c r="O152" s="12"/>
      <c r="P152" s="12"/>
      <c r="Q152" s="12"/>
      <c r="R152" s="12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</row>
    <row r="153" spans="2:120" s="10" customFormat="1" ht="15">
      <c r="B153" s="44" t="s">
        <v>26</v>
      </c>
      <c r="C153" s="43" t="s">
        <v>25</v>
      </c>
      <c r="D153" s="42">
        <v>0</v>
      </c>
      <c r="E153" s="41">
        <v>0</v>
      </c>
      <c r="F153" s="40">
        <v>0</v>
      </c>
      <c r="G153" s="42">
        <v>0</v>
      </c>
      <c r="H153" s="41">
        <v>0</v>
      </c>
      <c r="I153" s="40">
        <v>0</v>
      </c>
      <c r="J153" s="42">
        <v>0</v>
      </c>
      <c r="K153" s="41">
        <v>0</v>
      </c>
      <c r="L153" s="40">
        <v>0</v>
      </c>
      <c r="M153" s="13"/>
      <c r="N153" s="12"/>
      <c r="O153" s="12"/>
      <c r="P153" s="12"/>
      <c r="Q153" s="12"/>
      <c r="R153" s="12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</row>
    <row r="154" spans="2:120" s="10" customFormat="1" ht="15">
      <c r="B154" s="35">
        <v>3.5</v>
      </c>
      <c r="C154" s="34" t="s">
        <v>24</v>
      </c>
      <c r="D154" s="33">
        <v>19.349304231654155</v>
      </c>
      <c r="E154" s="32">
        <v>0</v>
      </c>
      <c r="F154" s="14">
        <v>19.349304231654155</v>
      </c>
      <c r="G154" s="33">
        <v>644.5405815420883</v>
      </c>
      <c r="H154" s="32">
        <v>0</v>
      </c>
      <c r="I154" s="14">
        <v>644.5405815420883</v>
      </c>
      <c r="J154" s="33">
        <v>663.8898857737424</v>
      </c>
      <c r="K154" s="32">
        <v>0</v>
      </c>
      <c r="L154" s="14">
        <v>663.8898857737424</v>
      </c>
      <c r="M154" s="13"/>
      <c r="N154" s="12"/>
      <c r="O154" s="12"/>
      <c r="P154" s="12"/>
      <c r="Q154" s="12"/>
      <c r="R154" s="12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</row>
    <row r="155" spans="2:18" ht="15">
      <c r="B155" s="29" t="s">
        <v>23</v>
      </c>
      <c r="C155" s="28" t="s">
        <v>22</v>
      </c>
      <c r="D155" s="38">
        <v>0</v>
      </c>
      <c r="E155" s="37">
        <v>0</v>
      </c>
      <c r="F155" s="36">
        <v>0</v>
      </c>
      <c r="G155" s="38">
        <v>0</v>
      </c>
      <c r="H155" s="37">
        <v>0</v>
      </c>
      <c r="I155" s="36">
        <v>0</v>
      </c>
      <c r="J155" s="38">
        <v>0</v>
      </c>
      <c r="K155" s="37">
        <v>0</v>
      </c>
      <c r="L155" s="36">
        <v>0</v>
      </c>
      <c r="M155" s="22"/>
      <c r="N155" s="12"/>
      <c r="O155" s="12"/>
      <c r="P155" s="12"/>
      <c r="Q155" s="12"/>
      <c r="R155" s="12"/>
    </row>
    <row r="156" spans="2:18" ht="15">
      <c r="B156" s="29" t="s">
        <v>21</v>
      </c>
      <c r="C156" s="28" t="s">
        <v>20</v>
      </c>
      <c r="D156" s="38">
        <v>0</v>
      </c>
      <c r="E156" s="37">
        <v>0</v>
      </c>
      <c r="F156" s="36">
        <v>0</v>
      </c>
      <c r="G156" s="38">
        <v>0</v>
      </c>
      <c r="H156" s="37">
        <v>0</v>
      </c>
      <c r="I156" s="36">
        <v>0</v>
      </c>
      <c r="J156" s="38">
        <v>0</v>
      </c>
      <c r="K156" s="37">
        <v>0</v>
      </c>
      <c r="L156" s="36">
        <v>0</v>
      </c>
      <c r="M156" s="22"/>
      <c r="N156" s="12"/>
      <c r="O156" s="12"/>
      <c r="P156" s="12"/>
      <c r="Q156" s="12"/>
      <c r="R156" s="12"/>
    </row>
    <row r="157" spans="2:18" ht="15">
      <c r="B157" s="29" t="s">
        <v>19</v>
      </c>
      <c r="C157" s="28" t="s">
        <v>18</v>
      </c>
      <c r="D157" s="38">
        <v>0</v>
      </c>
      <c r="E157" s="37">
        <v>0</v>
      </c>
      <c r="F157" s="36">
        <v>0</v>
      </c>
      <c r="G157" s="38">
        <v>0</v>
      </c>
      <c r="H157" s="37">
        <v>0</v>
      </c>
      <c r="I157" s="36">
        <v>0</v>
      </c>
      <c r="J157" s="38">
        <v>0</v>
      </c>
      <c r="K157" s="37">
        <v>0</v>
      </c>
      <c r="L157" s="36">
        <v>0</v>
      </c>
      <c r="M157" s="22"/>
      <c r="N157" s="12"/>
      <c r="O157" s="12"/>
      <c r="P157" s="12"/>
      <c r="Q157" s="12"/>
      <c r="R157" s="12"/>
    </row>
    <row r="158" spans="2:18" ht="15">
      <c r="B158" s="29" t="s">
        <v>17</v>
      </c>
      <c r="C158" s="28" t="s">
        <v>16</v>
      </c>
      <c r="D158" s="27">
        <v>19.349304231654155</v>
      </c>
      <c r="E158" s="26">
        <v>0</v>
      </c>
      <c r="F158" s="23">
        <v>19.349304231654155</v>
      </c>
      <c r="G158" s="27">
        <v>644.5405815420883</v>
      </c>
      <c r="H158" s="26">
        <v>0</v>
      </c>
      <c r="I158" s="23">
        <v>644.5405815420883</v>
      </c>
      <c r="J158" s="27">
        <v>663.8898857737424</v>
      </c>
      <c r="K158" s="26">
        <v>0</v>
      </c>
      <c r="L158" s="23">
        <v>663.8898857737424</v>
      </c>
      <c r="M158" s="22"/>
      <c r="N158" s="12"/>
      <c r="O158" s="12"/>
      <c r="P158" s="12"/>
      <c r="Q158" s="12"/>
      <c r="R158" s="12"/>
    </row>
    <row r="159" spans="2:18" ht="15">
      <c r="B159" s="29" t="s">
        <v>15</v>
      </c>
      <c r="C159" s="39" t="s">
        <v>14</v>
      </c>
      <c r="D159" s="25">
        <v>19.349304231654155</v>
      </c>
      <c r="E159" s="24">
        <v>0</v>
      </c>
      <c r="F159" s="23">
        <v>19.349304231654155</v>
      </c>
      <c r="G159" s="25">
        <v>644.5405815420883</v>
      </c>
      <c r="H159" s="24">
        <v>0</v>
      </c>
      <c r="I159" s="23">
        <v>644.5405815420883</v>
      </c>
      <c r="J159" s="25">
        <v>663.8898857737424</v>
      </c>
      <c r="K159" s="24">
        <v>0</v>
      </c>
      <c r="L159" s="23">
        <v>663.8898857737424</v>
      </c>
      <c r="M159" s="22"/>
      <c r="N159" s="12"/>
      <c r="O159" s="12"/>
      <c r="P159" s="12"/>
      <c r="Q159" s="12"/>
      <c r="R159" s="12"/>
    </row>
    <row r="160" spans="2:18" ht="15">
      <c r="B160" s="29" t="s">
        <v>13</v>
      </c>
      <c r="C160" s="39" t="s">
        <v>12</v>
      </c>
      <c r="D160" s="38">
        <v>0</v>
      </c>
      <c r="E160" s="37">
        <v>0</v>
      </c>
      <c r="F160" s="36">
        <v>0</v>
      </c>
      <c r="G160" s="38">
        <v>0</v>
      </c>
      <c r="H160" s="37">
        <v>0</v>
      </c>
      <c r="I160" s="36">
        <v>0</v>
      </c>
      <c r="J160" s="38">
        <v>0</v>
      </c>
      <c r="K160" s="37">
        <v>0</v>
      </c>
      <c r="L160" s="36">
        <v>0</v>
      </c>
      <c r="M160" s="22"/>
      <c r="N160" s="12"/>
      <c r="O160" s="12"/>
      <c r="P160" s="12"/>
      <c r="Q160" s="12"/>
      <c r="R160" s="12"/>
    </row>
    <row r="161" spans="2:18" ht="15">
      <c r="B161" s="29" t="s">
        <v>11</v>
      </c>
      <c r="C161" s="39" t="s">
        <v>10</v>
      </c>
      <c r="D161" s="38">
        <v>0</v>
      </c>
      <c r="E161" s="37">
        <v>0</v>
      </c>
      <c r="F161" s="36">
        <v>0</v>
      </c>
      <c r="G161" s="38">
        <v>0</v>
      </c>
      <c r="H161" s="37">
        <v>0</v>
      </c>
      <c r="I161" s="36">
        <v>0</v>
      </c>
      <c r="J161" s="38">
        <v>0</v>
      </c>
      <c r="K161" s="37">
        <v>0</v>
      </c>
      <c r="L161" s="36">
        <v>0</v>
      </c>
      <c r="M161" s="22"/>
      <c r="N161" s="12"/>
      <c r="O161" s="12"/>
      <c r="P161" s="12"/>
      <c r="Q161" s="12"/>
      <c r="R161" s="12"/>
    </row>
    <row r="162" spans="2:120" s="10" customFormat="1" ht="15">
      <c r="B162" s="35">
        <v>3</v>
      </c>
      <c r="C162" s="34" t="s">
        <v>9</v>
      </c>
      <c r="D162" s="33">
        <v>7492.546196632409</v>
      </c>
      <c r="E162" s="32">
        <v>6369.736817783692</v>
      </c>
      <c r="F162" s="14">
        <v>1122.8093788487176</v>
      </c>
      <c r="G162" s="33">
        <v>8131.188838693048</v>
      </c>
      <c r="H162" s="32">
        <v>7818.231003225461</v>
      </c>
      <c r="I162" s="14">
        <v>312.9578354675876</v>
      </c>
      <c r="J162" s="33">
        <v>15623.735035325457</v>
      </c>
      <c r="K162" s="32">
        <v>14187.967821009152</v>
      </c>
      <c r="L162" s="14">
        <v>1435.7672143163052</v>
      </c>
      <c r="M162" s="13"/>
      <c r="N162" s="12"/>
      <c r="O162" s="12"/>
      <c r="P162" s="12"/>
      <c r="Q162" s="12"/>
      <c r="R162" s="12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</row>
    <row r="163" spans="2:18" ht="15">
      <c r="B163" s="31" t="s">
        <v>8</v>
      </c>
      <c r="C163" s="30"/>
      <c r="D163" s="25">
        <v>0</v>
      </c>
      <c r="E163" s="24">
        <v>0</v>
      </c>
      <c r="F163" s="23">
        <v>0</v>
      </c>
      <c r="G163" s="25">
        <v>0</v>
      </c>
      <c r="H163" s="24">
        <v>0</v>
      </c>
      <c r="I163" s="23">
        <v>0</v>
      </c>
      <c r="J163" s="25">
        <v>0</v>
      </c>
      <c r="K163" s="24">
        <v>0</v>
      </c>
      <c r="L163" s="23">
        <v>0</v>
      </c>
      <c r="M163" s="22"/>
      <c r="N163" s="12"/>
      <c r="O163" s="12"/>
      <c r="P163" s="12"/>
      <c r="Q163" s="12"/>
      <c r="R163" s="12"/>
    </row>
    <row r="164" spans="2:18" ht="15">
      <c r="B164" s="29" t="s">
        <v>7</v>
      </c>
      <c r="C164" s="28" t="s">
        <v>6</v>
      </c>
      <c r="D164" s="27">
        <v>2967.312782920817</v>
      </c>
      <c r="E164" s="26">
        <v>2316.8873394542507</v>
      </c>
      <c r="F164" s="23">
        <v>650.4254434665659</v>
      </c>
      <c r="G164" s="27">
        <v>3213.326035716649</v>
      </c>
      <c r="H164" s="26">
        <v>2886.6181214176404</v>
      </c>
      <c r="I164" s="23">
        <v>326.70791429900896</v>
      </c>
      <c r="J164" s="27">
        <v>6180.638818637466</v>
      </c>
      <c r="K164" s="26">
        <v>5203.505460871891</v>
      </c>
      <c r="L164" s="23">
        <v>977.1333577655748</v>
      </c>
      <c r="M164" s="22"/>
      <c r="N164" s="12"/>
      <c r="O164" s="12"/>
      <c r="P164" s="12"/>
      <c r="Q164" s="12"/>
      <c r="R164" s="12"/>
    </row>
    <row r="165" spans="2:18" ht="15">
      <c r="B165" s="29" t="s">
        <v>5</v>
      </c>
      <c r="C165" s="28" t="s">
        <v>4</v>
      </c>
      <c r="D165" s="27">
        <v>4328.660625391742</v>
      </c>
      <c r="E165" s="26">
        <v>3886.029373297817</v>
      </c>
      <c r="F165" s="23">
        <v>442.6312520939247</v>
      </c>
      <c r="G165" s="27">
        <v>4124.449983396997</v>
      </c>
      <c r="H165" s="26">
        <v>4451.744259758875</v>
      </c>
      <c r="I165" s="23">
        <v>-327.2942763618785</v>
      </c>
      <c r="J165" s="27">
        <v>8453.110608788738</v>
      </c>
      <c r="K165" s="26">
        <v>8337.773633056691</v>
      </c>
      <c r="L165" s="23">
        <v>115.3369757320462</v>
      </c>
      <c r="M165" s="22"/>
      <c r="N165" s="12"/>
      <c r="O165" s="12"/>
      <c r="P165" s="12"/>
      <c r="Q165" s="12"/>
      <c r="R165" s="12"/>
    </row>
    <row r="166" spans="2:18" ht="15">
      <c r="B166" s="29" t="s">
        <v>3</v>
      </c>
      <c r="C166" s="28" t="s">
        <v>2</v>
      </c>
      <c r="D166" s="27">
        <v>196.57278831985107</v>
      </c>
      <c r="E166" s="26">
        <v>166.82010503162357</v>
      </c>
      <c r="F166" s="23">
        <v>29.75268328822752</v>
      </c>
      <c r="G166" s="27">
        <v>793.4128195794029</v>
      </c>
      <c r="H166" s="26">
        <v>479.86862204894567</v>
      </c>
      <c r="I166" s="23">
        <v>313.5441975304572</v>
      </c>
      <c r="J166" s="27">
        <v>989.985607899254</v>
      </c>
      <c r="K166" s="26">
        <v>646.6887270805693</v>
      </c>
      <c r="L166" s="23">
        <v>343.2968808186847</v>
      </c>
      <c r="M166" s="22"/>
      <c r="N166" s="12"/>
      <c r="O166" s="12"/>
      <c r="P166" s="12"/>
      <c r="Q166" s="12"/>
      <c r="R166" s="12"/>
    </row>
    <row r="167" spans="2:120" s="10" customFormat="1" ht="15">
      <c r="B167" s="21">
        <v>4</v>
      </c>
      <c r="C167" s="20" t="s">
        <v>1</v>
      </c>
      <c r="D167" s="19">
        <v>51.95705006666667</v>
      </c>
      <c r="E167" s="18"/>
      <c r="F167" s="17">
        <v>51.943612949893215</v>
      </c>
      <c r="G167" s="19">
        <v>11.82663233333333</v>
      </c>
      <c r="H167" s="18"/>
      <c r="I167" s="17">
        <v>11.853126868242958</v>
      </c>
      <c r="J167" s="19">
        <v>63.7836824</v>
      </c>
      <c r="K167" s="18"/>
      <c r="L167" s="17">
        <v>63.796739818136174</v>
      </c>
      <c r="M167" s="13"/>
      <c r="N167" s="12"/>
      <c r="O167" s="12"/>
      <c r="P167" s="12"/>
      <c r="Q167" s="12"/>
      <c r="R167" s="12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</row>
    <row r="168" spans="2:12" s="2" customFormat="1" ht="15.75">
      <c r="B168" s="9" t="s">
        <v>0</v>
      </c>
      <c r="C168" s="8"/>
      <c r="D168" s="7"/>
      <c r="E168" s="7"/>
      <c r="F168" s="7"/>
      <c r="G168" s="5"/>
      <c r="H168" s="5"/>
      <c r="I168" s="5"/>
      <c r="J168" s="5"/>
      <c r="K168" s="5"/>
      <c r="L168" s="5"/>
    </row>
    <row r="169" spans="2:12" ht="15">
      <c r="B169" s="3"/>
      <c r="F169" s="6"/>
      <c r="I169" s="6"/>
      <c r="L169" s="6"/>
    </row>
    <row r="170" spans="2:12" ht="15">
      <c r="B170" s="167"/>
      <c r="C170" s="167"/>
      <c r="I170" s="5"/>
      <c r="L170" s="5"/>
    </row>
    <row r="172" ht="15">
      <c r="L172" s="5"/>
    </row>
    <row r="174" ht="15">
      <c r="B174" s="3"/>
    </row>
  </sheetData>
  <sheetProtection/>
  <mergeCells count="4">
    <mergeCell ref="D3:F3"/>
    <mergeCell ref="G3:I3"/>
    <mergeCell ref="J3:L3"/>
    <mergeCell ref="B170:C170"/>
  </mergeCells>
  <printOptions horizontalCentered="1"/>
  <pageMargins left="0.2" right="0.17" top="0.42" bottom="0.38" header="0.3" footer="0.3"/>
  <pageSetup fitToHeight="3" fitToWidth="1" horizontalDpi="1200" verticalDpi="1200" orientation="portrait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69"/>
  <sheetViews>
    <sheetView zoomScalePageLayoutView="0" workbookViewId="0" topLeftCell="B1">
      <pane xSplit="1" ySplit="5" topLeftCell="C6" activePane="bottomRight" state="frozen"/>
      <selection pane="topLeft" activeCell="D172" sqref="D172"/>
      <selection pane="topRight" activeCell="D172" sqref="D172"/>
      <selection pane="bottomLeft" activeCell="D172" sqref="D172"/>
      <selection pane="bottomRight" activeCell="B12" sqref="B12"/>
    </sheetView>
  </sheetViews>
  <sheetFormatPr defaultColWidth="0" defaultRowHeight="15"/>
  <cols>
    <col min="1" max="1" width="16.7109375" style="86" customWidth="1"/>
    <col min="2" max="2" width="44.140625" style="86" customWidth="1"/>
    <col min="3" max="3" width="10.140625" style="86" customWidth="1"/>
    <col min="4" max="4" width="9.140625" style="86" customWidth="1"/>
    <col min="5" max="5" width="7.8515625" style="86" customWidth="1"/>
    <col min="6" max="7" width="10.140625" style="86" customWidth="1"/>
    <col min="8" max="8" width="7.8515625" style="86" customWidth="1"/>
    <col min="9" max="9" width="9.8515625" style="86" customWidth="1"/>
    <col min="10" max="10" width="9.28125" style="86" customWidth="1"/>
    <col min="11" max="11" width="9.7109375" style="86" customWidth="1"/>
    <col min="12" max="12" width="9.140625" style="87" customWidth="1"/>
    <col min="13" max="20" width="9.140625" style="87" hidden="1" customWidth="1"/>
    <col min="21" max="74" width="0" style="87" hidden="1" customWidth="1"/>
    <col min="75" max="80" width="0" style="86" hidden="1" customWidth="1"/>
    <col min="81" max="16384" width="9.140625" style="86" hidden="1" customWidth="1"/>
  </cols>
  <sheetData>
    <row r="1" spans="1:11" ht="15">
      <c r="A1" s="149"/>
      <c r="B1" s="150"/>
      <c r="C1" s="149"/>
      <c r="E1" s="147"/>
      <c r="H1" s="147"/>
      <c r="I1" s="148"/>
      <c r="K1" s="147"/>
    </row>
    <row r="2" spans="1:11" ht="18.75">
      <c r="A2" s="146" t="s">
        <v>269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1" ht="16.5">
      <c r="A3" s="144"/>
      <c r="B3" s="227"/>
      <c r="C3" s="228"/>
      <c r="D3" s="228"/>
      <c r="E3" s="229"/>
      <c r="F3" s="229"/>
      <c r="G3" s="228"/>
      <c r="H3" s="230"/>
      <c r="I3" s="229"/>
      <c r="J3" s="231" t="s">
        <v>268</v>
      </c>
      <c r="K3" s="232"/>
    </row>
    <row r="4" spans="1:11" ht="15">
      <c r="A4" s="101"/>
      <c r="B4" s="225"/>
      <c r="C4" s="226" t="s">
        <v>274</v>
      </c>
      <c r="D4" s="226"/>
      <c r="E4" s="226"/>
      <c r="F4" s="226" t="s">
        <v>273</v>
      </c>
      <c r="G4" s="226"/>
      <c r="H4" s="226"/>
      <c r="I4" s="226" t="s">
        <v>272</v>
      </c>
      <c r="J4" s="226"/>
      <c r="K4" s="226"/>
    </row>
    <row r="5" spans="1:74" s="159" customFormat="1" ht="15">
      <c r="A5" s="155"/>
      <c r="B5" s="155"/>
      <c r="C5" s="156" t="s">
        <v>264</v>
      </c>
      <c r="D5" s="156" t="s">
        <v>263</v>
      </c>
      <c r="E5" s="157" t="s">
        <v>262</v>
      </c>
      <c r="F5" s="156" t="s">
        <v>264</v>
      </c>
      <c r="G5" s="156" t="s">
        <v>263</v>
      </c>
      <c r="H5" s="157" t="s">
        <v>262</v>
      </c>
      <c r="I5" s="156" t="s">
        <v>264</v>
      </c>
      <c r="J5" s="156" t="s">
        <v>263</v>
      </c>
      <c r="K5" s="157" t="s">
        <v>262</v>
      </c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</row>
    <row r="6" spans="1:12" ht="15">
      <c r="A6" s="95">
        <v>1</v>
      </c>
      <c r="B6" s="94" t="s">
        <v>261</v>
      </c>
      <c r="C6" s="92">
        <v>130386.28207235067</v>
      </c>
      <c r="D6" s="92">
        <v>147318.0229295754</v>
      </c>
      <c r="E6" s="92">
        <v>-16931.740857224737</v>
      </c>
      <c r="F6" s="92">
        <v>127327.97616356227</v>
      </c>
      <c r="G6" s="92">
        <v>148304.38818792746</v>
      </c>
      <c r="H6" s="92">
        <v>-20976.412024365185</v>
      </c>
      <c r="I6" s="92">
        <f aca="true" t="shared" si="0" ref="I6:I37">F6+C6</f>
        <v>257714.25823591294</v>
      </c>
      <c r="J6" s="92">
        <f aca="true" t="shared" si="1" ref="J6:J37">G6+D6</f>
        <v>295622.41111750284</v>
      </c>
      <c r="K6" s="92">
        <f aca="true" t="shared" si="2" ref="K6:K37">H6+E6</f>
        <v>-37908.15288158992</v>
      </c>
      <c r="L6" s="98"/>
    </row>
    <row r="7" spans="1:12" ht="15">
      <c r="A7" s="94" t="s">
        <v>260</v>
      </c>
      <c r="B7" s="94" t="s">
        <v>259</v>
      </c>
      <c r="C7" s="92">
        <v>110773.6934294755</v>
      </c>
      <c r="D7" s="92">
        <v>139641.24391226016</v>
      </c>
      <c r="E7" s="92">
        <v>-28867.55048278466</v>
      </c>
      <c r="F7" s="92">
        <v>107595.54509683016</v>
      </c>
      <c r="G7" s="92">
        <v>139060.78398830973</v>
      </c>
      <c r="H7" s="92">
        <v>-31465.238891479574</v>
      </c>
      <c r="I7" s="92">
        <f t="shared" si="0"/>
        <v>218369.23852630565</v>
      </c>
      <c r="J7" s="92">
        <f t="shared" si="1"/>
        <v>278702.0279005699</v>
      </c>
      <c r="K7" s="92">
        <f t="shared" si="2"/>
        <v>-60332.78937426423</v>
      </c>
      <c r="L7" s="98"/>
    </row>
    <row r="8" spans="1:74" s="89" customFormat="1" ht="15">
      <c r="A8" s="94" t="s">
        <v>258</v>
      </c>
      <c r="B8" s="94" t="s">
        <v>257</v>
      </c>
      <c r="C8" s="92">
        <v>75000.6</v>
      </c>
      <c r="D8" s="92">
        <v>118849.98434128339</v>
      </c>
      <c r="E8" s="92">
        <v>-43849.38434128338</v>
      </c>
      <c r="F8" s="92">
        <v>72573</v>
      </c>
      <c r="G8" s="92">
        <v>120366.0770040951</v>
      </c>
      <c r="H8" s="92">
        <v>-47793.0770040951</v>
      </c>
      <c r="I8" s="92">
        <f t="shared" si="0"/>
        <v>147573.6</v>
      </c>
      <c r="J8" s="92">
        <f t="shared" si="1"/>
        <v>239216.0613453785</v>
      </c>
      <c r="K8" s="92">
        <f t="shared" si="2"/>
        <v>-91642.46134537848</v>
      </c>
      <c r="L8" s="98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</row>
    <row r="9" spans="1:74" s="96" customFormat="1" ht="15">
      <c r="A9" s="101" t="s">
        <v>256</v>
      </c>
      <c r="B9" s="105" t="s">
        <v>255</v>
      </c>
      <c r="C9" s="99">
        <v>74422.99462437202</v>
      </c>
      <c r="D9" s="99">
        <v>108510.15773302608</v>
      </c>
      <c r="E9" s="99">
        <v>-34087.16310865406</v>
      </c>
      <c r="F9" s="99">
        <v>70723.26933937553</v>
      </c>
      <c r="G9" s="99">
        <v>108104.61978776132</v>
      </c>
      <c r="H9" s="99">
        <v>-37381.35044838578</v>
      </c>
      <c r="I9" s="99">
        <f t="shared" si="0"/>
        <v>145146.26396374754</v>
      </c>
      <c r="J9" s="99">
        <f t="shared" si="1"/>
        <v>216614.77752078738</v>
      </c>
      <c r="K9" s="99">
        <f t="shared" si="2"/>
        <v>-71468.51355703984</v>
      </c>
      <c r="L9" s="98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</row>
    <row r="10" spans="1:74" s="96" customFormat="1" ht="15">
      <c r="A10" s="101" t="s">
        <v>254</v>
      </c>
      <c r="B10" s="119" t="s">
        <v>253</v>
      </c>
      <c r="C10" s="143"/>
      <c r="D10" s="143"/>
      <c r="E10" s="143"/>
      <c r="F10" s="143"/>
      <c r="G10" s="143"/>
      <c r="H10" s="143"/>
      <c r="I10" s="143">
        <f t="shared" si="0"/>
        <v>0</v>
      </c>
      <c r="J10" s="143">
        <f t="shared" si="1"/>
        <v>0</v>
      </c>
      <c r="K10" s="143">
        <f t="shared" si="2"/>
        <v>0</v>
      </c>
      <c r="L10" s="98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</row>
    <row r="11" spans="1:74" s="96" customFormat="1" ht="15">
      <c r="A11" s="101" t="s">
        <v>252</v>
      </c>
      <c r="B11" s="105" t="s">
        <v>251</v>
      </c>
      <c r="C11" s="100">
        <v>577.6053756279905</v>
      </c>
      <c r="D11" s="100">
        <v>1207.0646592573119</v>
      </c>
      <c r="E11" s="99">
        <v>-629.4592836293214</v>
      </c>
      <c r="F11" s="100">
        <v>1849.7306606244606</v>
      </c>
      <c r="G11" s="100">
        <v>1171.8672163337928</v>
      </c>
      <c r="H11" s="99">
        <v>677.8634442906678</v>
      </c>
      <c r="I11" s="100">
        <f t="shared" si="0"/>
        <v>2427.336036252451</v>
      </c>
      <c r="J11" s="100">
        <f t="shared" si="1"/>
        <v>2378.9318755911045</v>
      </c>
      <c r="K11" s="99">
        <f t="shared" si="2"/>
        <v>48.404160661346396</v>
      </c>
      <c r="L11" s="98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</row>
    <row r="12" spans="1:74" s="96" customFormat="1" ht="15">
      <c r="A12" s="101" t="s">
        <v>250</v>
      </c>
      <c r="B12" s="119" t="s">
        <v>249</v>
      </c>
      <c r="C12" s="99">
        <v>577.6053756279905</v>
      </c>
      <c r="D12" s="130"/>
      <c r="E12" s="99">
        <v>577.6053756279905</v>
      </c>
      <c r="F12" s="99">
        <v>1849.7306606244606</v>
      </c>
      <c r="G12" s="130"/>
      <c r="H12" s="99">
        <v>1849.7306606244606</v>
      </c>
      <c r="I12" s="99">
        <f t="shared" si="0"/>
        <v>2427.336036252451</v>
      </c>
      <c r="J12" s="130">
        <f t="shared" si="1"/>
        <v>0</v>
      </c>
      <c r="K12" s="99">
        <f t="shared" si="2"/>
        <v>2427.336036252451</v>
      </c>
      <c r="L12" s="98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</row>
    <row r="13" spans="1:74" s="96" customFormat="1" ht="15">
      <c r="A13" s="101" t="s">
        <v>248</v>
      </c>
      <c r="B13" s="119" t="s">
        <v>247</v>
      </c>
      <c r="C13" s="130"/>
      <c r="D13" s="99">
        <v>1207.0646592573119</v>
      </c>
      <c r="E13" s="99">
        <v>-1207.0646592573119</v>
      </c>
      <c r="F13" s="130"/>
      <c r="G13" s="99">
        <v>1171.8672163337928</v>
      </c>
      <c r="H13" s="99">
        <v>-1171.8672163337928</v>
      </c>
      <c r="I13" s="130">
        <f t="shared" si="0"/>
        <v>0</v>
      </c>
      <c r="J13" s="99">
        <f t="shared" si="1"/>
        <v>2378.9318755911045</v>
      </c>
      <c r="K13" s="99">
        <f t="shared" si="2"/>
        <v>-2378.9318755911045</v>
      </c>
      <c r="L13" s="98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</row>
    <row r="14" spans="1:74" s="96" customFormat="1" ht="15">
      <c r="A14" s="101" t="s">
        <v>246</v>
      </c>
      <c r="B14" s="105" t="s">
        <v>245</v>
      </c>
      <c r="C14" s="130"/>
      <c r="D14" s="99">
        <v>9132.761949</v>
      </c>
      <c r="E14" s="99">
        <v>-9132.761949</v>
      </c>
      <c r="F14" s="99"/>
      <c r="G14" s="99">
        <v>11089.59</v>
      </c>
      <c r="H14" s="99">
        <v>-11089.59</v>
      </c>
      <c r="I14" s="130">
        <f t="shared" si="0"/>
        <v>0</v>
      </c>
      <c r="J14" s="99">
        <f t="shared" si="1"/>
        <v>20222.351949</v>
      </c>
      <c r="K14" s="99">
        <f t="shared" si="2"/>
        <v>-20222.351949</v>
      </c>
      <c r="L14" s="98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</row>
    <row r="15" spans="1:12" ht="15">
      <c r="A15" s="94" t="s">
        <v>244</v>
      </c>
      <c r="B15" s="94" t="s">
        <v>243</v>
      </c>
      <c r="C15" s="92">
        <v>35773.093429475506</v>
      </c>
      <c r="D15" s="92">
        <v>20791.25957097677</v>
      </c>
      <c r="E15" s="92">
        <v>14981.833858498736</v>
      </c>
      <c r="F15" s="92">
        <v>35022.54509683016</v>
      </c>
      <c r="G15" s="92">
        <v>18694.706984214645</v>
      </c>
      <c r="H15" s="92">
        <v>16327.838112615515</v>
      </c>
      <c r="I15" s="92">
        <f t="shared" si="0"/>
        <v>70795.63852630567</v>
      </c>
      <c r="J15" s="92">
        <f t="shared" si="1"/>
        <v>39485.966555191415</v>
      </c>
      <c r="K15" s="92">
        <f t="shared" si="2"/>
        <v>31309.67197111425</v>
      </c>
      <c r="L15" s="98"/>
    </row>
    <row r="16" spans="1:74" s="96" customFormat="1" ht="30">
      <c r="A16" s="101" t="s">
        <v>242</v>
      </c>
      <c r="B16" s="110" t="s">
        <v>241</v>
      </c>
      <c r="C16" s="99">
        <v>8.984531631236301</v>
      </c>
      <c r="D16" s="99">
        <v>4.524204029426518</v>
      </c>
      <c r="E16" s="99">
        <v>4.460327601809783</v>
      </c>
      <c r="F16" s="99">
        <v>19.7693467177408</v>
      </c>
      <c r="G16" s="99">
        <v>13.60566151206793</v>
      </c>
      <c r="H16" s="99">
        <v>6.163685205672868</v>
      </c>
      <c r="I16" s="99">
        <f t="shared" si="0"/>
        <v>28.7538783489771</v>
      </c>
      <c r="J16" s="99">
        <f t="shared" si="1"/>
        <v>18.12986554149445</v>
      </c>
      <c r="K16" s="99">
        <f t="shared" si="2"/>
        <v>10.62401280748265</v>
      </c>
      <c r="L16" s="98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</row>
    <row r="17" spans="1:74" s="96" customFormat="1" ht="15">
      <c r="A17" s="101" t="s">
        <v>240</v>
      </c>
      <c r="B17" s="119" t="s">
        <v>239</v>
      </c>
      <c r="C17" s="99">
        <v>8.984531631236301</v>
      </c>
      <c r="D17" s="99">
        <v>4.524204029426518</v>
      </c>
      <c r="E17" s="99">
        <v>4.460327601809783</v>
      </c>
      <c r="F17" s="99">
        <v>19.7693467177408</v>
      </c>
      <c r="G17" s="99">
        <v>13.60566151206793</v>
      </c>
      <c r="H17" s="99">
        <v>6.163685205672868</v>
      </c>
      <c r="I17" s="99">
        <f t="shared" si="0"/>
        <v>28.7538783489771</v>
      </c>
      <c r="J17" s="99">
        <f t="shared" si="1"/>
        <v>18.12986554149445</v>
      </c>
      <c r="K17" s="99">
        <f t="shared" si="2"/>
        <v>10.62401280748265</v>
      </c>
      <c r="L17" s="98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</row>
    <row r="18" spans="1:74" s="96" customFormat="1" ht="15">
      <c r="A18" s="101" t="s">
        <v>238</v>
      </c>
      <c r="B18" s="119" t="s">
        <v>237</v>
      </c>
      <c r="C18" s="130"/>
      <c r="D18" s="130"/>
      <c r="E18" s="99">
        <v>0</v>
      </c>
      <c r="F18" s="130"/>
      <c r="G18" s="130"/>
      <c r="H18" s="99">
        <v>0</v>
      </c>
      <c r="I18" s="130">
        <f t="shared" si="0"/>
        <v>0</v>
      </c>
      <c r="J18" s="130">
        <f t="shared" si="1"/>
        <v>0</v>
      </c>
      <c r="K18" s="99">
        <f t="shared" si="2"/>
        <v>0</v>
      </c>
      <c r="L18" s="98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</row>
    <row r="19" spans="1:74" s="96" customFormat="1" ht="15">
      <c r="A19" s="101" t="s">
        <v>236</v>
      </c>
      <c r="B19" s="105" t="s">
        <v>235</v>
      </c>
      <c r="C19" s="99">
        <v>22.60267006000436</v>
      </c>
      <c r="D19" s="99">
        <v>92.43334240323028</v>
      </c>
      <c r="E19" s="99">
        <v>-69.83067234322593</v>
      </c>
      <c r="F19" s="99">
        <v>21.31351356330859</v>
      </c>
      <c r="G19" s="99">
        <v>121.17709044858577</v>
      </c>
      <c r="H19" s="99">
        <v>-99.86357688527718</v>
      </c>
      <c r="I19" s="99">
        <f t="shared" si="0"/>
        <v>43.916183623312946</v>
      </c>
      <c r="J19" s="99">
        <f t="shared" si="1"/>
        <v>213.61043285181606</v>
      </c>
      <c r="K19" s="99">
        <f t="shared" si="2"/>
        <v>-169.6942492285031</v>
      </c>
      <c r="L19" s="98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</row>
    <row r="20" spans="1:74" s="96" customFormat="1" ht="15">
      <c r="A20" s="94" t="s">
        <v>234</v>
      </c>
      <c r="B20" s="136" t="s">
        <v>233</v>
      </c>
      <c r="C20" s="92">
        <v>4249.641571675863</v>
      </c>
      <c r="D20" s="92">
        <v>3655.850143096343</v>
      </c>
      <c r="E20" s="92">
        <v>593.79142857952</v>
      </c>
      <c r="F20" s="92">
        <v>4220.374930195813</v>
      </c>
      <c r="G20" s="92">
        <v>4146.743602626609</v>
      </c>
      <c r="H20" s="92">
        <v>73.63132756920459</v>
      </c>
      <c r="I20" s="92">
        <f t="shared" si="0"/>
        <v>8470.016501871676</v>
      </c>
      <c r="J20" s="92">
        <f t="shared" si="1"/>
        <v>7802.593745722952</v>
      </c>
      <c r="K20" s="92">
        <f t="shared" si="2"/>
        <v>667.4227561487246</v>
      </c>
      <c r="L20" s="98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</row>
    <row r="21" spans="1:74" s="96" customFormat="1" ht="15">
      <c r="A21" s="101" t="s">
        <v>232</v>
      </c>
      <c r="B21" s="119" t="s">
        <v>217</v>
      </c>
      <c r="C21" s="100">
        <v>2893.177613417608</v>
      </c>
      <c r="D21" s="100">
        <v>2526.9925392256296</v>
      </c>
      <c r="E21" s="99">
        <v>366.1850741919784</v>
      </c>
      <c r="F21" s="100">
        <v>2878.343475482874</v>
      </c>
      <c r="G21" s="100">
        <v>2905.283776716135</v>
      </c>
      <c r="H21" s="99">
        <v>-26.940301233260925</v>
      </c>
      <c r="I21" s="100">
        <f t="shared" si="0"/>
        <v>5771.521088900482</v>
      </c>
      <c r="J21" s="100">
        <f t="shared" si="1"/>
        <v>5432.276315941765</v>
      </c>
      <c r="K21" s="99">
        <f t="shared" si="2"/>
        <v>339.2447729587175</v>
      </c>
      <c r="L21" s="98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</row>
    <row r="22" spans="1:74" s="96" customFormat="1" ht="15">
      <c r="A22" s="101" t="s">
        <v>231</v>
      </c>
      <c r="B22" s="125" t="s">
        <v>211</v>
      </c>
      <c r="C22" s="104">
        <v>29.834289228035832</v>
      </c>
      <c r="D22" s="142">
        <v>80.83402191850881</v>
      </c>
      <c r="E22" s="99">
        <v>-50.99973269047298</v>
      </c>
      <c r="F22" s="104">
        <v>28.465012174383567</v>
      </c>
      <c r="G22" s="142">
        <v>110.71827635388613</v>
      </c>
      <c r="H22" s="99">
        <v>-82.25326417950257</v>
      </c>
      <c r="I22" s="104">
        <f t="shared" si="0"/>
        <v>58.2993014024194</v>
      </c>
      <c r="J22" s="142">
        <f t="shared" si="1"/>
        <v>191.55229827239492</v>
      </c>
      <c r="K22" s="99">
        <f t="shared" si="2"/>
        <v>-133.25299686997556</v>
      </c>
      <c r="L22" s="98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</row>
    <row r="23" spans="1:74" s="96" customFormat="1" ht="15">
      <c r="A23" s="101" t="s">
        <v>230</v>
      </c>
      <c r="B23" s="125" t="s">
        <v>209</v>
      </c>
      <c r="C23" s="104">
        <v>2394.1795900950274</v>
      </c>
      <c r="D23" s="104">
        <v>2225.141417947331</v>
      </c>
      <c r="E23" s="99">
        <v>169.0381721476965</v>
      </c>
      <c r="F23" s="104">
        <v>2384.4984817223512</v>
      </c>
      <c r="G23" s="104">
        <v>2543.005383861308</v>
      </c>
      <c r="H23" s="99">
        <v>-158.50690213895678</v>
      </c>
      <c r="I23" s="104">
        <f t="shared" si="0"/>
        <v>4778.678071817379</v>
      </c>
      <c r="J23" s="104">
        <f t="shared" si="1"/>
        <v>4768.146801808639</v>
      </c>
      <c r="K23" s="99">
        <f t="shared" si="2"/>
        <v>10.531270008739739</v>
      </c>
      <c r="L23" s="98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</row>
    <row r="24" spans="1:74" s="96" customFormat="1" ht="15">
      <c r="A24" s="101" t="s">
        <v>229</v>
      </c>
      <c r="B24" s="125" t="s">
        <v>195</v>
      </c>
      <c r="C24" s="104">
        <v>469.1637340945449</v>
      </c>
      <c r="D24" s="104">
        <v>221.01709935978977</v>
      </c>
      <c r="E24" s="99">
        <v>248.14663473475514</v>
      </c>
      <c r="F24" s="104">
        <v>465.3799815861393</v>
      </c>
      <c r="G24" s="104">
        <v>251.56011650094067</v>
      </c>
      <c r="H24" s="99">
        <v>213.81986508519864</v>
      </c>
      <c r="I24" s="104">
        <f t="shared" si="0"/>
        <v>934.5437156806843</v>
      </c>
      <c r="J24" s="104">
        <f t="shared" si="1"/>
        <v>472.57721586073046</v>
      </c>
      <c r="K24" s="99">
        <f t="shared" si="2"/>
        <v>461.9664998199538</v>
      </c>
      <c r="L24" s="98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</row>
    <row r="25" spans="1:74" s="96" customFormat="1" ht="15">
      <c r="A25" s="101" t="s">
        <v>228</v>
      </c>
      <c r="B25" s="119" t="s">
        <v>215</v>
      </c>
      <c r="C25" s="100">
        <v>1303.366085976493</v>
      </c>
      <c r="D25" s="100">
        <v>1092.5294412701833</v>
      </c>
      <c r="E25" s="99">
        <v>210.8366447063097</v>
      </c>
      <c r="F25" s="100">
        <v>1264.8480260640945</v>
      </c>
      <c r="G25" s="100">
        <v>1146.9878917402395</v>
      </c>
      <c r="H25" s="99">
        <v>117.86013432385494</v>
      </c>
      <c r="I25" s="100">
        <f t="shared" si="0"/>
        <v>2568.2141120405877</v>
      </c>
      <c r="J25" s="100">
        <f t="shared" si="1"/>
        <v>2239.5173330104226</v>
      </c>
      <c r="K25" s="99">
        <f t="shared" si="2"/>
        <v>328.69677903016463</v>
      </c>
      <c r="L25" s="98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</row>
    <row r="26" spans="1:74" s="96" customFormat="1" ht="15">
      <c r="A26" s="101" t="s">
        <v>227</v>
      </c>
      <c r="B26" s="125" t="s">
        <v>211</v>
      </c>
      <c r="C26" s="142">
        <v>95.97716292598466</v>
      </c>
      <c r="D26" s="104">
        <v>501.55501795178765</v>
      </c>
      <c r="E26" s="99">
        <v>-405.577855025803</v>
      </c>
      <c r="F26" s="142">
        <v>79.56469239030672</v>
      </c>
      <c r="G26" s="104">
        <v>516.074682643354</v>
      </c>
      <c r="H26" s="99">
        <v>-436.50999025304725</v>
      </c>
      <c r="I26" s="142">
        <f t="shared" si="0"/>
        <v>175.5418553162914</v>
      </c>
      <c r="J26" s="104">
        <f t="shared" si="1"/>
        <v>1017.6297005951417</v>
      </c>
      <c r="K26" s="99">
        <f t="shared" si="2"/>
        <v>-842.0878452788502</v>
      </c>
      <c r="L26" s="98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</row>
    <row r="27" spans="1:74" s="96" customFormat="1" ht="15">
      <c r="A27" s="101" t="s">
        <v>226</v>
      </c>
      <c r="B27" s="125" t="s">
        <v>209</v>
      </c>
      <c r="C27" s="104">
        <v>1154.2893457564796</v>
      </c>
      <c r="D27" s="104">
        <v>511.4121930738887</v>
      </c>
      <c r="E27" s="99">
        <v>642.8771526825909</v>
      </c>
      <c r="F27" s="104">
        <v>1129.8921735899714</v>
      </c>
      <c r="G27" s="104">
        <v>539.6064017419188</v>
      </c>
      <c r="H27" s="99">
        <v>590.2857718480526</v>
      </c>
      <c r="I27" s="104">
        <f t="shared" si="0"/>
        <v>2284.181519346451</v>
      </c>
      <c r="J27" s="104">
        <f t="shared" si="1"/>
        <v>1051.0185948158075</v>
      </c>
      <c r="K27" s="99">
        <f t="shared" si="2"/>
        <v>1233.1629245306435</v>
      </c>
      <c r="L27" s="98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</row>
    <row r="28" spans="1:74" s="96" customFormat="1" ht="15">
      <c r="A28" s="101" t="s">
        <v>225</v>
      </c>
      <c r="B28" s="125" t="s">
        <v>195</v>
      </c>
      <c r="C28" s="104">
        <v>53.099577294028606</v>
      </c>
      <c r="D28" s="104">
        <v>79.56223024450689</v>
      </c>
      <c r="E28" s="99">
        <v>-26.462652950478287</v>
      </c>
      <c r="F28" s="104">
        <v>55.3911600838165</v>
      </c>
      <c r="G28" s="104">
        <v>91.30680735496681</v>
      </c>
      <c r="H28" s="99">
        <v>-35.915647271150306</v>
      </c>
      <c r="I28" s="104">
        <f t="shared" si="0"/>
        <v>108.49073737784511</v>
      </c>
      <c r="J28" s="104">
        <f t="shared" si="1"/>
        <v>170.8690375994737</v>
      </c>
      <c r="K28" s="99">
        <f t="shared" si="2"/>
        <v>-62.37830022162859</v>
      </c>
      <c r="L28" s="98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</row>
    <row r="29" spans="1:74" s="96" customFormat="1" ht="15">
      <c r="A29" s="101" t="s">
        <v>224</v>
      </c>
      <c r="B29" s="119" t="s">
        <v>213</v>
      </c>
      <c r="C29" s="100">
        <v>49.46124978603874</v>
      </c>
      <c r="D29" s="100">
        <v>30.423060643643236</v>
      </c>
      <c r="E29" s="99">
        <v>19.038189142395506</v>
      </c>
      <c r="F29" s="100">
        <v>66.6682764728306</v>
      </c>
      <c r="G29" s="100">
        <v>65.37612864181304</v>
      </c>
      <c r="H29" s="99">
        <v>1.2921478310175587</v>
      </c>
      <c r="I29" s="100">
        <f t="shared" si="0"/>
        <v>116.12952625886933</v>
      </c>
      <c r="J29" s="100">
        <f t="shared" si="1"/>
        <v>95.79918928545628</v>
      </c>
      <c r="K29" s="99">
        <f t="shared" si="2"/>
        <v>20.330336973413065</v>
      </c>
      <c r="L29" s="98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</row>
    <row r="30" spans="1:74" s="96" customFormat="1" ht="15">
      <c r="A30" s="101" t="s">
        <v>223</v>
      </c>
      <c r="B30" s="125" t="s">
        <v>211</v>
      </c>
      <c r="C30" s="104">
        <v>5.324072092740819</v>
      </c>
      <c r="D30" s="104">
        <v>6.88937167514674</v>
      </c>
      <c r="E30" s="99">
        <v>-1.5652995824059213</v>
      </c>
      <c r="F30" s="104">
        <v>1.6748130411744762</v>
      </c>
      <c r="G30" s="104">
        <v>4.7257085171562885</v>
      </c>
      <c r="H30" s="99">
        <v>-3.0508954759818123</v>
      </c>
      <c r="I30" s="104">
        <f t="shared" si="0"/>
        <v>6.998885133915294</v>
      </c>
      <c r="J30" s="104">
        <f t="shared" si="1"/>
        <v>11.61508019230303</v>
      </c>
      <c r="K30" s="99">
        <f t="shared" si="2"/>
        <v>-4.616195058387733</v>
      </c>
      <c r="L30" s="98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</row>
    <row r="31" spans="1:74" s="96" customFormat="1" ht="15">
      <c r="A31" s="101" t="s">
        <v>222</v>
      </c>
      <c r="B31" s="125" t="s">
        <v>209</v>
      </c>
      <c r="C31" s="104">
        <v>44.13717769329792</v>
      </c>
      <c r="D31" s="104">
        <v>23.533688968496495</v>
      </c>
      <c r="E31" s="99">
        <v>20.603488724801426</v>
      </c>
      <c r="F31" s="104">
        <v>64.99346343165612</v>
      </c>
      <c r="G31" s="104">
        <v>60.65042012465675</v>
      </c>
      <c r="H31" s="99">
        <v>4.343043306999377</v>
      </c>
      <c r="I31" s="104">
        <f t="shared" si="0"/>
        <v>109.13064112495405</v>
      </c>
      <c r="J31" s="104">
        <f t="shared" si="1"/>
        <v>84.18410909315324</v>
      </c>
      <c r="K31" s="99">
        <f t="shared" si="2"/>
        <v>24.946532031800803</v>
      </c>
      <c r="L31" s="98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</row>
    <row r="32" spans="1:74" s="96" customFormat="1" ht="15">
      <c r="A32" s="101" t="s">
        <v>221</v>
      </c>
      <c r="B32" s="125" t="s">
        <v>195</v>
      </c>
      <c r="C32" s="134"/>
      <c r="D32" s="134"/>
      <c r="E32" s="99">
        <v>0</v>
      </c>
      <c r="F32" s="134"/>
      <c r="G32" s="134"/>
      <c r="H32" s="99">
        <v>0</v>
      </c>
      <c r="I32" s="134">
        <f t="shared" si="0"/>
        <v>0</v>
      </c>
      <c r="J32" s="134">
        <f t="shared" si="1"/>
        <v>0</v>
      </c>
      <c r="K32" s="99">
        <f t="shared" si="2"/>
        <v>0</v>
      </c>
      <c r="L32" s="98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</row>
    <row r="33" spans="1:74" s="96" customFormat="1" ht="15">
      <c r="A33" s="101" t="s">
        <v>220</v>
      </c>
      <c r="B33" s="119" t="s">
        <v>219</v>
      </c>
      <c r="C33" s="100">
        <v>3.6366224957231763</v>
      </c>
      <c r="D33" s="100">
        <v>5.905101956886815</v>
      </c>
      <c r="E33" s="99">
        <v>-2.268479461163639</v>
      </c>
      <c r="F33" s="100">
        <v>10.515152176014722</v>
      </c>
      <c r="G33" s="100">
        <v>29.095805528420463</v>
      </c>
      <c r="H33" s="99">
        <v>-18.58065335240574</v>
      </c>
      <c r="I33" s="100">
        <f t="shared" si="0"/>
        <v>14.151774671737897</v>
      </c>
      <c r="J33" s="100">
        <f t="shared" si="1"/>
        <v>35.00090748530728</v>
      </c>
      <c r="K33" s="99">
        <f t="shared" si="2"/>
        <v>-20.84913281356938</v>
      </c>
      <c r="L33" s="98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</row>
    <row r="34" spans="1:74" s="96" customFormat="1" ht="15">
      <c r="A34" s="101" t="s">
        <v>218</v>
      </c>
      <c r="B34" s="125" t="s">
        <v>217</v>
      </c>
      <c r="C34" s="104">
        <v>0.1722036492042256</v>
      </c>
      <c r="D34" s="104">
        <v>0.09449710129097572</v>
      </c>
      <c r="E34" s="99">
        <v>0.07770654791324988</v>
      </c>
      <c r="F34" s="104">
        <v>0.05276464540853508</v>
      </c>
      <c r="G34" s="104">
        <v>0.3746301547496925</v>
      </c>
      <c r="H34" s="99">
        <v>-0.32186550934115743</v>
      </c>
      <c r="I34" s="104">
        <f t="shared" si="0"/>
        <v>0.2249682946127607</v>
      </c>
      <c r="J34" s="104">
        <f t="shared" si="1"/>
        <v>0.46912725604066824</v>
      </c>
      <c r="K34" s="99">
        <f t="shared" si="2"/>
        <v>-0.24415896142790755</v>
      </c>
      <c r="L34" s="98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</row>
    <row r="35" spans="1:74" s="96" customFormat="1" ht="15">
      <c r="A35" s="101" t="s">
        <v>216</v>
      </c>
      <c r="B35" s="125" t="s">
        <v>215</v>
      </c>
      <c r="C35" s="104">
        <v>2.06509685290775</v>
      </c>
      <c r="D35" s="104">
        <v>4.876105854417037</v>
      </c>
      <c r="E35" s="99">
        <v>-2.811009001509287</v>
      </c>
      <c r="F35" s="104">
        <v>2.2429862708619153</v>
      </c>
      <c r="G35" s="104">
        <v>5.950968000209647</v>
      </c>
      <c r="H35" s="99">
        <v>-3.7079817293477317</v>
      </c>
      <c r="I35" s="104">
        <f t="shared" si="0"/>
        <v>4.308083123769665</v>
      </c>
      <c r="J35" s="104">
        <f t="shared" si="1"/>
        <v>10.827073854626683</v>
      </c>
      <c r="K35" s="99">
        <f t="shared" si="2"/>
        <v>-6.518990730857018</v>
      </c>
      <c r="L35" s="98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</row>
    <row r="36" spans="1:74" s="96" customFormat="1" ht="15">
      <c r="A36" s="101" t="s">
        <v>214</v>
      </c>
      <c r="B36" s="125" t="s">
        <v>213</v>
      </c>
      <c r="C36" s="104">
        <v>1.3993219936112007</v>
      </c>
      <c r="D36" s="104">
        <v>0.9344990011788025</v>
      </c>
      <c r="E36" s="99">
        <v>0.4648229924323982</v>
      </c>
      <c r="F36" s="104">
        <v>8.219401259744272</v>
      </c>
      <c r="G36" s="104">
        <v>22.770207373461123</v>
      </c>
      <c r="H36" s="99">
        <v>-14.55080611371685</v>
      </c>
      <c r="I36" s="104">
        <f t="shared" si="0"/>
        <v>9.618723253355473</v>
      </c>
      <c r="J36" s="104">
        <f t="shared" si="1"/>
        <v>23.704706374639926</v>
      </c>
      <c r="K36" s="99">
        <f t="shared" si="2"/>
        <v>-14.085983121284453</v>
      </c>
      <c r="L36" s="98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</row>
    <row r="37" spans="1:74" s="96" customFormat="1" ht="15">
      <c r="A37" s="101" t="s">
        <v>212</v>
      </c>
      <c r="B37" s="119" t="s">
        <v>211</v>
      </c>
      <c r="C37" s="135">
        <v>131.1355242467613</v>
      </c>
      <c r="D37" s="135">
        <v>589.2784115454432</v>
      </c>
      <c r="E37" s="99">
        <v>-458.1428872986819</v>
      </c>
      <c r="F37" s="135">
        <v>109.70451760586477</v>
      </c>
      <c r="G37" s="135">
        <v>631.5186675143964</v>
      </c>
      <c r="H37" s="99">
        <v>-521.8141499085316</v>
      </c>
      <c r="I37" s="135">
        <f t="shared" si="0"/>
        <v>240.84004185262606</v>
      </c>
      <c r="J37" s="135">
        <f t="shared" si="1"/>
        <v>1220.7970790598397</v>
      </c>
      <c r="K37" s="99">
        <f t="shared" si="2"/>
        <v>-979.9570372072135</v>
      </c>
      <c r="L37" s="98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</row>
    <row r="38" spans="1:74" s="96" customFormat="1" ht="15">
      <c r="A38" s="101" t="s">
        <v>210</v>
      </c>
      <c r="B38" s="119" t="s">
        <v>209</v>
      </c>
      <c r="C38" s="135">
        <v>3592.606113544805</v>
      </c>
      <c r="D38" s="135">
        <v>2760.087299989716</v>
      </c>
      <c r="E38" s="99">
        <v>832.5188135550889</v>
      </c>
      <c r="F38" s="135">
        <v>3579.3841187439784</v>
      </c>
      <c r="G38" s="135">
        <v>3143.2622057278836</v>
      </c>
      <c r="H38" s="99">
        <v>436.1219130160948</v>
      </c>
      <c r="I38" s="135">
        <f aca="true" t="shared" si="3" ref="I38:I69">F38+C38</f>
        <v>7171.990232288783</v>
      </c>
      <c r="J38" s="135">
        <f aca="true" t="shared" si="4" ref="J38:J69">G38+D38</f>
        <v>5903.3495057176</v>
      </c>
      <c r="K38" s="99">
        <f aca="true" t="shared" si="5" ref="K38:K69">H38+E38</f>
        <v>1268.6407265711837</v>
      </c>
      <c r="L38" s="98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</row>
    <row r="39" spans="1:74" s="96" customFormat="1" ht="15">
      <c r="A39" s="101" t="s">
        <v>208</v>
      </c>
      <c r="B39" s="119" t="s">
        <v>207</v>
      </c>
      <c r="C39" s="135">
        <v>522.2633113885735</v>
      </c>
      <c r="D39" s="135">
        <v>300.5793296042967</v>
      </c>
      <c r="E39" s="99">
        <v>221.6839817842768</v>
      </c>
      <c r="F39" s="135">
        <v>520.7711416699558</v>
      </c>
      <c r="G39" s="135">
        <v>342.8669238559075</v>
      </c>
      <c r="H39" s="99">
        <v>177.9042178140483</v>
      </c>
      <c r="I39" s="135">
        <f t="shared" si="3"/>
        <v>1043.0344530585294</v>
      </c>
      <c r="J39" s="135">
        <f t="shared" si="4"/>
        <v>643.4462534602042</v>
      </c>
      <c r="K39" s="99">
        <f t="shared" si="5"/>
        <v>399.5881995983251</v>
      </c>
      <c r="L39" s="98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</row>
    <row r="40" spans="1:74" s="89" customFormat="1" ht="15">
      <c r="A40" s="94" t="s">
        <v>206</v>
      </c>
      <c r="B40" s="136" t="s">
        <v>205</v>
      </c>
      <c r="C40" s="141">
        <v>3506.0637991881604</v>
      </c>
      <c r="D40" s="141">
        <v>3101.0340273946294</v>
      </c>
      <c r="E40" s="92">
        <v>405.0297717935309</v>
      </c>
      <c r="F40" s="141">
        <v>3953.9024851766753</v>
      </c>
      <c r="G40" s="141">
        <v>2992.544798722815</v>
      </c>
      <c r="H40" s="92">
        <v>961.3576864538604</v>
      </c>
      <c r="I40" s="141">
        <f t="shared" si="3"/>
        <v>7459.966284364836</v>
      </c>
      <c r="J40" s="141">
        <f t="shared" si="4"/>
        <v>6093.578826117444</v>
      </c>
      <c r="K40" s="92">
        <f t="shared" si="5"/>
        <v>1366.3874582473914</v>
      </c>
      <c r="L40" s="98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</row>
    <row r="41" spans="1:74" s="96" customFormat="1" ht="15">
      <c r="A41" s="101" t="s">
        <v>204</v>
      </c>
      <c r="B41" s="119" t="s">
        <v>203</v>
      </c>
      <c r="C41" s="104">
        <v>264.3257651983115</v>
      </c>
      <c r="D41" s="116">
        <v>1727.490784390017</v>
      </c>
      <c r="E41" s="99">
        <v>-1463.1650191917056</v>
      </c>
      <c r="F41" s="104">
        <v>323.5380638874564</v>
      </c>
      <c r="G41" s="116">
        <v>1346.0563620874532</v>
      </c>
      <c r="H41" s="99">
        <v>-1022.5182981999967</v>
      </c>
      <c r="I41" s="104">
        <f t="shared" si="3"/>
        <v>587.863829085768</v>
      </c>
      <c r="J41" s="116">
        <f t="shared" si="4"/>
        <v>3073.54714647747</v>
      </c>
      <c r="K41" s="99">
        <f t="shared" si="5"/>
        <v>-2485.683317391702</v>
      </c>
      <c r="L41" s="98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</row>
    <row r="42" spans="1:74" s="96" customFormat="1" ht="15">
      <c r="A42" s="101" t="s">
        <v>202</v>
      </c>
      <c r="B42" s="119" t="s">
        <v>201</v>
      </c>
      <c r="C42" s="140">
        <v>3241.738033989849</v>
      </c>
      <c r="D42" s="115">
        <v>1373.5432430046123</v>
      </c>
      <c r="E42" s="99">
        <v>1868.1947909852368</v>
      </c>
      <c r="F42" s="140">
        <v>3630.364421289219</v>
      </c>
      <c r="G42" s="115">
        <v>1646.4884366353617</v>
      </c>
      <c r="H42" s="99">
        <v>1983.8759846538574</v>
      </c>
      <c r="I42" s="140">
        <f t="shared" si="3"/>
        <v>6872.102455279068</v>
      </c>
      <c r="J42" s="115">
        <f t="shared" si="4"/>
        <v>3020.031679639974</v>
      </c>
      <c r="K42" s="99">
        <f t="shared" si="5"/>
        <v>3852.070775639094</v>
      </c>
      <c r="L42" s="98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</row>
    <row r="43" spans="1:74" s="96" customFormat="1" ht="15">
      <c r="A43" s="101" t="s">
        <v>200</v>
      </c>
      <c r="B43" s="125" t="s">
        <v>199</v>
      </c>
      <c r="C43" s="104">
        <v>68.00483147585649</v>
      </c>
      <c r="D43" s="116">
        <v>6.806932366290944</v>
      </c>
      <c r="E43" s="99">
        <v>61.19789910956555</v>
      </c>
      <c r="F43" s="104">
        <v>77.57209761221529</v>
      </c>
      <c r="G43" s="116">
        <v>6.959953260135263</v>
      </c>
      <c r="H43" s="99">
        <v>70.61214435208002</v>
      </c>
      <c r="I43" s="104">
        <f t="shared" si="3"/>
        <v>145.57692908807178</v>
      </c>
      <c r="J43" s="116">
        <f t="shared" si="4"/>
        <v>13.766885626426207</v>
      </c>
      <c r="K43" s="99">
        <f t="shared" si="5"/>
        <v>131.81004346164556</v>
      </c>
      <c r="L43" s="98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</row>
    <row r="44" spans="1:74" s="96" customFormat="1" ht="15">
      <c r="A44" s="101" t="s">
        <v>198</v>
      </c>
      <c r="B44" s="125" t="s">
        <v>197</v>
      </c>
      <c r="C44" s="104">
        <v>91.37098941572835</v>
      </c>
      <c r="D44" s="116">
        <v>268.2678648335872</v>
      </c>
      <c r="E44" s="99">
        <v>-176.8968754178589</v>
      </c>
      <c r="F44" s="104">
        <v>153.22523499259302</v>
      </c>
      <c r="G44" s="116">
        <v>547.7647235507047</v>
      </c>
      <c r="H44" s="99">
        <v>-394.5394885581117</v>
      </c>
      <c r="I44" s="104">
        <f t="shared" si="3"/>
        <v>244.59622440832135</v>
      </c>
      <c r="J44" s="116">
        <f t="shared" si="4"/>
        <v>816.032588384292</v>
      </c>
      <c r="K44" s="99">
        <f t="shared" si="5"/>
        <v>-571.4363639759706</v>
      </c>
      <c r="L44" s="98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</row>
    <row r="45" spans="1:74" s="96" customFormat="1" ht="15">
      <c r="A45" s="101" t="s">
        <v>196</v>
      </c>
      <c r="B45" s="125" t="s">
        <v>195</v>
      </c>
      <c r="C45" s="104">
        <v>3082.3622130982644</v>
      </c>
      <c r="D45" s="116">
        <v>1098.468445804734</v>
      </c>
      <c r="E45" s="99">
        <v>1983.8937672935303</v>
      </c>
      <c r="F45" s="104">
        <v>3399.567088684411</v>
      </c>
      <c r="G45" s="116">
        <v>1091.7637598245217</v>
      </c>
      <c r="H45" s="99">
        <v>2307.803328859889</v>
      </c>
      <c r="I45" s="104">
        <f t="shared" si="3"/>
        <v>6481.929301782675</v>
      </c>
      <c r="J45" s="116">
        <f t="shared" si="4"/>
        <v>2190.232205629256</v>
      </c>
      <c r="K45" s="99">
        <f t="shared" si="5"/>
        <v>4291.697096153419</v>
      </c>
      <c r="L45" s="98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</row>
    <row r="46" spans="1:12" ht="15">
      <c r="A46" s="107" t="s">
        <v>194</v>
      </c>
      <c r="B46" s="136" t="s">
        <v>193</v>
      </c>
      <c r="C46" s="92">
        <v>211.29428146520016</v>
      </c>
      <c r="D46" s="92">
        <v>251.41078991270177</v>
      </c>
      <c r="E46" s="92">
        <v>-40.116508447501616</v>
      </c>
      <c r="F46" s="92">
        <v>239.7917850542146</v>
      </c>
      <c r="G46" s="92">
        <v>249.80923490114535</v>
      </c>
      <c r="H46" s="92">
        <v>-10.017449846930731</v>
      </c>
      <c r="I46" s="92">
        <f t="shared" si="3"/>
        <v>451.08606651941477</v>
      </c>
      <c r="J46" s="92">
        <f t="shared" si="4"/>
        <v>501.2200248138471</v>
      </c>
      <c r="K46" s="92">
        <f t="shared" si="5"/>
        <v>-50.13395829443235</v>
      </c>
      <c r="L46" s="98"/>
    </row>
    <row r="47" spans="1:74" s="96" customFormat="1" ht="15">
      <c r="A47" s="101" t="s">
        <v>192</v>
      </c>
      <c r="B47" s="119" t="s">
        <v>191</v>
      </c>
      <c r="C47" s="99">
        <v>194.13739219460226</v>
      </c>
      <c r="D47" s="99">
        <v>165.31127715806554</v>
      </c>
      <c r="E47" s="99">
        <v>28.82611503653672</v>
      </c>
      <c r="F47" s="99">
        <v>173.80417663406678</v>
      </c>
      <c r="G47" s="99">
        <v>194.39011043317436</v>
      </c>
      <c r="H47" s="99">
        <v>-20.58593379910758</v>
      </c>
      <c r="I47" s="99">
        <f t="shared" si="3"/>
        <v>367.941568828669</v>
      </c>
      <c r="J47" s="99">
        <f t="shared" si="4"/>
        <v>359.7013875912399</v>
      </c>
      <c r="K47" s="99">
        <f t="shared" si="5"/>
        <v>8.240181237429141</v>
      </c>
      <c r="L47" s="98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</row>
    <row r="48" spans="1:74" s="96" customFormat="1" ht="15">
      <c r="A48" s="101" t="s">
        <v>190</v>
      </c>
      <c r="B48" s="119" t="s">
        <v>189</v>
      </c>
      <c r="C48" s="99">
        <v>17.1568892705979</v>
      </c>
      <c r="D48" s="99">
        <v>86.09951275463622</v>
      </c>
      <c r="E48" s="99">
        <v>-68.94262348403832</v>
      </c>
      <c r="F48" s="99">
        <v>65.98760842014784</v>
      </c>
      <c r="G48" s="99">
        <v>55.41912446797098</v>
      </c>
      <c r="H48" s="99">
        <v>10.568483952176855</v>
      </c>
      <c r="I48" s="99">
        <f t="shared" si="3"/>
        <v>83.14449769074574</v>
      </c>
      <c r="J48" s="99">
        <f t="shared" si="4"/>
        <v>141.5186372226072</v>
      </c>
      <c r="K48" s="99">
        <f t="shared" si="5"/>
        <v>-58.374139531861466</v>
      </c>
      <c r="L48" s="98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</row>
    <row r="49" spans="1:74" s="89" customFormat="1" ht="15">
      <c r="A49" s="94" t="s">
        <v>188</v>
      </c>
      <c r="B49" s="136" t="s">
        <v>187</v>
      </c>
      <c r="C49" s="92">
        <v>532.103676962981</v>
      </c>
      <c r="D49" s="92">
        <v>249.20759782707586</v>
      </c>
      <c r="E49" s="92">
        <v>282.89607913590515</v>
      </c>
      <c r="F49" s="92">
        <v>560.3588783783366</v>
      </c>
      <c r="G49" s="92">
        <v>303.64442558203376</v>
      </c>
      <c r="H49" s="92">
        <v>256.71445279630285</v>
      </c>
      <c r="I49" s="92">
        <f t="shared" si="3"/>
        <v>1092.4625553413175</v>
      </c>
      <c r="J49" s="92">
        <f t="shared" si="4"/>
        <v>552.8520234091096</v>
      </c>
      <c r="K49" s="92">
        <f t="shared" si="5"/>
        <v>539.610531932208</v>
      </c>
      <c r="L49" s="98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</row>
    <row r="50" spans="1:74" s="96" customFormat="1" ht="15">
      <c r="A50" s="101" t="s">
        <v>186</v>
      </c>
      <c r="B50" s="119" t="s">
        <v>185</v>
      </c>
      <c r="C50" s="138">
        <v>451.61740031994987</v>
      </c>
      <c r="D50" s="115">
        <v>94.49471766327738</v>
      </c>
      <c r="E50" s="137">
        <v>357.1226826566725</v>
      </c>
      <c r="F50" s="139">
        <v>463.0413179088555</v>
      </c>
      <c r="G50" s="115">
        <v>92.58203195949335</v>
      </c>
      <c r="H50" s="99">
        <v>370.45928594936214</v>
      </c>
      <c r="I50" s="138">
        <f t="shared" si="3"/>
        <v>914.6587182288054</v>
      </c>
      <c r="J50" s="115">
        <f t="shared" si="4"/>
        <v>187.07674962277073</v>
      </c>
      <c r="K50" s="137">
        <f t="shared" si="5"/>
        <v>727.5819686060347</v>
      </c>
      <c r="L50" s="98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7"/>
    </row>
    <row r="51" spans="1:74" s="96" customFormat="1" ht="15">
      <c r="A51" s="101" t="s">
        <v>184</v>
      </c>
      <c r="B51" s="119" t="s">
        <v>183</v>
      </c>
      <c r="C51" s="116">
        <v>69.17509122898421</v>
      </c>
      <c r="D51" s="116">
        <v>149.74671158999166</v>
      </c>
      <c r="E51" s="99">
        <v>-80.57162036100745</v>
      </c>
      <c r="F51" s="116">
        <v>85.8315718407951</v>
      </c>
      <c r="G51" s="116">
        <v>201.23194414450927</v>
      </c>
      <c r="H51" s="99">
        <v>-115.40037230371416</v>
      </c>
      <c r="I51" s="116">
        <f t="shared" si="3"/>
        <v>155.00666306977934</v>
      </c>
      <c r="J51" s="116">
        <f t="shared" si="4"/>
        <v>350.97865573450093</v>
      </c>
      <c r="K51" s="99">
        <f t="shared" si="5"/>
        <v>-195.9719926647216</v>
      </c>
      <c r="L51" s="98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</row>
    <row r="52" spans="1:74" s="96" customFormat="1" ht="15">
      <c r="A52" s="101" t="s">
        <v>182</v>
      </c>
      <c r="B52" s="119" t="s">
        <v>181</v>
      </c>
      <c r="C52" s="116">
        <v>9.431889882765123</v>
      </c>
      <c r="D52" s="116">
        <v>4.0276264414155</v>
      </c>
      <c r="E52" s="99">
        <v>5.404263441349623</v>
      </c>
      <c r="F52" s="116">
        <v>10.237806504279233</v>
      </c>
      <c r="G52" s="116">
        <v>8.286306225410826</v>
      </c>
      <c r="H52" s="99">
        <v>1.9515002788684068</v>
      </c>
      <c r="I52" s="116">
        <f t="shared" si="3"/>
        <v>19.669696387044354</v>
      </c>
      <c r="J52" s="116">
        <f t="shared" si="4"/>
        <v>12.313932666826325</v>
      </c>
      <c r="K52" s="99">
        <f t="shared" si="5"/>
        <v>7.35576372021803</v>
      </c>
      <c r="L52" s="98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</row>
    <row r="53" spans="1:74" s="96" customFormat="1" ht="15">
      <c r="A53" s="101" t="s">
        <v>180</v>
      </c>
      <c r="B53" s="119" t="s">
        <v>179</v>
      </c>
      <c r="C53" s="104">
        <v>1.8792955312817727</v>
      </c>
      <c r="D53" s="104">
        <v>0.9385421323912987</v>
      </c>
      <c r="E53" s="99">
        <v>0.940753398890474</v>
      </c>
      <c r="F53" s="104">
        <v>1.2481821244068247</v>
      </c>
      <c r="G53" s="104">
        <v>1.5441432526203194</v>
      </c>
      <c r="H53" s="99">
        <v>-0.29596112821349463</v>
      </c>
      <c r="I53" s="104">
        <f t="shared" si="3"/>
        <v>3.1274776556885975</v>
      </c>
      <c r="J53" s="104">
        <f t="shared" si="4"/>
        <v>2.482685385011618</v>
      </c>
      <c r="K53" s="99">
        <f t="shared" si="5"/>
        <v>0.6447922706769794</v>
      </c>
      <c r="L53" s="98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</row>
    <row r="54" spans="1:12" ht="15">
      <c r="A54" s="107" t="s">
        <v>178</v>
      </c>
      <c r="B54" s="136" t="s">
        <v>177</v>
      </c>
      <c r="C54" s="93">
        <v>1306.0635852706619</v>
      </c>
      <c r="D54" s="93">
        <v>1436.2086658748235</v>
      </c>
      <c r="E54" s="92">
        <v>-130.14508060416165</v>
      </c>
      <c r="F54" s="93">
        <v>1355.023788309375</v>
      </c>
      <c r="G54" s="93">
        <v>1107.2917576925267</v>
      </c>
      <c r="H54" s="92">
        <v>247.7320306168483</v>
      </c>
      <c r="I54" s="93">
        <f t="shared" si="3"/>
        <v>2661.087373580037</v>
      </c>
      <c r="J54" s="93">
        <f t="shared" si="4"/>
        <v>2543.5004235673505</v>
      </c>
      <c r="K54" s="92">
        <f t="shared" si="5"/>
        <v>117.58695001268666</v>
      </c>
      <c r="L54" s="98"/>
    </row>
    <row r="55" spans="1:74" s="96" customFormat="1" ht="15">
      <c r="A55" s="101" t="s">
        <v>176</v>
      </c>
      <c r="B55" s="119" t="s">
        <v>175</v>
      </c>
      <c r="C55" s="99">
        <v>1242.6587173667756</v>
      </c>
      <c r="D55" s="99">
        <v>1216.6195243290392</v>
      </c>
      <c r="E55" s="99">
        <v>26.039193037736368</v>
      </c>
      <c r="F55" s="99">
        <v>1282.5715504910686</v>
      </c>
      <c r="G55" s="99">
        <v>916.6458097380479</v>
      </c>
      <c r="H55" s="99">
        <v>365.9257407530207</v>
      </c>
      <c r="I55" s="99">
        <f t="shared" si="3"/>
        <v>2525.2302678578444</v>
      </c>
      <c r="J55" s="99">
        <f t="shared" si="4"/>
        <v>2133.265334067087</v>
      </c>
      <c r="K55" s="99">
        <f t="shared" si="5"/>
        <v>391.9649337907571</v>
      </c>
      <c r="L55" s="98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</row>
    <row r="56" spans="1:74" s="96" customFormat="1" ht="15">
      <c r="A56" s="101" t="s">
        <v>174</v>
      </c>
      <c r="B56" s="119" t="s">
        <v>173</v>
      </c>
      <c r="C56" s="99">
        <v>63.404867903886185</v>
      </c>
      <c r="D56" s="99">
        <v>219.5891415457843</v>
      </c>
      <c r="E56" s="99">
        <v>-156.1842736418981</v>
      </c>
      <c r="F56" s="99">
        <v>72.45223781830636</v>
      </c>
      <c r="G56" s="99">
        <v>190.64594795447888</v>
      </c>
      <c r="H56" s="99">
        <v>-118.19371013617253</v>
      </c>
      <c r="I56" s="99">
        <f t="shared" si="3"/>
        <v>135.85710572219256</v>
      </c>
      <c r="J56" s="99">
        <f t="shared" si="4"/>
        <v>410.23508950026314</v>
      </c>
      <c r="K56" s="99">
        <f t="shared" si="5"/>
        <v>-274.37798377807064</v>
      </c>
      <c r="L56" s="98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97"/>
      <c r="BU56" s="97"/>
      <c r="BV56" s="97"/>
    </row>
    <row r="57" spans="1:74" s="89" customFormat="1" ht="15">
      <c r="A57" s="107" t="s">
        <v>172</v>
      </c>
      <c r="B57" s="136" t="s">
        <v>171</v>
      </c>
      <c r="C57" s="92">
        <v>98.87186543460372</v>
      </c>
      <c r="D57" s="92">
        <v>800.0794539479463</v>
      </c>
      <c r="E57" s="92">
        <v>-701.2075885133426</v>
      </c>
      <c r="F57" s="92">
        <v>66.58112559169186</v>
      </c>
      <c r="G57" s="92">
        <v>1116.4799191679542</v>
      </c>
      <c r="H57" s="92">
        <v>-1049.8987935762623</v>
      </c>
      <c r="I57" s="92">
        <f t="shared" si="3"/>
        <v>165.4529910262956</v>
      </c>
      <c r="J57" s="92">
        <f t="shared" si="4"/>
        <v>1916.5593731159006</v>
      </c>
      <c r="K57" s="92">
        <f t="shared" si="5"/>
        <v>-1751.1063820896047</v>
      </c>
      <c r="L57" s="98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</row>
    <row r="58" spans="1:74" s="89" customFormat="1" ht="15">
      <c r="A58" s="107" t="s">
        <v>170</v>
      </c>
      <c r="B58" s="136" t="s">
        <v>169</v>
      </c>
      <c r="C58" s="93">
        <v>16083.04339872692</v>
      </c>
      <c r="D58" s="93">
        <v>825.6636734047607</v>
      </c>
      <c r="E58" s="92">
        <v>15257.37972532216</v>
      </c>
      <c r="F58" s="93">
        <v>16557.303756112844</v>
      </c>
      <c r="G58" s="93">
        <v>802.9623942389829</v>
      </c>
      <c r="H58" s="92">
        <v>15754.341361873861</v>
      </c>
      <c r="I58" s="93">
        <f t="shared" si="3"/>
        <v>32640.347154839765</v>
      </c>
      <c r="J58" s="93">
        <f t="shared" si="4"/>
        <v>1628.6260676437437</v>
      </c>
      <c r="K58" s="92">
        <f t="shared" si="5"/>
        <v>31011.72108719602</v>
      </c>
      <c r="L58" s="98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</row>
    <row r="59" spans="1:74" s="96" customFormat="1" ht="15">
      <c r="A59" s="101" t="s">
        <v>168</v>
      </c>
      <c r="B59" s="119" t="s">
        <v>167</v>
      </c>
      <c r="C59" s="116">
        <v>419.34973199698095</v>
      </c>
      <c r="D59" s="116">
        <v>103.65565853738781</v>
      </c>
      <c r="E59" s="99">
        <v>315.69407345959314</v>
      </c>
      <c r="F59" s="116">
        <v>454.9695896272848</v>
      </c>
      <c r="G59" s="116">
        <v>140.8753696423713</v>
      </c>
      <c r="H59" s="99">
        <v>314.0942199849135</v>
      </c>
      <c r="I59" s="116">
        <f t="shared" si="3"/>
        <v>874.3193216242657</v>
      </c>
      <c r="J59" s="116">
        <f t="shared" si="4"/>
        <v>244.53102817975912</v>
      </c>
      <c r="K59" s="99">
        <f t="shared" si="5"/>
        <v>629.7882934445066</v>
      </c>
      <c r="L59" s="98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7"/>
      <c r="BS59" s="97"/>
      <c r="BT59" s="97"/>
      <c r="BU59" s="97"/>
      <c r="BV59" s="97"/>
    </row>
    <row r="60" spans="1:74" s="96" customFormat="1" ht="15">
      <c r="A60" s="101" t="s">
        <v>166</v>
      </c>
      <c r="B60" s="119" t="s">
        <v>165</v>
      </c>
      <c r="C60" s="99">
        <v>15631.300942657688</v>
      </c>
      <c r="D60" s="99">
        <v>632.340203587473</v>
      </c>
      <c r="E60" s="99">
        <v>14998.960739070215</v>
      </c>
      <c r="F60" s="99">
        <v>16078.294956730766</v>
      </c>
      <c r="G60" s="99">
        <v>579.5618530786146</v>
      </c>
      <c r="H60" s="99">
        <v>15498.733103652152</v>
      </c>
      <c r="I60" s="99">
        <f t="shared" si="3"/>
        <v>31709.595899388456</v>
      </c>
      <c r="J60" s="99">
        <f t="shared" si="4"/>
        <v>1211.9020566660874</v>
      </c>
      <c r="K60" s="99">
        <f t="shared" si="5"/>
        <v>30497.693842722365</v>
      </c>
      <c r="L60" s="98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7"/>
    </row>
    <row r="61" spans="1:74" s="96" customFormat="1" ht="15">
      <c r="A61" s="101" t="s">
        <v>164</v>
      </c>
      <c r="B61" s="119" t="s">
        <v>163</v>
      </c>
      <c r="C61" s="116">
        <v>32.39272407225085</v>
      </c>
      <c r="D61" s="116">
        <v>89.66781127989994</v>
      </c>
      <c r="E61" s="99">
        <v>-57.27508720764909</v>
      </c>
      <c r="F61" s="116">
        <v>24.039209754791962</v>
      </c>
      <c r="G61" s="116">
        <v>82.52517151799705</v>
      </c>
      <c r="H61" s="99">
        <v>-58.48596176320509</v>
      </c>
      <c r="I61" s="116">
        <f t="shared" si="3"/>
        <v>56.43193382704281</v>
      </c>
      <c r="J61" s="116">
        <f t="shared" si="4"/>
        <v>172.192982797897</v>
      </c>
      <c r="K61" s="99">
        <f t="shared" si="5"/>
        <v>-115.76104897085418</v>
      </c>
      <c r="L61" s="98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</row>
    <row r="62" spans="1:74" s="89" customFormat="1" ht="15">
      <c r="A62" s="107" t="s">
        <v>162</v>
      </c>
      <c r="B62" s="136" t="s">
        <v>161</v>
      </c>
      <c r="C62" s="93">
        <v>7610.799916502803</v>
      </c>
      <c r="D62" s="93">
        <v>8204.098290364627</v>
      </c>
      <c r="E62" s="92">
        <v>-593.2983738618241</v>
      </c>
      <c r="F62" s="93">
        <v>7131.542439073115</v>
      </c>
      <c r="G62" s="93">
        <v>6754.947696389494</v>
      </c>
      <c r="H62" s="92">
        <v>376.594742683621</v>
      </c>
      <c r="I62" s="93">
        <f t="shared" si="3"/>
        <v>14742.342355575918</v>
      </c>
      <c r="J62" s="93">
        <f t="shared" si="4"/>
        <v>14959.045986754121</v>
      </c>
      <c r="K62" s="92">
        <f t="shared" si="5"/>
        <v>-216.70363117820307</v>
      </c>
      <c r="L62" s="98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103"/>
      <c r="BR62" s="103"/>
      <c r="BS62" s="103"/>
      <c r="BT62" s="103"/>
      <c r="BU62" s="103"/>
      <c r="BV62" s="103"/>
    </row>
    <row r="63" spans="1:74" s="96" customFormat="1" ht="15">
      <c r="A63" s="101" t="s">
        <v>160</v>
      </c>
      <c r="B63" s="119" t="s">
        <v>159</v>
      </c>
      <c r="C63" s="116">
        <v>243.1059295158925</v>
      </c>
      <c r="D63" s="116">
        <v>70.79911557538188</v>
      </c>
      <c r="E63" s="99">
        <v>172.30681394051064</v>
      </c>
      <c r="F63" s="116">
        <v>240.78697060888214</v>
      </c>
      <c r="G63" s="116">
        <v>57.9407296529355</v>
      </c>
      <c r="H63" s="99">
        <v>182.84624095594666</v>
      </c>
      <c r="I63" s="116">
        <f t="shared" si="3"/>
        <v>483.89290012477466</v>
      </c>
      <c r="J63" s="116">
        <f t="shared" si="4"/>
        <v>128.7398452283174</v>
      </c>
      <c r="K63" s="99">
        <f t="shared" si="5"/>
        <v>355.1530548964573</v>
      </c>
      <c r="L63" s="98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7"/>
      <c r="BS63" s="97"/>
      <c r="BT63" s="97"/>
      <c r="BU63" s="97"/>
      <c r="BV63" s="97"/>
    </row>
    <row r="64" spans="1:74" s="96" customFormat="1" ht="15">
      <c r="A64" s="101" t="s">
        <v>158</v>
      </c>
      <c r="B64" s="119" t="s">
        <v>157</v>
      </c>
      <c r="C64" s="116">
        <v>3798.334484287379</v>
      </c>
      <c r="D64" s="116">
        <v>3448.380538946451</v>
      </c>
      <c r="E64" s="99">
        <v>349.95394534092793</v>
      </c>
      <c r="F64" s="116">
        <v>3590.2833070072047</v>
      </c>
      <c r="G64" s="116">
        <v>2741.587865305794</v>
      </c>
      <c r="H64" s="99">
        <v>848.6954417014108</v>
      </c>
      <c r="I64" s="116">
        <f t="shared" si="3"/>
        <v>7388.617791294584</v>
      </c>
      <c r="J64" s="116">
        <f t="shared" si="4"/>
        <v>6189.968404252245</v>
      </c>
      <c r="K64" s="99">
        <f t="shared" si="5"/>
        <v>1198.6493870423387</v>
      </c>
      <c r="L64" s="98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7"/>
      <c r="BS64" s="97"/>
      <c r="BT64" s="97"/>
      <c r="BU64" s="97"/>
      <c r="BV64" s="97"/>
    </row>
    <row r="65" spans="1:74" s="96" customFormat="1" ht="15">
      <c r="A65" s="101" t="s">
        <v>156</v>
      </c>
      <c r="B65" s="119" t="s">
        <v>155</v>
      </c>
      <c r="C65" s="116">
        <v>3569.3595026995317</v>
      </c>
      <c r="D65" s="116">
        <v>4684.918635842794</v>
      </c>
      <c r="E65" s="99">
        <v>-1115.5591331432624</v>
      </c>
      <c r="F65" s="116">
        <v>3300.472161457028</v>
      </c>
      <c r="G65" s="116">
        <v>3955.419101430765</v>
      </c>
      <c r="H65" s="99">
        <v>-654.9469399737368</v>
      </c>
      <c r="I65" s="116">
        <f t="shared" si="3"/>
        <v>6869.83166415656</v>
      </c>
      <c r="J65" s="116">
        <f t="shared" si="4"/>
        <v>8640.33773727356</v>
      </c>
      <c r="K65" s="99">
        <f t="shared" si="5"/>
        <v>-1770.5060731169992</v>
      </c>
      <c r="L65" s="98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7"/>
      <c r="BS65" s="97"/>
      <c r="BT65" s="97"/>
      <c r="BU65" s="97"/>
      <c r="BV65" s="97"/>
    </row>
    <row r="66" spans="1:74" s="89" customFormat="1" ht="15">
      <c r="A66" s="107" t="s">
        <v>154</v>
      </c>
      <c r="B66" s="136" t="s">
        <v>153</v>
      </c>
      <c r="C66" s="93">
        <v>188.82038260323657</v>
      </c>
      <c r="D66" s="93">
        <v>172.2497362351795</v>
      </c>
      <c r="E66" s="92">
        <v>16.570646368057055</v>
      </c>
      <c r="F66" s="93">
        <v>222.39224788463983</v>
      </c>
      <c r="G66" s="93">
        <v>159.79811018806492</v>
      </c>
      <c r="H66" s="92">
        <v>62.594137696574904</v>
      </c>
      <c r="I66" s="93">
        <f t="shared" si="3"/>
        <v>411.21263048787637</v>
      </c>
      <c r="J66" s="93">
        <f t="shared" si="4"/>
        <v>332.04784642324444</v>
      </c>
      <c r="K66" s="92">
        <f t="shared" si="5"/>
        <v>79.16478406463196</v>
      </c>
      <c r="L66" s="98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3"/>
      <c r="BS66" s="103"/>
      <c r="BT66" s="103"/>
      <c r="BU66" s="103"/>
      <c r="BV66" s="103"/>
    </row>
    <row r="67" spans="1:74" s="96" customFormat="1" ht="15">
      <c r="A67" s="101" t="s">
        <v>152</v>
      </c>
      <c r="B67" s="119" t="s">
        <v>151</v>
      </c>
      <c r="C67" s="116">
        <v>54.902984175256336</v>
      </c>
      <c r="D67" s="116">
        <v>53.76648189569353</v>
      </c>
      <c r="E67" s="99">
        <v>1.136502279562805</v>
      </c>
      <c r="F67" s="116">
        <v>56.92095743219134</v>
      </c>
      <c r="G67" s="116">
        <v>48.16202827491708</v>
      </c>
      <c r="H67" s="99">
        <v>8.75892915727426</v>
      </c>
      <c r="I67" s="116">
        <f t="shared" si="3"/>
        <v>111.82394160744767</v>
      </c>
      <c r="J67" s="116">
        <f t="shared" si="4"/>
        <v>101.92851017061061</v>
      </c>
      <c r="K67" s="99">
        <f t="shared" si="5"/>
        <v>9.895431436837065</v>
      </c>
      <c r="L67" s="98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7"/>
      <c r="BS67" s="97"/>
      <c r="BT67" s="97"/>
      <c r="BU67" s="97"/>
      <c r="BV67" s="97"/>
    </row>
    <row r="68" spans="1:74" s="96" customFormat="1" ht="15">
      <c r="A68" s="101" t="s">
        <v>150</v>
      </c>
      <c r="B68" s="119" t="s">
        <v>149</v>
      </c>
      <c r="C68" s="116">
        <v>133.91739842798023</v>
      </c>
      <c r="D68" s="116">
        <v>118.483254339486</v>
      </c>
      <c r="E68" s="99">
        <v>15.434144088494236</v>
      </c>
      <c r="F68" s="116">
        <v>165.4712904524485</v>
      </c>
      <c r="G68" s="116">
        <v>111.63608191314785</v>
      </c>
      <c r="H68" s="99">
        <v>53.83520853930065</v>
      </c>
      <c r="I68" s="116">
        <f t="shared" si="3"/>
        <v>299.38868888042873</v>
      </c>
      <c r="J68" s="116">
        <f t="shared" si="4"/>
        <v>230.11933625263384</v>
      </c>
      <c r="K68" s="99">
        <f t="shared" si="5"/>
        <v>69.26935262779489</v>
      </c>
      <c r="L68" s="98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7"/>
      <c r="BS68" s="97"/>
      <c r="BT68" s="97"/>
      <c r="BU68" s="97"/>
      <c r="BV68" s="97"/>
    </row>
    <row r="69" spans="1:74" s="89" customFormat="1" ht="15">
      <c r="A69" s="107" t="s">
        <v>148</v>
      </c>
      <c r="B69" s="136" t="s">
        <v>147</v>
      </c>
      <c r="C69" s="92">
        <v>158.80374995383863</v>
      </c>
      <c r="D69" s="92">
        <v>163.4996464860273</v>
      </c>
      <c r="E69" s="92">
        <v>-4.695896532188669</v>
      </c>
      <c r="F69" s="92">
        <v>149.19080077239414</v>
      </c>
      <c r="G69" s="92">
        <v>173.70229274436693</v>
      </c>
      <c r="H69" s="92">
        <v>-24.511491971972788</v>
      </c>
      <c r="I69" s="92">
        <f t="shared" si="3"/>
        <v>307.9945507262328</v>
      </c>
      <c r="J69" s="92">
        <f t="shared" si="4"/>
        <v>337.20193923039426</v>
      </c>
      <c r="K69" s="92">
        <f t="shared" si="5"/>
        <v>-29.207388504161457</v>
      </c>
      <c r="L69" s="98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3"/>
    </row>
    <row r="70" spans="1:74" s="89" customFormat="1" ht="15">
      <c r="A70" s="107" t="s">
        <v>146</v>
      </c>
      <c r="B70" s="136" t="s">
        <v>145</v>
      </c>
      <c r="C70" s="92">
        <v>1796</v>
      </c>
      <c r="D70" s="92">
        <v>1835</v>
      </c>
      <c r="E70" s="92">
        <v>-39</v>
      </c>
      <c r="F70" s="92">
        <v>525</v>
      </c>
      <c r="G70" s="92">
        <v>752</v>
      </c>
      <c r="H70" s="92">
        <v>-227</v>
      </c>
      <c r="I70" s="92">
        <f aca="true" t="shared" si="6" ref="I70:I101">F70+C70</f>
        <v>2321</v>
      </c>
      <c r="J70" s="92">
        <f aca="true" t="shared" si="7" ref="J70:J101">G70+D70</f>
        <v>2587</v>
      </c>
      <c r="K70" s="92">
        <f aca="true" t="shared" si="8" ref="K70:K101">H70+E70</f>
        <v>-266</v>
      </c>
      <c r="L70" s="98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3"/>
      <c r="BS70" s="103"/>
      <c r="BT70" s="103"/>
      <c r="BU70" s="103"/>
      <c r="BV70" s="103"/>
    </row>
    <row r="71" spans="1:74" s="89" customFormat="1" ht="15">
      <c r="A71" s="94" t="s">
        <v>144</v>
      </c>
      <c r="B71" s="94" t="s">
        <v>143</v>
      </c>
      <c r="C71" s="133">
        <v>2134.6047023631104</v>
      </c>
      <c r="D71" s="133">
        <v>7023.808906953308</v>
      </c>
      <c r="E71" s="92">
        <v>-4889.204204590198</v>
      </c>
      <c r="F71" s="133">
        <v>2837.5248447026433</v>
      </c>
      <c r="G71" s="133">
        <v>8418.848020222262</v>
      </c>
      <c r="H71" s="92">
        <v>-5581.323175519618</v>
      </c>
      <c r="I71" s="133">
        <f t="shared" si="6"/>
        <v>4972.129547065753</v>
      </c>
      <c r="J71" s="133">
        <f t="shared" si="7"/>
        <v>15442.656927175569</v>
      </c>
      <c r="K71" s="92">
        <f t="shared" si="8"/>
        <v>-10470.527380109816</v>
      </c>
      <c r="L71" s="98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3"/>
      <c r="BS71" s="103"/>
      <c r="BT71" s="103"/>
      <c r="BU71" s="103"/>
      <c r="BV71" s="103"/>
    </row>
    <row r="72" spans="1:74" s="96" customFormat="1" ht="15">
      <c r="A72" s="101" t="s">
        <v>142</v>
      </c>
      <c r="B72" s="101" t="s">
        <v>141</v>
      </c>
      <c r="C72" s="123">
        <v>698.1231593735697</v>
      </c>
      <c r="D72" s="123">
        <v>483.3127507573557</v>
      </c>
      <c r="E72" s="99">
        <v>214.81040861621403</v>
      </c>
      <c r="F72" s="123">
        <v>809.3868879205909</v>
      </c>
      <c r="G72" s="123">
        <v>533.6426025039456</v>
      </c>
      <c r="H72" s="99">
        <v>275.7442854166453</v>
      </c>
      <c r="I72" s="123">
        <f t="shared" si="6"/>
        <v>1507.5100472941606</v>
      </c>
      <c r="J72" s="123">
        <f t="shared" si="7"/>
        <v>1016.9553532613013</v>
      </c>
      <c r="K72" s="99">
        <f t="shared" si="8"/>
        <v>490.55469403285935</v>
      </c>
      <c r="L72" s="98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7"/>
      <c r="BT72" s="97"/>
      <c r="BU72" s="97"/>
      <c r="BV72" s="97"/>
    </row>
    <row r="73" spans="1:74" s="96" customFormat="1" ht="15">
      <c r="A73" s="101" t="s">
        <v>140</v>
      </c>
      <c r="B73" s="101" t="s">
        <v>139</v>
      </c>
      <c r="C73" s="115">
        <v>1283.549213414657</v>
      </c>
      <c r="D73" s="115">
        <v>6353.053333825402</v>
      </c>
      <c r="E73" s="99">
        <v>-5069.504120410745</v>
      </c>
      <c r="F73" s="115">
        <v>1806.5199540118126</v>
      </c>
      <c r="G73" s="115">
        <v>7799.673029541064</v>
      </c>
      <c r="H73" s="99">
        <v>-5993.1530755292515</v>
      </c>
      <c r="I73" s="115">
        <f t="shared" si="6"/>
        <v>3090.06916742647</v>
      </c>
      <c r="J73" s="115">
        <f t="shared" si="7"/>
        <v>14152.726363366466</v>
      </c>
      <c r="K73" s="99">
        <f t="shared" si="8"/>
        <v>-11062.657195939995</v>
      </c>
      <c r="L73" s="98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7"/>
      <c r="BT73" s="97"/>
      <c r="BU73" s="97"/>
      <c r="BV73" s="97"/>
    </row>
    <row r="74" spans="1:74" s="96" customFormat="1" ht="15">
      <c r="A74" s="101" t="s">
        <v>138</v>
      </c>
      <c r="B74" s="105" t="s">
        <v>137</v>
      </c>
      <c r="C74" s="116">
        <v>352.4697669437955</v>
      </c>
      <c r="D74" s="116">
        <v>2617.9617925722337</v>
      </c>
      <c r="E74" s="99">
        <v>-2265.492025628438</v>
      </c>
      <c r="F74" s="116">
        <v>603.6859021256313</v>
      </c>
      <c r="G74" s="116">
        <v>3669.6224654526195</v>
      </c>
      <c r="H74" s="99">
        <v>-3065.936563326988</v>
      </c>
      <c r="I74" s="116">
        <f t="shared" si="6"/>
        <v>956.1556690694267</v>
      </c>
      <c r="J74" s="116">
        <f t="shared" si="7"/>
        <v>6287.584258024854</v>
      </c>
      <c r="K74" s="99">
        <f t="shared" si="8"/>
        <v>-5331.428588955427</v>
      </c>
      <c r="L74" s="98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7"/>
      <c r="BS74" s="97"/>
      <c r="BT74" s="97"/>
      <c r="BU74" s="97"/>
      <c r="BV74" s="97"/>
    </row>
    <row r="75" spans="1:74" s="96" customFormat="1" ht="15">
      <c r="A75" s="101" t="s">
        <v>136</v>
      </c>
      <c r="B75" s="105" t="s">
        <v>135</v>
      </c>
      <c r="C75" s="116">
        <v>350.9964235221859</v>
      </c>
      <c r="D75" s="123">
        <v>2604.108343065827</v>
      </c>
      <c r="E75" s="99">
        <v>-2253.111919543641</v>
      </c>
      <c r="F75" s="116">
        <v>597.6836076378712</v>
      </c>
      <c r="G75" s="123">
        <v>3655.3512642448513</v>
      </c>
      <c r="H75" s="99">
        <v>-3057.66765660698</v>
      </c>
      <c r="I75" s="116">
        <f t="shared" si="6"/>
        <v>948.6800311600571</v>
      </c>
      <c r="J75" s="123">
        <f t="shared" si="7"/>
        <v>6259.459607310679</v>
      </c>
      <c r="K75" s="99">
        <f t="shared" si="8"/>
        <v>-5310.77957615062</v>
      </c>
      <c r="L75" s="98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7"/>
      <c r="BS75" s="97"/>
      <c r="BT75" s="97"/>
      <c r="BU75" s="97"/>
      <c r="BV75" s="97"/>
    </row>
    <row r="76" spans="1:74" s="96" customFormat="1" ht="15">
      <c r="A76" s="101" t="s">
        <v>134</v>
      </c>
      <c r="B76" s="105" t="s">
        <v>128</v>
      </c>
      <c r="C76" s="116">
        <v>1.4733434216095873</v>
      </c>
      <c r="D76" s="116">
        <v>13.85344950640684</v>
      </c>
      <c r="E76" s="99">
        <v>-12.380106084797251</v>
      </c>
      <c r="F76" s="116">
        <v>6.002294487760087</v>
      </c>
      <c r="G76" s="116">
        <v>14.271201207768241</v>
      </c>
      <c r="H76" s="99">
        <v>-8.268906720008154</v>
      </c>
      <c r="I76" s="116">
        <f t="shared" si="6"/>
        <v>7.475637909369674</v>
      </c>
      <c r="J76" s="116">
        <f t="shared" si="7"/>
        <v>28.124650714175083</v>
      </c>
      <c r="K76" s="99">
        <f t="shared" si="8"/>
        <v>-20.649012804805405</v>
      </c>
      <c r="L76" s="98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7"/>
      <c r="BS76" s="97"/>
      <c r="BT76" s="97"/>
      <c r="BU76" s="97"/>
      <c r="BV76" s="97"/>
    </row>
    <row r="77" spans="1:74" s="96" customFormat="1" ht="15">
      <c r="A77" s="101" t="s">
        <v>133</v>
      </c>
      <c r="B77" s="105" t="s">
        <v>132</v>
      </c>
      <c r="C77" s="135">
        <v>11.808305394535086</v>
      </c>
      <c r="D77" s="135">
        <v>1023.5558687678739</v>
      </c>
      <c r="E77" s="99">
        <v>-1011.7475633733388</v>
      </c>
      <c r="F77" s="135">
        <v>17.325595111799913</v>
      </c>
      <c r="G77" s="135">
        <v>1390.6878094242802</v>
      </c>
      <c r="H77" s="99">
        <v>-1373.3622143124803</v>
      </c>
      <c r="I77" s="135">
        <f t="shared" si="6"/>
        <v>29.133900506335</v>
      </c>
      <c r="J77" s="135">
        <f t="shared" si="7"/>
        <v>2414.243678192154</v>
      </c>
      <c r="K77" s="99">
        <f t="shared" si="8"/>
        <v>-2385.109777685819</v>
      </c>
      <c r="L77" s="98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/>
      <c r="BF77" s="97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7"/>
      <c r="BS77" s="97"/>
      <c r="BT77" s="97"/>
      <c r="BU77" s="97"/>
      <c r="BV77" s="97"/>
    </row>
    <row r="78" spans="1:74" s="96" customFormat="1" ht="15">
      <c r="A78" s="101" t="s">
        <v>131</v>
      </c>
      <c r="B78" s="119" t="s">
        <v>130</v>
      </c>
      <c r="C78" s="134">
        <v>0</v>
      </c>
      <c r="D78" s="104">
        <v>453.8999882825617</v>
      </c>
      <c r="E78" s="99">
        <v>-453.8999882825617</v>
      </c>
      <c r="F78" s="134">
        <v>0</v>
      </c>
      <c r="G78" s="104">
        <v>836.1230194656764</v>
      </c>
      <c r="H78" s="99">
        <v>-836.1230194656764</v>
      </c>
      <c r="I78" s="134">
        <f t="shared" si="6"/>
        <v>0</v>
      </c>
      <c r="J78" s="104">
        <f t="shared" si="7"/>
        <v>1290.0230077482381</v>
      </c>
      <c r="K78" s="99">
        <f t="shared" si="8"/>
        <v>-1290.0230077482381</v>
      </c>
      <c r="L78" s="98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  <c r="BC78" s="97"/>
      <c r="BD78" s="97"/>
      <c r="BE78" s="97"/>
      <c r="BF78" s="97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7"/>
      <c r="BS78" s="97"/>
      <c r="BT78" s="97"/>
      <c r="BU78" s="97"/>
      <c r="BV78" s="97"/>
    </row>
    <row r="79" spans="1:74" s="96" customFormat="1" ht="15">
      <c r="A79" s="101" t="s">
        <v>129</v>
      </c>
      <c r="B79" s="119" t="s">
        <v>128</v>
      </c>
      <c r="C79" s="104">
        <v>11.808305394535086</v>
      </c>
      <c r="D79" s="104">
        <v>569.6558804853122</v>
      </c>
      <c r="E79" s="99">
        <v>-557.8475750907771</v>
      </c>
      <c r="F79" s="104">
        <v>17.325595111799913</v>
      </c>
      <c r="G79" s="104">
        <v>554.5647899586039</v>
      </c>
      <c r="H79" s="99">
        <v>-537.239194846804</v>
      </c>
      <c r="I79" s="104">
        <f t="shared" si="6"/>
        <v>29.133900506335</v>
      </c>
      <c r="J79" s="104">
        <f t="shared" si="7"/>
        <v>1124.220670443916</v>
      </c>
      <c r="K79" s="99">
        <f t="shared" si="8"/>
        <v>-1095.0867699375813</v>
      </c>
      <c r="L79" s="98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  <c r="BC79" s="97"/>
      <c r="BD79" s="97"/>
      <c r="BE79" s="97"/>
      <c r="BF79" s="97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7"/>
      <c r="BS79" s="97"/>
      <c r="BT79" s="97"/>
      <c r="BU79" s="97"/>
      <c r="BV79" s="97"/>
    </row>
    <row r="80" spans="1:74" s="96" customFormat="1" ht="15">
      <c r="A80" s="101" t="s">
        <v>127</v>
      </c>
      <c r="B80" s="105" t="s">
        <v>66</v>
      </c>
      <c r="C80" s="123">
        <v>81.65114107632644</v>
      </c>
      <c r="D80" s="116">
        <v>2709.3256724852945</v>
      </c>
      <c r="E80" s="99">
        <v>-2627.674531408968</v>
      </c>
      <c r="F80" s="123">
        <v>78.6984567743813</v>
      </c>
      <c r="G80" s="116">
        <v>2737.592754664164</v>
      </c>
      <c r="H80" s="99">
        <v>-2658.894297889783</v>
      </c>
      <c r="I80" s="123">
        <f t="shared" si="6"/>
        <v>160.34959785070774</v>
      </c>
      <c r="J80" s="116">
        <f t="shared" si="7"/>
        <v>5446.918427149459</v>
      </c>
      <c r="K80" s="99">
        <f t="shared" si="8"/>
        <v>-5286.568829298751</v>
      </c>
      <c r="L80" s="98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7"/>
      <c r="BC80" s="97"/>
      <c r="BD80" s="97"/>
      <c r="BE80" s="97"/>
      <c r="BF80" s="97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7"/>
      <c r="BS80" s="97"/>
      <c r="BT80" s="97"/>
      <c r="BU80" s="97"/>
      <c r="BV80" s="97"/>
    </row>
    <row r="81" spans="1:74" s="96" customFormat="1" ht="15">
      <c r="A81" s="101" t="s">
        <v>126</v>
      </c>
      <c r="B81" s="105" t="s">
        <v>24</v>
      </c>
      <c r="C81" s="116">
        <v>837.62</v>
      </c>
      <c r="D81" s="116">
        <v>2.21</v>
      </c>
      <c r="E81" s="99">
        <v>835.41</v>
      </c>
      <c r="F81" s="116">
        <v>1106.8100000000002</v>
      </c>
      <c r="G81" s="116">
        <v>1.77</v>
      </c>
      <c r="H81" s="99">
        <v>1105.0400000000002</v>
      </c>
      <c r="I81" s="116">
        <f t="shared" si="6"/>
        <v>1944.4300000000003</v>
      </c>
      <c r="J81" s="116">
        <f t="shared" si="7"/>
        <v>3.98</v>
      </c>
      <c r="K81" s="99">
        <f t="shared" si="8"/>
        <v>1940.4500000000003</v>
      </c>
      <c r="L81" s="98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7"/>
      <c r="BS81" s="97"/>
      <c r="BT81" s="97"/>
      <c r="BU81" s="97"/>
      <c r="BV81" s="97"/>
    </row>
    <row r="82" spans="1:74" s="96" customFormat="1" ht="15">
      <c r="A82" s="101" t="s">
        <v>125</v>
      </c>
      <c r="B82" s="101" t="s">
        <v>124</v>
      </c>
      <c r="C82" s="99">
        <v>152.93232957488374</v>
      </c>
      <c r="D82" s="99">
        <v>187.4428223705511</v>
      </c>
      <c r="E82" s="99">
        <v>-34.510492795667375</v>
      </c>
      <c r="F82" s="99">
        <v>221.6180027702399</v>
      </c>
      <c r="G82" s="99">
        <v>85.53238817725115</v>
      </c>
      <c r="H82" s="99">
        <v>136.08561459298875</v>
      </c>
      <c r="I82" s="99">
        <f t="shared" si="6"/>
        <v>374.55033234512365</v>
      </c>
      <c r="J82" s="99">
        <f t="shared" si="7"/>
        <v>272.97521054780225</v>
      </c>
      <c r="K82" s="99">
        <f t="shared" si="8"/>
        <v>101.57512179732137</v>
      </c>
      <c r="L82" s="98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7"/>
      <c r="BS82" s="97"/>
      <c r="BT82" s="97"/>
      <c r="BU82" s="97"/>
      <c r="BV82" s="97"/>
    </row>
    <row r="83" spans="1:74" s="89" customFormat="1" ht="15">
      <c r="A83" s="94" t="s">
        <v>123</v>
      </c>
      <c r="B83" s="94" t="s">
        <v>122</v>
      </c>
      <c r="C83" s="133">
        <v>17477.983940512055</v>
      </c>
      <c r="D83" s="133">
        <v>652.9701103619249</v>
      </c>
      <c r="E83" s="92">
        <v>16825.01383015013</v>
      </c>
      <c r="F83" s="133">
        <v>16894.90622202948</v>
      </c>
      <c r="G83" s="133">
        <v>824.7561793954619</v>
      </c>
      <c r="H83" s="92">
        <v>16070.150042634017</v>
      </c>
      <c r="I83" s="133">
        <f t="shared" si="6"/>
        <v>34372.89016254153</v>
      </c>
      <c r="J83" s="133">
        <f t="shared" si="7"/>
        <v>1477.726289757387</v>
      </c>
      <c r="K83" s="92">
        <f t="shared" si="8"/>
        <v>32895.16387278415</v>
      </c>
      <c r="L83" s="98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  <c r="BL83" s="103"/>
      <c r="BM83" s="103"/>
      <c r="BN83" s="103"/>
      <c r="BO83" s="103"/>
      <c r="BP83" s="103"/>
      <c r="BQ83" s="103"/>
      <c r="BR83" s="103"/>
      <c r="BS83" s="103"/>
      <c r="BT83" s="103"/>
      <c r="BU83" s="103"/>
      <c r="BV83" s="103"/>
    </row>
    <row r="84" spans="1:74" s="96" customFormat="1" ht="30">
      <c r="A84" s="130" t="s">
        <v>121</v>
      </c>
      <c r="B84" s="132" t="s">
        <v>103</v>
      </c>
      <c r="C84" s="131">
        <v>17455.053813648294</v>
      </c>
      <c r="D84" s="131">
        <v>646.7603258604215</v>
      </c>
      <c r="E84" s="99">
        <v>16808.293487787872</v>
      </c>
      <c r="F84" s="131">
        <v>16883.5976445533</v>
      </c>
      <c r="G84" s="131">
        <v>807.5047327653331</v>
      </c>
      <c r="H84" s="99">
        <v>16076.092911787968</v>
      </c>
      <c r="I84" s="131">
        <f t="shared" si="6"/>
        <v>34338.651458201595</v>
      </c>
      <c r="J84" s="131">
        <f t="shared" si="7"/>
        <v>1454.2650586257546</v>
      </c>
      <c r="K84" s="99">
        <f t="shared" si="8"/>
        <v>32884.386399575844</v>
      </c>
      <c r="L84" s="98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97"/>
      <c r="BC84" s="97"/>
      <c r="BD84" s="97"/>
      <c r="BE84" s="97"/>
      <c r="BF84" s="97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7"/>
      <c r="BS84" s="97"/>
      <c r="BT84" s="97"/>
      <c r="BU84" s="97"/>
      <c r="BV84" s="97"/>
    </row>
    <row r="85" spans="1:74" s="126" customFormat="1" ht="30">
      <c r="A85" s="130" t="s">
        <v>120</v>
      </c>
      <c r="B85" s="129" t="s">
        <v>119</v>
      </c>
      <c r="C85" s="128">
        <v>16653.7514424182</v>
      </c>
      <c r="D85" s="128">
        <v>566.5721604986597</v>
      </c>
      <c r="E85" s="99">
        <v>16087.179281919542</v>
      </c>
      <c r="F85" s="128">
        <v>16287.945999500847</v>
      </c>
      <c r="G85" s="128">
        <v>742.6474454442064</v>
      </c>
      <c r="H85" s="99">
        <v>15545.29855405664</v>
      </c>
      <c r="I85" s="128">
        <f t="shared" si="6"/>
        <v>32941.69744191905</v>
      </c>
      <c r="J85" s="128">
        <f t="shared" si="7"/>
        <v>1309.219605942866</v>
      </c>
      <c r="K85" s="99">
        <f t="shared" si="8"/>
        <v>31632.477835976184</v>
      </c>
      <c r="L85" s="98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7"/>
      <c r="AR85" s="127"/>
      <c r="AS85" s="127"/>
      <c r="AT85" s="127"/>
      <c r="AU85" s="127"/>
      <c r="AV85" s="127"/>
      <c r="AW85" s="127"/>
      <c r="AX85" s="127"/>
      <c r="AY85" s="127"/>
      <c r="AZ85" s="127"/>
      <c r="BA85" s="127"/>
      <c r="BB85" s="127"/>
      <c r="BC85" s="127"/>
      <c r="BD85" s="127"/>
      <c r="BE85" s="127"/>
      <c r="BF85" s="127"/>
      <c r="BG85" s="127"/>
      <c r="BH85" s="127"/>
      <c r="BI85" s="127"/>
      <c r="BJ85" s="127"/>
      <c r="BK85" s="127"/>
      <c r="BL85" s="127"/>
      <c r="BM85" s="127"/>
      <c r="BN85" s="127"/>
      <c r="BO85" s="127"/>
      <c r="BP85" s="127"/>
      <c r="BQ85" s="127"/>
      <c r="BR85" s="127"/>
      <c r="BS85" s="127"/>
      <c r="BT85" s="127"/>
      <c r="BU85" s="127"/>
      <c r="BV85" s="127"/>
    </row>
    <row r="86" spans="1:74" s="96" customFormat="1" ht="15">
      <c r="A86" s="101" t="s">
        <v>118</v>
      </c>
      <c r="B86" s="101"/>
      <c r="C86" s="123"/>
      <c r="D86" s="123"/>
      <c r="E86" s="99">
        <v>0</v>
      </c>
      <c r="F86" s="123"/>
      <c r="G86" s="123"/>
      <c r="H86" s="99">
        <v>0</v>
      </c>
      <c r="I86" s="123">
        <f t="shared" si="6"/>
        <v>0</v>
      </c>
      <c r="J86" s="123">
        <f t="shared" si="7"/>
        <v>0</v>
      </c>
      <c r="K86" s="99">
        <f t="shared" si="8"/>
        <v>0</v>
      </c>
      <c r="L86" s="98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A86" s="97"/>
      <c r="BB86" s="97"/>
      <c r="BC86" s="97"/>
      <c r="BD86" s="97"/>
      <c r="BE86" s="97"/>
      <c r="BF86" s="97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7"/>
      <c r="BS86" s="97"/>
      <c r="BT86" s="97"/>
      <c r="BU86" s="97"/>
      <c r="BV86" s="97"/>
    </row>
    <row r="87" spans="1:74" s="96" customFormat="1" ht="15">
      <c r="A87" s="101" t="s">
        <v>117</v>
      </c>
      <c r="B87" s="125" t="s">
        <v>116</v>
      </c>
      <c r="C87" s="123">
        <v>8549.249535680177</v>
      </c>
      <c r="D87" s="123">
        <v>566.5721604986597</v>
      </c>
      <c r="E87" s="99">
        <v>7982.677375181518</v>
      </c>
      <c r="F87" s="123">
        <v>8470.18865980273</v>
      </c>
      <c r="G87" s="123">
        <v>742.6474454442064</v>
      </c>
      <c r="H87" s="99">
        <v>7727.541214358524</v>
      </c>
      <c r="I87" s="123">
        <f t="shared" si="6"/>
        <v>17019.438195482908</v>
      </c>
      <c r="J87" s="123">
        <f t="shared" si="7"/>
        <v>1309.219605942866</v>
      </c>
      <c r="K87" s="99">
        <f t="shared" si="8"/>
        <v>15710.218589540042</v>
      </c>
      <c r="L87" s="98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7"/>
      <c r="AV87" s="97"/>
      <c r="AW87" s="97"/>
      <c r="AX87" s="97"/>
      <c r="AY87" s="97"/>
      <c r="AZ87" s="97"/>
      <c r="BA87" s="97"/>
      <c r="BB87" s="97"/>
      <c r="BC87" s="97"/>
      <c r="BD87" s="97"/>
      <c r="BE87" s="97"/>
      <c r="BF87" s="97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7"/>
      <c r="BS87" s="97"/>
      <c r="BT87" s="97"/>
      <c r="BU87" s="97"/>
      <c r="BV87" s="97"/>
    </row>
    <row r="88" spans="1:74" s="96" customFormat="1" ht="15">
      <c r="A88" s="101" t="s">
        <v>115</v>
      </c>
      <c r="B88" s="105" t="s">
        <v>114</v>
      </c>
      <c r="C88" s="123">
        <v>801.3023712300942</v>
      </c>
      <c r="D88" s="123">
        <v>80.18816536176176</v>
      </c>
      <c r="E88" s="99">
        <v>721.1142058683324</v>
      </c>
      <c r="F88" s="123">
        <v>595.6516450524531</v>
      </c>
      <c r="G88" s="123">
        <v>64.8572873211267</v>
      </c>
      <c r="H88" s="99">
        <v>530.7943577313264</v>
      </c>
      <c r="I88" s="123">
        <f t="shared" si="6"/>
        <v>1396.9540162825474</v>
      </c>
      <c r="J88" s="123">
        <f t="shared" si="7"/>
        <v>145.04545268288848</v>
      </c>
      <c r="K88" s="99">
        <f t="shared" si="8"/>
        <v>1251.908563599659</v>
      </c>
      <c r="L88" s="98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7"/>
      <c r="AV88" s="97"/>
      <c r="AW88" s="97"/>
      <c r="AX88" s="97"/>
      <c r="AY88" s="97"/>
      <c r="AZ88" s="97"/>
      <c r="BA88" s="97"/>
      <c r="BB88" s="97"/>
      <c r="BC88" s="97"/>
      <c r="BD88" s="97"/>
      <c r="BE88" s="97"/>
      <c r="BF88" s="97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7"/>
      <c r="BS88" s="97"/>
      <c r="BT88" s="97"/>
      <c r="BU88" s="97"/>
      <c r="BV88" s="97"/>
    </row>
    <row r="89" spans="1:74" s="96" customFormat="1" ht="15">
      <c r="A89" s="124" t="s">
        <v>113</v>
      </c>
      <c r="B89" s="120" t="s">
        <v>112</v>
      </c>
      <c r="C89" s="123">
        <v>22.930126863761735</v>
      </c>
      <c r="D89" s="123">
        <v>6.2097845015033215</v>
      </c>
      <c r="E89" s="99">
        <v>16.720342362258414</v>
      </c>
      <c r="F89" s="123">
        <v>11.30857747618008</v>
      </c>
      <c r="G89" s="123">
        <v>17.25144663012881</v>
      </c>
      <c r="H89" s="99">
        <v>-5.942869153948731</v>
      </c>
      <c r="I89" s="123">
        <f t="shared" si="6"/>
        <v>34.23870433994182</v>
      </c>
      <c r="J89" s="123">
        <f t="shared" si="7"/>
        <v>23.461231131632132</v>
      </c>
      <c r="K89" s="99">
        <f t="shared" si="8"/>
        <v>10.777473208309683</v>
      </c>
      <c r="L89" s="98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97"/>
      <c r="BC89" s="97"/>
      <c r="BD89" s="97"/>
      <c r="BE89" s="97"/>
      <c r="BF89" s="97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7"/>
      <c r="BS89" s="97"/>
      <c r="BT89" s="97"/>
      <c r="BU89" s="97"/>
      <c r="BV89" s="97"/>
    </row>
    <row r="90" spans="1:74" s="89" customFormat="1" ht="15">
      <c r="A90" s="95">
        <v>2</v>
      </c>
      <c r="B90" s="94" t="s">
        <v>111</v>
      </c>
      <c r="C90" s="93">
        <v>97.31404457601603</v>
      </c>
      <c r="D90" s="93">
        <v>315.1995758346063</v>
      </c>
      <c r="E90" s="92">
        <v>-217.88553125859028</v>
      </c>
      <c r="F90" s="93">
        <v>214.10069386820606</v>
      </c>
      <c r="G90" s="93">
        <v>462.06170611479774</v>
      </c>
      <c r="H90" s="92">
        <v>-247.96101224659168</v>
      </c>
      <c r="I90" s="93">
        <f t="shared" si="6"/>
        <v>311.4147384442221</v>
      </c>
      <c r="J90" s="93">
        <f t="shared" si="7"/>
        <v>777.2612819494041</v>
      </c>
      <c r="K90" s="92">
        <f t="shared" si="8"/>
        <v>-465.84654350518196</v>
      </c>
      <c r="L90" s="98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  <c r="BI90" s="103"/>
      <c r="BJ90" s="103"/>
      <c r="BK90" s="103"/>
      <c r="BL90" s="103"/>
      <c r="BM90" s="103"/>
      <c r="BN90" s="103"/>
      <c r="BO90" s="103"/>
      <c r="BP90" s="103"/>
      <c r="BQ90" s="103"/>
      <c r="BR90" s="103"/>
      <c r="BS90" s="103"/>
      <c r="BT90" s="103"/>
      <c r="BU90" s="103"/>
      <c r="BV90" s="103"/>
    </row>
    <row r="91" spans="1:74" s="96" customFormat="1" ht="30">
      <c r="A91" s="122">
        <v>2.1</v>
      </c>
      <c r="B91" s="121" t="s">
        <v>110</v>
      </c>
      <c r="C91" s="99">
        <v>6.0619465001308495</v>
      </c>
      <c r="D91" s="99">
        <v>50.78767014584581</v>
      </c>
      <c r="E91" s="99">
        <v>-44.72572364571496</v>
      </c>
      <c r="F91" s="99">
        <v>51.21881065540233</v>
      </c>
      <c r="G91" s="99">
        <v>27.256509743185116</v>
      </c>
      <c r="H91" s="99">
        <v>23.962300912217213</v>
      </c>
      <c r="I91" s="99">
        <f t="shared" si="6"/>
        <v>57.28075715553318</v>
      </c>
      <c r="J91" s="99">
        <f t="shared" si="7"/>
        <v>78.04417988903093</v>
      </c>
      <c r="K91" s="99">
        <f t="shared" si="8"/>
        <v>-20.763422733497745</v>
      </c>
      <c r="L91" s="98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  <c r="AY91" s="97"/>
      <c r="AZ91" s="97"/>
      <c r="BA91" s="97"/>
      <c r="BB91" s="97"/>
      <c r="BC91" s="97"/>
      <c r="BD91" s="97"/>
      <c r="BE91" s="97"/>
      <c r="BF91" s="97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7"/>
      <c r="BS91" s="97"/>
      <c r="BT91" s="97"/>
      <c r="BU91" s="97"/>
      <c r="BV91" s="97"/>
    </row>
    <row r="92" spans="1:74" s="96" customFormat="1" ht="15">
      <c r="A92" s="122">
        <v>2.2</v>
      </c>
      <c r="B92" s="101" t="s">
        <v>109</v>
      </c>
      <c r="C92" s="100">
        <v>91.25209807588519</v>
      </c>
      <c r="D92" s="100">
        <v>264.4119056887605</v>
      </c>
      <c r="E92" s="99">
        <v>-173.1598076128753</v>
      </c>
      <c r="F92" s="100">
        <v>162.88188321280373</v>
      </c>
      <c r="G92" s="100">
        <v>434.8051963716126</v>
      </c>
      <c r="H92" s="99">
        <v>-271.9233131588089</v>
      </c>
      <c r="I92" s="100">
        <f t="shared" si="6"/>
        <v>254.13398128868891</v>
      </c>
      <c r="J92" s="100">
        <f t="shared" si="7"/>
        <v>699.2171020603731</v>
      </c>
      <c r="K92" s="99">
        <f t="shared" si="8"/>
        <v>-445.0831207716842</v>
      </c>
      <c r="L92" s="98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7"/>
      <c r="AV92" s="97"/>
      <c r="AW92" s="97"/>
      <c r="AX92" s="97"/>
      <c r="AY92" s="97"/>
      <c r="AZ92" s="97"/>
      <c r="BA92" s="97"/>
      <c r="BB92" s="97"/>
      <c r="BC92" s="97"/>
      <c r="BD92" s="97"/>
      <c r="BE92" s="97"/>
      <c r="BF92" s="97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7"/>
      <c r="BS92" s="97"/>
      <c r="BT92" s="97"/>
      <c r="BU92" s="97"/>
      <c r="BV92" s="97"/>
    </row>
    <row r="93" spans="1:74" s="96" customFormat="1" ht="15">
      <c r="A93" s="101" t="s">
        <v>108</v>
      </c>
      <c r="B93" s="101" t="s">
        <v>33</v>
      </c>
      <c r="C93" s="100">
        <v>17.373539729342433</v>
      </c>
      <c r="D93" s="100">
        <v>178.47520173859002</v>
      </c>
      <c r="E93" s="99">
        <v>-161.10166200924758</v>
      </c>
      <c r="F93" s="100">
        <v>25.89640483647622</v>
      </c>
      <c r="G93" s="100">
        <v>178.47520173859002</v>
      </c>
      <c r="H93" s="99">
        <v>-152.5787969021138</v>
      </c>
      <c r="I93" s="100">
        <f t="shared" si="6"/>
        <v>43.26994456581865</v>
      </c>
      <c r="J93" s="100">
        <f t="shared" si="7"/>
        <v>356.95040347718003</v>
      </c>
      <c r="K93" s="99">
        <f t="shared" si="8"/>
        <v>-313.68045891136137</v>
      </c>
      <c r="L93" s="98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7"/>
      <c r="AV93" s="97"/>
      <c r="AW93" s="97"/>
      <c r="AX93" s="97"/>
      <c r="AY93" s="97"/>
      <c r="AZ93" s="97"/>
      <c r="BA93" s="97"/>
      <c r="BB93" s="97"/>
      <c r="BC93" s="97"/>
      <c r="BD93" s="97"/>
      <c r="BE93" s="97"/>
      <c r="BF93" s="97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7"/>
      <c r="BS93" s="97"/>
      <c r="BT93" s="97"/>
      <c r="BU93" s="97"/>
      <c r="BV93" s="97"/>
    </row>
    <row r="94" spans="1:74" s="96" customFormat="1" ht="15">
      <c r="A94" s="101" t="s">
        <v>107</v>
      </c>
      <c r="B94" s="105" t="s">
        <v>101</v>
      </c>
      <c r="C94" s="99"/>
      <c r="D94" s="99"/>
      <c r="E94" s="99">
        <v>0</v>
      </c>
      <c r="F94" s="99"/>
      <c r="G94" s="99"/>
      <c r="H94" s="99">
        <v>0</v>
      </c>
      <c r="I94" s="99">
        <f t="shared" si="6"/>
        <v>0</v>
      </c>
      <c r="J94" s="99">
        <f t="shared" si="7"/>
        <v>0</v>
      </c>
      <c r="K94" s="99">
        <f t="shared" si="8"/>
        <v>0</v>
      </c>
      <c r="L94" s="98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97"/>
      <c r="AW94" s="97"/>
      <c r="AX94" s="97"/>
      <c r="AY94" s="97"/>
      <c r="AZ94" s="97"/>
      <c r="BA94" s="97"/>
      <c r="BB94" s="97"/>
      <c r="BC94" s="97"/>
      <c r="BD94" s="97"/>
      <c r="BE94" s="97"/>
      <c r="BF94" s="97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7"/>
      <c r="BS94" s="97"/>
      <c r="BT94" s="97"/>
      <c r="BU94" s="97"/>
      <c r="BV94" s="97"/>
    </row>
    <row r="95" spans="1:74" s="96" customFormat="1" ht="15">
      <c r="A95" s="101" t="s">
        <v>106</v>
      </c>
      <c r="B95" s="105" t="s">
        <v>105</v>
      </c>
      <c r="C95" s="99">
        <v>17.373539729342433</v>
      </c>
      <c r="D95" s="99">
        <v>178.47520173859002</v>
      </c>
      <c r="E95" s="99">
        <v>-161.10166200924758</v>
      </c>
      <c r="F95" s="99">
        <v>25.89640483647622</v>
      </c>
      <c r="G95" s="99">
        <v>178.47520173859002</v>
      </c>
      <c r="H95" s="99">
        <v>-152.5787969021138</v>
      </c>
      <c r="I95" s="99">
        <f t="shared" si="6"/>
        <v>43.26994456581865</v>
      </c>
      <c r="J95" s="99">
        <f t="shared" si="7"/>
        <v>356.95040347718003</v>
      </c>
      <c r="K95" s="99">
        <f t="shared" si="8"/>
        <v>-313.68045891136137</v>
      </c>
      <c r="L95" s="98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W95" s="97"/>
      <c r="AX95" s="97"/>
      <c r="AY95" s="97"/>
      <c r="AZ95" s="97"/>
      <c r="BA95" s="97"/>
      <c r="BB95" s="97"/>
      <c r="BC95" s="97"/>
      <c r="BD95" s="97"/>
      <c r="BE95" s="97"/>
      <c r="BF95" s="97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7"/>
      <c r="BS95" s="97"/>
      <c r="BT95" s="97"/>
      <c r="BU95" s="97"/>
      <c r="BV95" s="97"/>
    </row>
    <row r="96" spans="1:74" s="96" customFormat="1" ht="30">
      <c r="A96" s="101" t="s">
        <v>104</v>
      </c>
      <c r="B96" s="121" t="s">
        <v>103</v>
      </c>
      <c r="C96" s="100">
        <v>73.87855834654276</v>
      </c>
      <c r="D96" s="100">
        <v>85.93670395017045</v>
      </c>
      <c r="E96" s="99">
        <v>-12.058145603627693</v>
      </c>
      <c r="F96" s="99">
        <v>136.9854783763275</v>
      </c>
      <c r="G96" s="99">
        <v>256.3299946330226</v>
      </c>
      <c r="H96" s="99">
        <v>-119.34451625669507</v>
      </c>
      <c r="I96" s="100">
        <f t="shared" si="6"/>
        <v>210.86403672287025</v>
      </c>
      <c r="J96" s="100">
        <f t="shared" si="7"/>
        <v>342.26669858319303</v>
      </c>
      <c r="K96" s="99">
        <f t="shared" si="8"/>
        <v>-131.40266186032278</v>
      </c>
      <c r="L96" s="98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  <c r="AY96" s="97"/>
      <c r="AZ96" s="97"/>
      <c r="BA96" s="97"/>
      <c r="BB96" s="97"/>
      <c r="BC96" s="97"/>
      <c r="BD96" s="97"/>
      <c r="BE96" s="97"/>
      <c r="BF96" s="97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7"/>
      <c r="BS96" s="97"/>
      <c r="BT96" s="97"/>
      <c r="BU96" s="97"/>
      <c r="BV96" s="97"/>
    </row>
    <row r="97" spans="1:74" s="96" customFormat="1" ht="15">
      <c r="A97" s="101" t="s">
        <v>102</v>
      </c>
      <c r="B97" s="105" t="s">
        <v>101</v>
      </c>
      <c r="C97" s="99"/>
      <c r="D97" s="99"/>
      <c r="E97" s="99">
        <v>0</v>
      </c>
      <c r="F97" s="99"/>
      <c r="G97" s="99"/>
      <c r="H97" s="99">
        <v>0</v>
      </c>
      <c r="I97" s="99">
        <f t="shared" si="6"/>
        <v>0</v>
      </c>
      <c r="J97" s="99">
        <f t="shared" si="7"/>
        <v>0</v>
      </c>
      <c r="K97" s="99">
        <f t="shared" si="8"/>
        <v>0</v>
      </c>
      <c r="L97" s="98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  <c r="AY97" s="97"/>
      <c r="AZ97" s="97"/>
      <c r="BA97" s="97"/>
      <c r="BB97" s="97"/>
      <c r="BC97" s="97"/>
      <c r="BD97" s="97"/>
      <c r="BE97" s="97"/>
      <c r="BF97" s="97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7"/>
      <c r="BS97" s="97"/>
      <c r="BT97" s="97"/>
      <c r="BU97" s="97"/>
      <c r="BV97" s="97"/>
    </row>
    <row r="98" spans="1:74" s="96" customFormat="1" ht="15">
      <c r="A98" s="101" t="s">
        <v>100</v>
      </c>
      <c r="B98" s="120" t="s">
        <v>99</v>
      </c>
      <c r="C98" s="99">
        <v>73.87855834654276</v>
      </c>
      <c r="D98" s="99">
        <v>85.93670395017045</v>
      </c>
      <c r="E98" s="99">
        <v>-12.058145603627693</v>
      </c>
      <c r="F98" s="99">
        <v>136.9854783763275</v>
      </c>
      <c r="G98" s="99">
        <v>256.3299946330226</v>
      </c>
      <c r="H98" s="99">
        <v>-119.34451625669507</v>
      </c>
      <c r="I98" s="99">
        <f t="shared" si="6"/>
        <v>210.86403672287025</v>
      </c>
      <c r="J98" s="99">
        <f t="shared" si="7"/>
        <v>342.26669858319303</v>
      </c>
      <c r="K98" s="99">
        <f t="shared" si="8"/>
        <v>-131.40266186032278</v>
      </c>
      <c r="L98" s="98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7"/>
      <c r="BB98" s="97"/>
      <c r="BC98" s="97"/>
      <c r="BD98" s="97"/>
      <c r="BE98" s="97"/>
      <c r="BF98" s="97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7"/>
      <c r="BS98" s="97"/>
      <c r="BT98" s="97"/>
      <c r="BU98" s="97"/>
      <c r="BV98" s="97"/>
    </row>
    <row r="99" spans="1:74" s="89" customFormat="1" ht="15">
      <c r="A99" s="95">
        <v>3</v>
      </c>
      <c r="B99" s="94" t="s">
        <v>98</v>
      </c>
      <c r="C99" s="93">
        <v>109430.88477498583</v>
      </c>
      <c r="D99" s="93">
        <v>93360.79103546857</v>
      </c>
      <c r="E99" s="92">
        <v>16070.093739517251</v>
      </c>
      <c r="F99" s="93">
        <v>109641.82519427712</v>
      </c>
      <c r="G99" s="93">
        <v>88643.08992592794</v>
      </c>
      <c r="H99" s="92">
        <v>20998.735268349177</v>
      </c>
      <c r="I99" s="93">
        <f t="shared" si="6"/>
        <v>219072.70996926294</v>
      </c>
      <c r="J99" s="93">
        <f t="shared" si="7"/>
        <v>182003.8809613965</v>
      </c>
      <c r="K99" s="92">
        <f t="shared" si="8"/>
        <v>37068.82900786643</v>
      </c>
      <c r="L99" s="98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  <c r="BL99" s="103"/>
      <c r="BM99" s="103"/>
      <c r="BN99" s="103"/>
      <c r="BO99" s="103"/>
      <c r="BP99" s="103"/>
      <c r="BQ99" s="103"/>
      <c r="BR99" s="103"/>
      <c r="BS99" s="103"/>
      <c r="BT99" s="103"/>
      <c r="BU99" s="103"/>
      <c r="BV99" s="103"/>
    </row>
    <row r="100" spans="1:74" s="89" customFormat="1" ht="15">
      <c r="A100" s="95">
        <v>3.1</v>
      </c>
      <c r="B100" s="94" t="s">
        <v>97</v>
      </c>
      <c r="C100" s="93">
        <v>8168.080715694582</v>
      </c>
      <c r="D100" s="93">
        <v>4347.07623394433</v>
      </c>
      <c r="E100" s="92">
        <v>3821.004481750252</v>
      </c>
      <c r="F100" s="93">
        <v>12301.110781242993</v>
      </c>
      <c r="G100" s="93">
        <v>4141.925701765576</v>
      </c>
      <c r="H100" s="92">
        <v>8159.185079477416</v>
      </c>
      <c r="I100" s="93">
        <f t="shared" si="6"/>
        <v>20469.191496937576</v>
      </c>
      <c r="J100" s="93">
        <f t="shared" si="7"/>
        <v>8489.001935709906</v>
      </c>
      <c r="K100" s="92">
        <f t="shared" si="8"/>
        <v>11980.189561227668</v>
      </c>
      <c r="L100" s="98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/>
      <c r="BH100" s="103"/>
      <c r="BI100" s="103"/>
      <c r="BJ100" s="103"/>
      <c r="BK100" s="103"/>
      <c r="BL100" s="103"/>
      <c r="BM100" s="103"/>
      <c r="BN100" s="103"/>
      <c r="BO100" s="103"/>
      <c r="BP100" s="103"/>
      <c r="BQ100" s="103"/>
      <c r="BR100" s="103"/>
      <c r="BS100" s="103"/>
      <c r="BT100" s="103"/>
      <c r="BU100" s="103"/>
      <c r="BV100" s="103"/>
    </row>
    <row r="101" spans="1:74" s="89" customFormat="1" ht="15">
      <c r="A101" s="107" t="s">
        <v>96</v>
      </c>
      <c r="B101" s="107" t="s">
        <v>95</v>
      </c>
      <c r="C101" s="93">
        <v>7305.111709105605</v>
      </c>
      <c r="D101" s="93">
        <v>1390.4337339443298</v>
      </c>
      <c r="E101" s="92">
        <v>5914.677975161275</v>
      </c>
      <c r="F101" s="93">
        <v>10865.46</v>
      </c>
      <c r="G101" s="93">
        <v>1342.0432017655771</v>
      </c>
      <c r="H101" s="92">
        <v>9523.416798234422</v>
      </c>
      <c r="I101" s="93">
        <f t="shared" si="6"/>
        <v>18170.571709105603</v>
      </c>
      <c r="J101" s="93">
        <f t="shared" si="7"/>
        <v>2732.4769357099067</v>
      </c>
      <c r="K101" s="92">
        <f t="shared" si="8"/>
        <v>15438.094773395696</v>
      </c>
      <c r="L101" s="98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3"/>
      <c r="BH101" s="103"/>
      <c r="BI101" s="103"/>
      <c r="BJ101" s="103"/>
      <c r="BK101" s="103"/>
      <c r="BL101" s="103"/>
      <c r="BM101" s="103"/>
      <c r="BN101" s="103"/>
      <c r="BO101" s="103"/>
      <c r="BP101" s="103"/>
      <c r="BQ101" s="103"/>
      <c r="BR101" s="103"/>
      <c r="BS101" s="103"/>
      <c r="BT101" s="103"/>
      <c r="BU101" s="103"/>
      <c r="BV101" s="103"/>
    </row>
    <row r="102" spans="1:74" s="96" customFormat="1" ht="15">
      <c r="A102" s="109" t="s">
        <v>92</v>
      </c>
      <c r="B102" s="109" t="s">
        <v>91</v>
      </c>
      <c r="C102" s="100">
        <v>6942.111709105605</v>
      </c>
      <c r="D102" s="100">
        <v>1032.5723627027185</v>
      </c>
      <c r="E102" s="99">
        <v>5909.539346402887</v>
      </c>
      <c r="F102" s="100">
        <v>10376.46</v>
      </c>
      <c r="G102" s="100">
        <v>1339.6444394031714</v>
      </c>
      <c r="H102" s="99">
        <v>9036.815560596828</v>
      </c>
      <c r="I102" s="100">
        <f aca="true" t="shared" si="9" ref="I102:I133">F102+C102</f>
        <v>17318.571709105603</v>
      </c>
      <c r="J102" s="100">
        <f aca="true" t="shared" si="10" ref="J102:J133">G102+D102</f>
        <v>2372.2168021058897</v>
      </c>
      <c r="K102" s="99">
        <f aca="true" t="shared" si="11" ref="K102:K133">H102+E102</f>
        <v>14946.354906999713</v>
      </c>
      <c r="L102" s="98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  <c r="BC102" s="97"/>
      <c r="BD102" s="97"/>
      <c r="BE102" s="97"/>
      <c r="BF102" s="97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7"/>
      <c r="BS102" s="97"/>
      <c r="BT102" s="97"/>
      <c r="BU102" s="97"/>
      <c r="BV102" s="97"/>
    </row>
    <row r="103" spans="1:74" s="96" customFormat="1" ht="15">
      <c r="A103" s="101" t="s">
        <v>90</v>
      </c>
      <c r="B103" s="105" t="s">
        <v>89</v>
      </c>
      <c r="C103" s="100">
        <v>4682.811709105605</v>
      </c>
      <c r="D103" s="100">
        <v>1032.5723627027185</v>
      </c>
      <c r="E103" s="99">
        <v>3650.2393464028864</v>
      </c>
      <c r="F103" s="100">
        <v>8078.0599999999995</v>
      </c>
      <c r="G103" s="100">
        <v>1339.6444394031714</v>
      </c>
      <c r="H103" s="99">
        <v>6738.415560596828</v>
      </c>
      <c r="I103" s="100">
        <f t="shared" si="9"/>
        <v>12760.871709105604</v>
      </c>
      <c r="J103" s="100">
        <f t="shared" si="10"/>
        <v>2372.2168021058897</v>
      </c>
      <c r="K103" s="99">
        <f t="shared" si="11"/>
        <v>10388.654906999715</v>
      </c>
      <c r="L103" s="98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97"/>
      <c r="AY103" s="97"/>
      <c r="AZ103" s="97"/>
      <c r="BA103" s="97"/>
      <c r="BB103" s="97"/>
      <c r="BC103" s="97"/>
      <c r="BD103" s="97"/>
      <c r="BE103" s="97"/>
      <c r="BF103" s="97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7"/>
      <c r="BS103" s="97"/>
      <c r="BT103" s="97"/>
      <c r="BU103" s="97"/>
      <c r="BV103" s="97"/>
    </row>
    <row r="104" spans="1:74" s="96" customFormat="1" ht="15">
      <c r="A104" s="101" t="s">
        <v>88</v>
      </c>
      <c r="B104" s="119" t="s">
        <v>81</v>
      </c>
      <c r="C104" s="99">
        <v>4682.811709105605</v>
      </c>
      <c r="D104" s="99">
        <v>1032.5723627027185</v>
      </c>
      <c r="E104" s="99">
        <v>3650.2393464028864</v>
      </c>
      <c r="F104" s="99">
        <v>8078.0599999999995</v>
      </c>
      <c r="G104" s="99">
        <v>1339.6444394031714</v>
      </c>
      <c r="H104" s="99">
        <v>6738.415560596828</v>
      </c>
      <c r="I104" s="99">
        <f t="shared" si="9"/>
        <v>12760.871709105604</v>
      </c>
      <c r="J104" s="99">
        <f t="shared" si="10"/>
        <v>2372.2168021058897</v>
      </c>
      <c r="K104" s="99">
        <f t="shared" si="11"/>
        <v>10388.654906999715</v>
      </c>
      <c r="L104" s="98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7"/>
      <c r="AV104" s="97"/>
      <c r="AW104" s="97"/>
      <c r="AX104" s="97"/>
      <c r="AY104" s="97"/>
      <c r="AZ104" s="97"/>
      <c r="BA104" s="97"/>
      <c r="BB104" s="97"/>
      <c r="BC104" s="97"/>
      <c r="BD104" s="97"/>
      <c r="BE104" s="97"/>
      <c r="BF104" s="97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7"/>
      <c r="BS104" s="97"/>
      <c r="BT104" s="97"/>
      <c r="BU104" s="97"/>
      <c r="BV104" s="97"/>
    </row>
    <row r="105" spans="1:74" s="96" customFormat="1" ht="30">
      <c r="A105" s="101" t="s">
        <v>87</v>
      </c>
      <c r="B105" s="118" t="s">
        <v>79</v>
      </c>
      <c r="C105" s="104"/>
      <c r="D105" s="104"/>
      <c r="E105" s="99">
        <v>0</v>
      </c>
      <c r="F105" s="104"/>
      <c r="G105" s="104"/>
      <c r="H105" s="99">
        <v>0</v>
      </c>
      <c r="I105" s="104">
        <f t="shared" si="9"/>
        <v>0</v>
      </c>
      <c r="J105" s="104">
        <f t="shared" si="10"/>
        <v>0</v>
      </c>
      <c r="K105" s="99">
        <f t="shared" si="11"/>
        <v>0</v>
      </c>
      <c r="L105" s="98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7"/>
      <c r="AV105" s="97"/>
      <c r="AW105" s="97"/>
      <c r="AX105" s="97"/>
      <c r="AY105" s="97"/>
      <c r="AZ105" s="97"/>
      <c r="BA105" s="97"/>
      <c r="BB105" s="97"/>
      <c r="BC105" s="97"/>
      <c r="BD105" s="97"/>
      <c r="BE105" s="97"/>
      <c r="BF105" s="97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7"/>
      <c r="BS105" s="97"/>
      <c r="BT105" s="97"/>
      <c r="BU105" s="97"/>
      <c r="BV105" s="97"/>
    </row>
    <row r="106" spans="1:74" s="96" customFormat="1" ht="15">
      <c r="A106" s="101" t="s">
        <v>86</v>
      </c>
      <c r="B106" s="119" t="s">
        <v>77</v>
      </c>
      <c r="C106" s="104"/>
      <c r="D106" s="104"/>
      <c r="E106" s="99">
        <v>0</v>
      </c>
      <c r="F106" s="104"/>
      <c r="G106" s="104"/>
      <c r="H106" s="99">
        <v>0</v>
      </c>
      <c r="I106" s="104">
        <f t="shared" si="9"/>
        <v>0</v>
      </c>
      <c r="J106" s="104">
        <f t="shared" si="10"/>
        <v>0</v>
      </c>
      <c r="K106" s="99">
        <f t="shared" si="11"/>
        <v>0</v>
      </c>
      <c r="L106" s="98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7"/>
      <c r="AV106" s="97"/>
      <c r="AW106" s="97"/>
      <c r="AX106" s="97"/>
      <c r="AY106" s="97"/>
      <c r="AZ106" s="97"/>
      <c r="BA106" s="97"/>
      <c r="BB106" s="97"/>
      <c r="BC106" s="97"/>
      <c r="BD106" s="97"/>
      <c r="BE106" s="97"/>
      <c r="BF106" s="97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7"/>
      <c r="BS106" s="97"/>
      <c r="BT106" s="97"/>
      <c r="BU106" s="97"/>
      <c r="BV106" s="97"/>
    </row>
    <row r="107" spans="1:74" s="96" customFormat="1" ht="15">
      <c r="A107" s="101" t="s">
        <v>85</v>
      </c>
      <c r="B107" s="105" t="s">
        <v>84</v>
      </c>
      <c r="C107" s="99">
        <v>2259.3</v>
      </c>
      <c r="D107" s="99"/>
      <c r="E107" s="99">
        <v>2259.3</v>
      </c>
      <c r="F107" s="99">
        <v>2298.4</v>
      </c>
      <c r="G107" s="99"/>
      <c r="H107" s="99">
        <v>2298.4</v>
      </c>
      <c r="I107" s="99">
        <f t="shared" si="9"/>
        <v>4557.700000000001</v>
      </c>
      <c r="J107" s="99">
        <f t="shared" si="10"/>
        <v>0</v>
      </c>
      <c r="K107" s="99">
        <f t="shared" si="11"/>
        <v>4557.700000000001</v>
      </c>
      <c r="L107" s="98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7"/>
      <c r="AV107" s="97"/>
      <c r="AW107" s="97"/>
      <c r="AX107" s="97"/>
      <c r="AY107" s="97"/>
      <c r="AZ107" s="97"/>
      <c r="BA107" s="97"/>
      <c r="BB107" s="97"/>
      <c r="BC107" s="97"/>
      <c r="BD107" s="97"/>
      <c r="BE107" s="97"/>
      <c r="BF107" s="97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7"/>
      <c r="BS107" s="97"/>
      <c r="BT107" s="97"/>
      <c r="BU107" s="97"/>
      <c r="BV107" s="97"/>
    </row>
    <row r="108" spans="1:74" s="96" customFormat="1" ht="15">
      <c r="A108" s="109" t="s">
        <v>83</v>
      </c>
      <c r="B108" s="109" t="s">
        <v>4</v>
      </c>
      <c r="C108" s="100">
        <v>363</v>
      </c>
      <c r="D108" s="100">
        <v>357.8613712416114</v>
      </c>
      <c r="E108" s="99">
        <v>5.13862875838862</v>
      </c>
      <c r="F108" s="100">
        <v>489</v>
      </c>
      <c r="G108" s="100">
        <v>2.398762362405669</v>
      </c>
      <c r="H108" s="99">
        <v>486.60123763759435</v>
      </c>
      <c r="I108" s="100">
        <f t="shared" si="9"/>
        <v>852</v>
      </c>
      <c r="J108" s="100">
        <f t="shared" si="10"/>
        <v>360.260133604017</v>
      </c>
      <c r="K108" s="99">
        <f t="shared" si="11"/>
        <v>491.739866395983</v>
      </c>
      <c r="L108" s="98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7"/>
      <c r="AV108" s="97"/>
      <c r="AW108" s="97"/>
      <c r="AX108" s="97"/>
      <c r="AY108" s="97"/>
      <c r="AZ108" s="97"/>
      <c r="BA108" s="97"/>
      <c r="BB108" s="97"/>
      <c r="BC108" s="97"/>
      <c r="BD108" s="97"/>
      <c r="BE108" s="97"/>
      <c r="BF108" s="97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7"/>
      <c r="BS108" s="97"/>
      <c r="BT108" s="97"/>
      <c r="BU108" s="97"/>
      <c r="BV108" s="97"/>
    </row>
    <row r="109" spans="1:74" s="96" customFormat="1" ht="15">
      <c r="A109" s="101" t="s">
        <v>82</v>
      </c>
      <c r="B109" s="105" t="s">
        <v>81</v>
      </c>
      <c r="C109" s="99">
        <v>363</v>
      </c>
      <c r="D109" s="99">
        <v>357.8613712416114</v>
      </c>
      <c r="E109" s="99">
        <v>5.13862875838862</v>
      </c>
      <c r="F109" s="99">
        <v>489</v>
      </c>
      <c r="G109" s="99">
        <v>2.398762362405669</v>
      </c>
      <c r="H109" s="99">
        <v>486.60123763759435</v>
      </c>
      <c r="I109" s="99">
        <f t="shared" si="9"/>
        <v>852</v>
      </c>
      <c r="J109" s="99">
        <f t="shared" si="10"/>
        <v>360.260133604017</v>
      </c>
      <c r="K109" s="99">
        <f t="shared" si="11"/>
        <v>491.739866395983</v>
      </c>
      <c r="L109" s="98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7"/>
      <c r="AV109" s="97"/>
      <c r="AW109" s="97"/>
      <c r="AX109" s="97"/>
      <c r="AY109" s="97"/>
      <c r="AZ109" s="97"/>
      <c r="BA109" s="97"/>
      <c r="BB109" s="97"/>
      <c r="BC109" s="97"/>
      <c r="BD109" s="97"/>
      <c r="BE109" s="97"/>
      <c r="BF109" s="97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7"/>
      <c r="BS109" s="97"/>
      <c r="BT109" s="97"/>
      <c r="BU109" s="97"/>
      <c r="BV109" s="97"/>
    </row>
    <row r="110" spans="1:74" s="96" customFormat="1" ht="30">
      <c r="A110" s="101" t="s">
        <v>80</v>
      </c>
      <c r="B110" s="118" t="s">
        <v>79</v>
      </c>
      <c r="C110" s="104"/>
      <c r="D110" s="104"/>
      <c r="E110" s="99">
        <v>0</v>
      </c>
      <c r="F110" s="104"/>
      <c r="G110" s="104"/>
      <c r="H110" s="99">
        <v>0</v>
      </c>
      <c r="I110" s="104">
        <f t="shared" si="9"/>
        <v>0</v>
      </c>
      <c r="J110" s="104">
        <f t="shared" si="10"/>
        <v>0</v>
      </c>
      <c r="K110" s="99">
        <f t="shared" si="11"/>
        <v>0</v>
      </c>
      <c r="L110" s="98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7"/>
      <c r="AV110" s="97"/>
      <c r="AW110" s="97"/>
      <c r="AX110" s="97"/>
      <c r="AY110" s="97"/>
      <c r="AZ110" s="97"/>
      <c r="BA110" s="97"/>
      <c r="BB110" s="97"/>
      <c r="BC110" s="97"/>
      <c r="BD110" s="97"/>
      <c r="BE110" s="97"/>
      <c r="BF110" s="97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7"/>
      <c r="BS110" s="97"/>
      <c r="BT110" s="97"/>
      <c r="BU110" s="97"/>
      <c r="BV110" s="97"/>
    </row>
    <row r="111" spans="1:74" s="96" customFormat="1" ht="15">
      <c r="A111" s="101" t="s">
        <v>78</v>
      </c>
      <c r="B111" s="105" t="s">
        <v>77</v>
      </c>
      <c r="C111" s="104"/>
      <c r="D111" s="104"/>
      <c r="E111" s="99">
        <v>0</v>
      </c>
      <c r="F111" s="104"/>
      <c r="G111" s="104"/>
      <c r="H111" s="99">
        <v>0</v>
      </c>
      <c r="I111" s="104">
        <f t="shared" si="9"/>
        <v>0</v>
      </c>
      <c r="J111" s="104">
        <f t="shared" si="10"/>
        <v>0</v>
      </c>
      <c r="K111" s="99">
        <f t="shared" si="11"/>
        <v>0</v>
      </c>
      <c r="L111" s="98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7"/>
      <c r="AV111" s="97"/>
      <c r="AW111" s="97"/>
      <c r="AX111" s="97"/>
      <c r="AY111" s="97"/>
      <c r="AZ111" s="97"/>
      <c r="BA111" s="97"/>
      <c r="BB111" s="97"/>
      <c r="BC111" s="97"/>
      <c r="BD111" s="97"/>
      <c r="BE111" s="97"/>
      <c r="BF111" s="97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7"/>
      <c r="BS111" s="97"/>
      <c r="BT111" s="97"/>
      <c r="BU111" s="97"/>
      <c r="BV111" s="97"/>
    </row>
    <row r="112" spans="1:74" s="89" customFormat="1" ht="15">
      <c r="A112" s="107" t="s">
        <v>94</v>
      </c>
      <c r="B112" s="107" t="s">
        <v>93</v>
      </c>
      <c r="C112" s="93">
        <v>862.9690065889774</v>
      </c>
      <c r="D112" s="93">
        <v>2956.6425</v>
      </c>
      <c r="E112" s="92">
        <v>-2093.6734934110227</v>
      </c>
      <c r="F112" s="93">
        <v>1435.6507812429932</v>
      </c>
      <c r="G112" s="93">
        <v>2799.8824999999997</v>
      </c>
      <c r="H112" s="92">
        <v>-1364.2317187570065</v>
      </c>
      <c r="I112" s="93">
        <f t="shared" si="9"/>
        <v>2298.619787831971</v>
      </c>
      <c r="J112" s="93">
        <f t="shared" si="10"/>
        <v>5756.525</v>
      </c>
      <c r="K112" s="92">
        <f t="shared" si="11"/>
        <v>-3457.9052121680293</v>
      </c>
      <c r="L112" s="98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  <c r="BL112" s="103"/>
      <c r="BM112" s="103"/>
      <c r="BN112" s="103"/>
      <c r="BO112" s="103"/>
      <c r="BP112" s="103"/>
      <c r="BQ112" s="103"/>
      <c r="BR112" s="103"/>
      <c r="BS112" s="103"/>
      <c r="BT112" s="103"/>
      <c r="BU112" s="103"/>
      <c r="BV112" s="103"/>
    </row>
    <row r="113" spans="1:74" s="96" customFormat="1" ht="15">
      <c r="A113" s="101" t="s">
        <v>92</v>
      </c>
      <c r="B113" s="101" t="s">
        <v>91</v>
      </c>
      <c r="C113" s="100">
        <v>862.9690065889774</v>
      </c>
      <c r="D113" s="100">
        <v>1678.8525</v>
      </c>
      <c r="E113" s="99">
        <v>-815.8834934110225</v>
      </c>
      <c r="F113" s="100">
        <v>1435.6507812429932</v>
      </c>
      <c r="G113" s="100">
        <v>1828.3225</v>
      </c>
      <c r="H113" s="99">
        <v>-392.67171875700683</v>
      </c>
      <c r="I113" s="100">
        <f t="shared" si="9"/>
        <v>2298.619787831971</v>
      </c>
      <c r="J113" s="100">
        <f t="shared" si="10"/>
        <v>3507.175</v>
      </c>
      <c r="K113" s="99">
        <f t="shared" si="11"/>
        <v>-1208.5552121680294</v>
      </c>
      <c r="L113" s="98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7"/>
      <c r="AV113" s="97"/>
      <c r="AW113" s="97"/>
      <c r="AX113" s="97"/>
      <c r="AY113" s="97"/>
      <c r="AZ113" s="97"/>
      <c r="BA113" s="97"/>
      <c r="BB113" s="97"/>
      <c r="BC113" s="97"/>
      <c r="BD113" s="97"/>
      <c r="BE113" s="97"/>
      <c r="BF113" s="97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7"/>
      <c r="BS113" s="97"/>
      <c r="BT113" s="97"/>
      <c r="BU113" s="97"/>
      <c r="BV113" s="97"/>
    </row>
    <row r="114" spans="1:74" s="96" customFormat="1" ht="15">
      <c r="A114" s="101" t="s">
        <v>90</v>
      </c>
      <c r="B114" s="105" t="s">
        <v>89</v>
      </c>
      <c r="C114" s="100">
        <v>862.9690065889774</v>
      </c>
      <c r="D114" s="100">
        <v>1381.52</v>
      </c>
      <c r="E114" s="99">
        <v>-518.5509934110225</v>
      </c>
      <c r="F114" s="100">
        <v>1435.6507812429932</v>
      </c>
      <c r="G114" s="100">
        <v>1530.99</v>
      </c>
      <c r="H114" s="99">
        <v>-95.33921875700685</v>
      </c>
      <c r="I114" s="100">
        <f t="shared" si="9"/>
        <v>2298.619787831971</v>
      </c>
      <c r="J114" s="100">
        <f t="shared" si="10"/>
        <v>2912.51</v>
      </c>
      <c r="K114" s="99">
        <f t="shared" si="11"/>
        <v>-613.8902121680294</v>
      </c>
      <c r="L114" s="98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7"/>
      <c r="AV114" s="97"/>
      <c r="AW114" s="97"/>
      <c r="AX114" s="97"/>
      <c r="AY114" s="97"/>
      <c r="AZ114" s="97"/>
      <c r="BA114" s="97"/>
      <c r="BB114" s="97"/>
      <c r="BC114" s="97"/>
      <c r="BD114" s="97"/>
      <c r="BE114" s="97"/>
      <c r="BF114" s="97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7"/>
      <c r="BS114" s="97"/>
      <c r="BT114" s="97"/>
      <c r="BU114" s="97"/>
      <c r="BV114" s="97"/>
    </row>
    <row r="115" spans="1:74" s="96" customFormat="1" ht="15">
      <c r="A115" s="101" t="s">
        <v>88</v>
      </c>
      <c r="B115" s="119" t="s">
        <v>81</v>
      </c>
      <c r="C115" s="99">
        <v>862.9690065889774</v>
      </c>
      <c r="D115" s="99">
        <v>1381.52</v>
      </c>
      <c r="E115" s="99">
        <v>-518.5509934110225</v>
      </c>
      <c r="F115" s="99">
        <v>1435.6507812429932</v>
      </c>
      <c r="G115" s="99">
        <v>1530.99</v>
      </c>
      <c r="H115" s="99">
        <v>-95.33921875700685</v>
      </c>
      <c r="I115" s="99">
        <f t="shared" si="9"/>
        <v>2298.619787831971</v>
      </c>
      <c r="J115" s="99">
        <f t="shared" si="10"/>
        <v>2912.51</v>
      </c>
      <c r="K115" s="99">
        <f t="shared" si="11"/>
        <v>-613.8902121680294</v>
      </c>
      <c r="L115" s="98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7"/>
      <c r="AV115" s="97"/>
      <c r="AW115" s="97"/>
      <c r="AX115" s="97"/>
      <c r="AY115" s="97"/>
      <c r="AZ115" s="97"/>
      <c r="BA115" s="97"/>
      <c r="BB115" s="97"/>
      <c r="BC115" s="97"/>
      <c r="BD115" s="97"/>
      <c r="BE115" s="97"/>
      <c r="BF115" s="97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7"/>
      <c r="BS115" s="97"/>
      <c r="BT115" s="97"/>
      <c r="BU115" s="97"/>
      <c r="BV115" s="97"/>
    </row>
    <row r="116" spans="1:74" s="96" customFormat="1" ht="30">
      <c r="A116" s="101" t="s">
        <v>87</v>
      </c>
      <c r="B116" s="118" t="s">
        <v>79</v>
      </c>
      <c r="C116" s="104"/>
      <c r="D116" s="104"/>
      <c r="E116" s="99">
        <v>0</v>
      </c>
      <c r="F116" s="104"/>
      <c r="G116" s="104"/>
      <c r="H116" s="99">
        <v>0</v>
      </c>
      <c r="I116" s="104">
        <f t="shared" si="9"/>
        <v>0</v>
      </c>
      <c r="J116" s="104">
        <f t="shared" si="10"/>
        <v>0</v>
      </c>
      <c r="K116" s="99">
        <f t="shared" si="11"/>
        <v>0</v>
      </c>
      <c r="L116" s="98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7"/>
      <c r="AV116" s="97"/>
      <c r="AW116" s="97"/>
      <c r="AX116" s="97"/>
      <c r="AY116" s="97"/>
      <c r="AZ116" s="97"/>
      <c r="BA116" s="97"/>
      <c r="BB116" s="97"/>
      <c r="BC116" s="97"/>
      <c r="BD116" s="97"/>
      <c r="BE116" s="97"/>
      <c r="BF116" s="97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7"/>
      <c r="BS116" s="97"/>
      <c r="BT116" s="97"/>
      <c r="BU116" s="97"/>
      <c r="BV116" s="97"/>
    </row>
    <row r="117" spans="1:74" s="96" customFormat="1" ht="15">
      <c r="A117" s="101" t="s">
        <v>86</v>
      </c>
      <c r="B117" s="119" t="s">
        <v>77</v>
      </c>
      <c r="C117" s="104"/>
      <c r="D117" s="104"/>
      <c r="E117" s="99">
        <v>0</v>
      </c>
      <c r="F117" s="104"/>
      <c r="G117" s="104"/>
      <c r="H117" s="99">
        <v>0</v>
      </c>
      <c r="I117" s="104">
        <f t="shared" si="9"/>
        <v>0</v>
      </c>
      <c r="J117" s="104">
        <f t="shared" si="10"/>
        <v>0</v>
      </c>
      <c r="K117" s="99">
        <f t="shared" si="11"/>
        <v>0</v>
      </c>
      <c r="L117" s="98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7"/>
      <c r="AV117" s="97"/>
      <c r="AW117" s="97"/>
      <c r="AX117" s="97"/>
      <c r="AY117" s="97"/>
      <c r="AZ117" s="97"/>
      <c r="BA117" s="97"/>
      <c r="BB117" s="97"/>
      <c r="BC117" s="97"/>
      <c r="BD117" s="97"/>
      <c r="BE117" s="97"/>
      <c r="BF117" s="97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7"/>
      <c r="BS117" s="97"/>
      <c r="BT117" s="97"/>
      <c r="BU117" s="97"/>
      <c r="BV117" s="97"/>
    </row>
    <row r="118" spans="1:74" s="96" customFormat="1" ht="15">
      <c r="A118" s="101" t="s">
        <v>85</v>
      </c>
      <c r="B118" s="105" t="s">
        <v>84</v>
      </c>
      <c r="C118" s="99"/>
      <c r="D118" s="99">
        <v>297.3325</v>
      </c>
      <c r="E118" s="99">
        <v>-297.3325</v>
      </c>
      <c r="F118" s="99"/>
      <c r="G118" s="99">
        <v>297.3325</v>
      </c>
      <c r="H118" s="99">
        <v>-297.3325</v>
      </c>
      <c r="I118" s="99">
        <f t="shared" si="9"/>
        <v>0</v>
      </c>
      <c r="J118" s="99">
        <f t="shared" si="10"/>
        <v>594.665</v>
      </c>
      <c r="K118" s="99">
        <f t="shared" si="11"/>
        <v>-594.665</v>
      </c>
      <c r="L118" s="98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  <c r="AY118" s="97"/>
      <c r="AZ118" s="97"/>
      <c r="BA118" s="97"/>
      <c r="BB118" s="97"/>
      <c r="BC118" s="97"/>
      <c r="BD118" s="97"/>
      <c r="BE118" s="97"/>
      <c r="BF118" s="97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7"/>
      <c r="BS118" s="97"/>
      <c r="BT118" s="97"/>
      <c r="BU118" s="97"/>
      <c r="BV118" s="97"/>
    </row>
    <row r="119" spans="1:74" s="96" customFormat="1" ht="15">
      <c r="A119" s="101" t="s">
        <v>83</v>
      </c>
      <c r="B119" s="101" t="s">
        <v>4</v>
      </c>
      <c r="C119" s="100">
        <v>0</v>
      </c>
      <c r="D119" s="100">
        <v>1277.79</v>
      </c>
      <c r="E119" s="99">
        <v>-1277.79</v>
      </c>
      <c r="F119" s="100">
        <v>0</v>
      </c>
      <c r="G119" s="100">
        <v>971.56</v>
      </c>
      <c r="H119" s="99">
        <v>-971.56</v>
      </c>
      <c r="I119" s="100">
        <f t="shared" si="9"/>
        <v>0</v>
      </c>
      <c r="J119" s="100">
        <f t="shared" si="10"/>
        <v>2249.35</v>
      </c>
      <c r="K119" s="99">
        <f t="shared" si="11"/>
        <v>-2249.35</v>
      </c>
      <c r="L119" s="98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7"/>
      <c r="AV119" s="97"/>
      <c r="AW119" s="97"/>
      <c r="AX119" s="97"/>
      <c r="AY119" s="97"/>
      <c r="AZ119" s="97"/>
      <c r="BA119" s="97"/>
      <c r="BB119" s="97"/>
      <c r="BC119" s="97"/>
      <c r="BD119" s="97"/>
      <c r="BE119" s="97"/>
      <c r="BF119" s="97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7"/>
      <c r="BS119" s="97"/>
      <c r="BT119" s="97"/>
      <c r="BU119" s="97"/>
      <c r="BV119" s="97"/>
    </row>
    <row r="120" spans="1:74" s="96" customFormat="1" ht="15">
      <c r="A120" s="101" t="s">
        <v>82</v>
      </c>
      <c r="B120" s="105" t="s">
        <v>81</v>
      </c>
      <c r="C120" s="99"/>
      <c r="D120" s="99">
        <v>1277.79</v>
      </c>
      <c r="E120" s="99">
        <v>-1277.79</v>
      </c>
      <c r="F120" s="99"/>
      <c r="G120" s="99">
        <v>971.56</v>
      </c>
      <c r="H120" s="99">
        <v>-971.56</v>
      </c>
      <c r="I120" s="99">
        <f t="shared" si="9"/>
        <v>0</v>
      </c>
      <c r="J120" s="99">
        <f t="shared" si="10"/>
        <v>2249.35</v>
      </c>
      <c r="K120" s="99">
        <f t="shared" si="11"/>
        <v>-2249.35</v>
      </c>
      <c r="L120" s="98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7"/>
      <c r="AV120" s="97"/>
      <c r="AW120" s="97"/>
      <c r="AX120" s="97"/>
      <c r="AY120" s="97"/>
      <c r="AZ120" s="97"/>
      <c r="BA120" s="97"/>
      <c r="BB120" s="97"/>
      <c r="BC120" s="97"/>
      <c r="BD120" s="97"/>
      <c r="BE120" s="97"/>
      <c r="BF120" s="97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7"/>
      <c r="BS120" s="97"/>
      <c r="BT120" s="97"/>
      <c r="BU120" s="97"/>
      <c r="BV120" s="97"/>
    </row>
    <row r="121" spans="1:74" s="96" customFormat="1" ht="30">
      <c r="A121" s="101" t="s">
        <v>80</v>
      </c>
      <c r="B121" s="118" t="s">
        <v>79</v>
      </c>
      <c r="C121" s="104"/>
      <c r="D121" s="104"/>
      <c r="E121" s="99">
        <v>0</v>
      </c>
      <c r="F121" s="104"/>
      <c r="G121" s="104"/>
      <c r="H121" s="99">
        <v>0</v>
      </c>
      <c r="I121" s="104">
        <f t="shared" si="9"/>
        <v>0</v>
      </c>
      <c r="J121" s="104">
        <f t="shared" si="10"/>
        <v>0</v>
      </c>
      <c r="K121" s="99">
        <f t="shared" si="11"/>
        <v>0</v>
      </c>
      <c r="L121" s="98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7"/>
      <c r="AV121" s="97"/>
      <c r="AW121" s="97"/>
      <c r="AX121" s="97"/>
      <c r="AY121" s="97"/>
      <c r="AZ121" s="97"/>
      <c r="BA121" s="97"/>
      <c r="BB121" s="97"/>
      <c r="BC121" s="97"/>
      <c r="BD121" s="97"/>
      <c r="BE121" s="97"/>
      <c r="BF121" s="97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7"/>
      <c r="BS121" s="97"/>
      <c r="BT121" s="97"/>
      <c r="BU121" s="97"/>
      <c r="BV121" s="97"/>
    </row>
    <row r="122" spans="1:74" s="96" customFormat="1" ht="15">
      <c r="A122" s="101" t="s">
        <v>78</v>
      </c>
      <c r="B122" s="105" t="s">
        <v>77</v>
      </c>
      <c r="C122" s="104"/>
      <c r="D122" s="104"/>
      <c r="E122" s="99">
        <v>0</v>
      </c>
      <c r="F122" s="104"/>
      <c r="G122" s="104"/>
      <c r="H122" s="99">
        <v>0</v>
      </c>
      <c r="I122" s="104">
        <f t="shared" si="9"/>
        <v>0</v>
      </c>
      <c r="J122" s="104">
        <f t="shared" si="10"/>
        <v>0</v>
      </c>
      <c r="K122" s="99">
        <f t="shared" si="11"/>
        <v>0</v>
      </c>
      <c r="L122" s="98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7"/>
      <c r="AV122" s="97"/>
      <c r="AW122" s="97"/>
      <c r="AX122" s="97"/>
      <c r="AY122" s="97"/>
      <c r="AZ122" s="97"/>
      <c r="BA122" s="97"/>
      <c r="BB122" s="97"/>
      <c r="BC122" s="97"/>
      <c r="BD122" s="97"/>
      <c r="BE122" s="97"/>
      <c r="BF122" s="97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7"/>
      <c r="BS122" s="97"/>
      <c r="BT122" s="97"/>
      <c r="BU122" s="97"/>
      <c r="BV122" s="97"/>
    </row>
    <row r="123" spans="1:74" s="89" customFormat="1" ht="15">
      <c r="A123" s="95">
        <v>3.2</v>
      </c>
      <c r="B123" s="94" t="s">
        <v>75</v>
      </c>
      <c r="C123" s="93">
        <v>35319.04437881659</v>
      </c>
      <c r="D123" s="93">
        <v>37335.4377450895</v>
      </c>
      <c r="E123" s="92">
        <v>-2016.3933662729105</v>
      </c>
      <c r="F123" s="93">
        <v>39483.73461701689</v>
      </c>
      <c r="G123" s="93">
        <v>31850.908071983875</v>
      </c>
      <c r="H123" s="92">
        <v>7632.826545033015</v>
      </c>
      <c r="I123" s="93">
        <f t="shared" si="9"/>
        <v>74802.77899583348</v>
      </c>
      <c r="J123" s="93">
        <f t="shared" si="10"/>
        <v>69186.34581707336</v>
      </c>
      <c r="K123" s="92">
        <f t="shared" si="11"/>
        <v>5616.433178760104</v>
      </c>
      <c r="L123" s="98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  <c r="BL123" s="103"/>
      <c r="BM123" s="103"/>
      <c r="BN123" s="103"/>
      <c r="BO123" s="103"/>
      <c r="BP123" s="103"/>
      <c r="BQ123" s="103"/>
      <c r="BR123" s="103"/>
      <c r="BS123" s="103"/>
      <c r="BT123" s="103"/>
      <c r="BU123" s="103"/>
      <c r="BV123" s="103"/>
    </row>
    <row r="124" spans="1:74" s="89" customFormat="1" ht="15">
      <c r="A124" s="107" t="s">
        <v>74</v>
      </c>
      <c r="B124" s="107" t="s">
        <v>73</v>
      </c>
      <c r="C124" s="117">
        <v>35080.979999999996</v>
      </c>
      <c r="D124" s="117">
        <v>36787.100000000006</v>
      </c>
      <c r="E124" s="92">
        <v>-1706.12000000001</v>
      </c>
      <c r="F124" s="117">
        <v>38860.92</v>
      </c>
      <c r="G124" s="117">
        <v>30957.39</v>
      </c>
      <c r="H124" s="92">
        <v>7903.529999999999</v>
      </c>
      <c r="I124" s="117">
        <f t="shared" si="9"/>
        <v>73941.9</v>
      </c>
      <c r="J124" s="117">
        <f t="shared" si="10"/>
        <v>67744.49</v>
      </c>
      <c r="K124" s="92">
        <f t="shared" si="11"/>
        <v>6197.409999999989</v>
      </c>
      <c r="L124" s="98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  <c r="BD124" s="103"/>
      <c r="BE124" s="103"/>
      <c r="BF124" s="103"/>
      <c r="BG124" s="103"/>
      <c r="BH124" s="103"/>
      <c r="BI124" s="103"/>
      <c r="BJ124" s="103"/>
      <c r="BK124" s="103"/>
      <c r="BL124" s="103"/>
      <c r="BM124" s="103"/>
      <c r="BN124" s="103"/>
      <c r="BO124" s="103"/>
      <c r="BP124" s="103"/>
      <c r="BQ124" s="103"/>
      <c r="BR124" s="103"/>
      <c r="BS124" s="103"/>
      <c r="BT124" s="103"/>
      <c r="BU124" s="103"/>
      <c r="BV124" s="103"/>
    </row>
    <row r="125" spans="1:74" s="96" customFormat="1" ht="15">
      <c r="A125" s="101" t="s">
        <v>72</v>
      </c>
      <c r="B125" s="101" t="s">
        <v>6</v>
      </c>
      <c r="C125" s="116">
        <v>25957.748220239286</v>
      </c>
      <c r="D125" s="116">
        <v>27609.628240858652</v>
      </c>
      <c r="E125" s="99">
        <v>-1651.8800206193664</v>
      </c>
      <c r="F125" s="116">
        <v>30426.28120566796</v>
      </c>
      <c r="G125" s="116">
        <v>23263.92895112806</v>
      </c>
      <c r="H125" s="99">
        <v>7162.352254539903</v>
      </c>
      <c r="I125" s="116">
        <f t="shared" si="9"/>
        <v>56384.02942590725</v>
      </c>
      <c r="J125" s="116">
        <f t="shared" si="10"/>
        <v>50873.55719198671</v>
      </c>
      <c r="K125" s="99">
        <f t="shared" si="11"/>
        <v>5510.472233920536</v>
      </c>
      <c r="L125" s="98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7"/>
      <c r="AV125" s="97"/>
      <c r="AW125" s="97"/>
      <c r="AX125" s="97"/>
      <c r="AY125" s="97"/>
      <c r="AZ125" s="97"/>
      <c r="BA125" s="97"/>
      <c r="BB125" s="97"/>
      <c r="BC125" s="97"/>
      <c r="BD125" s="97"/>
      <c r="BE125" s="97"/>
      <c r="BF125" s="97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7"/>
      <c r="BS125" s="97"/>
      <c r="BT125" s="97"/>
      <c r="BU125" s="97"/>
      <c r="BV125" s="97"/>
    </row>
    <row r="126" spans="1:74" s="96" customFormat="1" ht="15">
      <c r="A126" s="105" t="s">
        <v>71</v>
      </c>
      <c r="B126" s="101" t="s">
        <v>70</v>
      </c>
      <c r="C126" s="115">
        <v>9123.23177976071</v>
      </c>
      <c r="D126" s="115">
        <v>9177.471759141354</v>
      </c>
      <c r="E126" s="99">
        <v>-54.23997938064349</v>
      </c>
      <c r="F126" s="115">
        <v>8434.638794332037</v>
      </c>
      <c r="G126" s="115">
        <v>7693.461048871941</v>
      </c>
      <c r="H126" s="99">
        <v>741.177745460096</v>
      </c>
      <c r="I126" s="115">
        <f t="shared" si="9"/>
        <v>17557.870574092747</v>
      </c>
      <c r="J126" s="115">
        <f t="shared" si="10"/>
        <v>16870.932808013295</v>
      </c>
      <c r="K126" s="99">
        <f t="shared" si="11"/>
        <v>686.9377660794526</v>
      </c>
      <c r="L126" s="98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7"/>
      <c r="AV126" s="97"/>
      <c r="AW126" s="97"/>
      <c r="AX126" s="97"/>
      <c r="AY126" s="97"/>
      <c r="AZ126" s="97"/>
      <c r="BA126" s="97"/>
      <c r="BB126" s="97"/>
      <c r="BC126" s="97"/>
      <c r="BD126" s="97"/>
      <c r="BE126" s="97"/>
      <c r="BF126" s="97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7"/>
      <c r="BS126" s="97"/>
      <c r="BT126" s="97"/>
      <c r="BU126" s="97"/>
      <c r="BV126" s="97"/>
    </row>
    <row r="127" spans="1:74" s="89" customFormat="1" ht="15">
      <c r="A127" s="107" t="s">
        <v>69</v>
      </c>
      <c r="B127" s="107" t="s">
        <v>68</v>
      </c>
      <c r="C127" s="92">
        <v>238.0643788165936</v>
      </c>
      <c r="D127" s="92">
        <v>548.3377450894886</v>
      </c>
      <c r="E127" s="92">
        <v>-310.27336627289503</v>
      </c>
      <c r="F127" s="92">
        <v>622.8146170168945</v>
      </c>
      <c r="G127" s="92">
        <v>893.5180719838736</v>
      </c>
      <c r="H127" s="92">
        <v>-270.70345496697905</v>
      </c>
      <c r="I127" s="92">
        <f t="shared" si="9"/>
        <v>860.8789958334881</v>
      </c>
      <c r="J127" s="92">
        <f t="shared" si="10"/>
        <v>1441.8558170733622</v>
      </c>
      <c r="K127" s="92">
        <f t="shared" si="11"/>
        <v>-580.9768212398741</v>
      </c>
      <c r="L127" s="98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  <c r="BD127" s="103"/>
      <c r="BE127" s="103"/>
      <c r="BF127" s="103"/>
      <c r="BG127" s="103"/>
      <c r="BH127" s="103"/>
      <c r="BI127" s="103"/>
      <c r="BJ127" s="103"/>
      <c r="BK127" s="103"/>
      <c r="BL127" s="103"/>
      <c r="BM127" s="103"/>
      <c r="BN127" s="103"/>
      <c r="BO127" s="103"/>
      <c r="BP127" s="103"/>
      <c r="BQ127" s="103"/>
      <c r="BR127" s="103"/>
      <c r="BS127" s="103"/>
      <c r="BT127" s="103"/>
      <c r="BU127" s="103"/>
      <c r="BV127" s="103"/>
    </row>
    <row r="128" spans="1:74" s="111" customFormat="1" ht="28.5">
      <c r="A128" s="114">
        <v>3.3</v>
      </c>
      <c r="B128" s="113" t="s">
        <v>67</v>
      </c>
      <c r="C128" s="106">
        <v>581.602930334024</v>
      </c>
      <c r="D128" s="106">
        <v>1173.7075465184794</v>
      </c>
      <c r="E128" s="92">
        <v>-592.1046161844554</v>
      </c>
      <c r="F128" s="106">
        <v>804.1189164307407</v>
      </c>
      <c r="G128" s="106">
        <v>1255.5650468357292</v>
      </c>
      <c r="H128" s="92">
        <v>-451.4461304049885</v>
      </c>
      <c r="I128" s="106">
        <f t="shared" si="9"/>
        <v>1385.7218467647647</v>
      </c>
      <c r="J128" s="106">
        <f t="shared" si="10"/>
        <v>2429.2725933542088</v>
      </c>
      <c r="K128" s="92">
        <f t="shared" si="11"/>
        <v>-1043.5507465894439</v>
      </c>
      <c r="L128" s="98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  <c r="AA128" s="112"/>
      <c r="AB128" s="112"/>
      <c r="AC128" s="112"/>
      <c r="AD128" s="112"/>
      <c r="AE128" s="112"/>
      <c r="AF128" s="112"/>
      <c r="AG128" s="112"/>
      <c r="AH128" s="112"/>
      <c r="AI128" s="112"/>
      <c r="AJ128" s="112"/>
      <c r="AK128" s="112"/>
      <c r="AL128" s="112"/>
      <c r="AM128" s="112"/>
      <c r="AN128" s="112"/>
      <c r="AO128" s="112"/>
      <c r="AP128" s="112"/>
      <c r="AQ128" s="112"/>
      <c r="AR128" s="112"/>
      <c r="AS128" s="112"/>
      <c r="AT128" s="112"/>
      <c r="AU128" s="112"/>
      <c r="AV128" s="112"/>
      <c r="AW128" s="112"/>
      <c r="AX128" s="112"/>
      <c r="AY128" s="112"/>
      <c r="AZ128" s="112"/>
      <c r="BA128" s="112"/>
      <c r="BB128" s="112"/>
      <c r="BC128" s="112"/>
      <c r="BD128" s="112"/>
      <c r="BE128" s="112"/>
      <c r="BF128" s="112"/>
      <c r="BG128" s="112"/>
      <c r="BH128" s="112"/>
      <c r="BI128" s="112"/>
      <c r="BJ128" s="112"/>
      <c r="BK128" s="112"/>
      <c r="BL128" s="112"/>
      <c r="BM128" s="112"/>
      <c r="BN128" s="112"/>
      <c r="BO128" s="112"/>
      <c r="BP128" s="112"/>
      <c r="BQ128" s="112"/>
      <c r="BR128" s="112"/>
      <c r="BS128" s="112"/>
      <c r="BT128" s="112"/>
      <c r="BU128" s="112"/>
      <c r="BV128" s="112"/>
    </row>
    <row r="129" spans="1:74" s="89" customFormat="1" ht="15">
      <c r="A129" s="95">
        <v>3.4</v>
      </c>
      <c r="B129" s="94" t="s">
        <v>66</v>
      </c>
      <c r="C129" s="93">
        <v>65355.79261884975</v>
      </c>
      <c r="D129" s="93">
        <v>49962.81319184035</v>
      </c>
      <c r="E129" s="92">
        <v>15392.979427009399</v>
      </c>
      <c r="F129" s="93">
        <v>56886.522223659</v>
      </c>
      <c r="G129" s="93">
        <v>51303.9136842554</v>
      </c>
      <c r="H129" s="92">
        <v>5582.608539403598</v>
      </c>
      <c r="I129" s="93">
        <f t="shared" si="9"/>
        <v>122242.31484250876</v>
      </c>
      <c r="J129" s="93">
        <f t="shared" si="10"/>
        <v>101266.72687609575</v>
      </c>
      <c r="K129" s="92">
        <f t="shared" si="11"/>
        <v>20975.587966412997</v>
      </c>
      <c r="L129" s="98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  <c r="BD129" s="103"/>
      <c r="BE129" s="103"/>
      <c r="BF129" s="103"/>
      <c r="BG129" s="103"/>
      <c r="BH129" s="103"/>
      <c r="BI129" s="103"/>
      <c r="BJ129" s="103"/>
      <c r="BK129" s="103"/>
      <c r="BL129" s="103"/>
      <c r="BM129" s="103"/>
      <c r="BN129" s="103"/>
      <c r="BO129" s="103"/>
      <c r="BP129" s="103"/>
      <c r="BQ129" s="103"/>
      <c r="BR129" s="103"/>
      <c r="BS129" s="103"/>
      <c r="BT129" s="103"/>
      <c r="BU129" s="103"/>
      <c r="BV129" s="103"/>
    </row>
    <row r="130" spans="1:74" s="89" customFormat="1" ht="15">
      <c r="A130" s="107" t="s">
        <v>65</v>
      </c>
      <c r="B130" s="107" t="s">
        <v>64</v>
      </c>
      <c r="C130" s="92">
        <v>94.23599999999999</v>
      </c>
      <c r="D130" s="92">
        <v>0</v>
      </c>
      <c r="E130" s="92">
        <v>94.23599999999999</v>
      </c>
      <c r="F130" s="92">
        <v>85</v>
      </c>
      <c r="G130" s="92">
        <v>0</v>
      </c>
      <c r="H130" s="92">
        <v>85</v>
      </c>
      <c r="I130" s="92">
        <f t="shared" si="9"/>
        <v>179.236</v>
      </c>
      <c r="J130" s="92">
        <f t="shared" si="10"/>
        <v>0</v>
      </c>
      <c r="K130" s="92">
        <f t="shared" si="11"/>
        <v>179.236</v>
      </c>
      <c r="L130" s="98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  <c r="BD130" s="103"/>
      <c r="BE130" s="103"/>
      <c r="BF130" s="103"/>
      <c r="BG130" s="103"/>
      <c r="BH130" s="103"/>
      <c r="BI130" s="103"/>
      <c r="BJ130" s="103"/>
      <c r="BK130" s="103"/>
      <c r="BL130" s="103"/>
      <c r="BM130" s="103"/>
      <c r="BN130" s="103"/>
      <c r="BO130" s="103"/>
      <c r="BP130" s="103"/>
      <c r="BQ130" s="103"/>
      <c r="BR130" s="103"/>
      <c r="BS130" s="103"/>
      <c r="BT130" s="103"/>
      <c r="BU130" s="103"/>
      <c r="BV130" s="103"/>
    </row>
    <row r="131" spans="1:74" s="89" customFormat="1" ht="15">
      <c r="A131" s="107" t="s">
        <v>63</v>
      </c>
      <c r="B131" s="107" t="s">
        <v>62</v>
      </c>
      <c r="C131" s="93">
        <v>19338.166281764577</v>
      </c>
      <c r="D131" s="93">
        <v>12896.11088607582</v>
      </c>
      <c r="E131" s="92">
        <v>6442.055395688758</v>
      </c>
      <c r="F131" s="93">
        <v>15684.687896626283</v>
      </c>
      <c r="G131" s="93">
        <v>12197.132342809582</v>
      </c>
      <c r="H131" s="92">
        <v>3487.555553816701</v>
      </c>
      <c r="I131" s="93">
        <f t="shared" si="9"/>
        <v>35022.85417839086</v>
      </c>
      <c r="J131" s="93">
        <f t="shared" si="10"/>
        <v>25093.243228885403</v>
      </c>
      <c r="K131" s="92">
        <f t="shared" si="11"/>
        <v>9929.610949505459</v>
      </c>
      <c r="L131" s="98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  <c r="BD131" s="103"/>
      <c r="BE131" s="103"/>
      <c r="BF131" s="103"/>
      <c r="BG131" s="103"/>
      <c r="BH131" s="103"/>
      <c r="BI131" s="103"/>
      <c r="BJ131" s="103"/>
      <c r="BK131" s="103"/>
      <c r="BL131" s="103"/>
      <c r="BM131" s="103"/>
      <c r="BN131" s="103"/>
      <c r="BO131" s="103"/>
      <c r="BP131" s="103"/>
      <c r="BQ131" s="103"/>
      <c r="BR131" s="103"/>
      <c r="BS131" s="103"/>
      <c r="BT131" s="103"/>
      <c r="BU131" s="103"/>
      <c r="BV131" s="103"/>
    </row>
    <row r="132" spans="1:74" s="96" customFormat="1" ht="15">
      <c r="A132" s="101" t="s">
        <v>61</v>
      </c>
      <c r="B132" s="105" t="s">
        <v>60</v>
      </c>
      <c r="C132" s="99">
        <v>-0.03480252692591693</v>
      </c>
      <c r="D132" s="99">
        <v>108.81996084176674</v>
      </c>
      <c r="E132" s="99">
        <v>-108.85476336869266</v>
      </c>
      <c r="F132" s="99">
        <v>641.4129300673806</v>
      </c>
      <c r="G132" s="99">
        <v>0</v>
      </c>
      <c r="H132" s="99">
        <v>641.4129300673806</v>
      </c>
      <c r="I132" s="99">
        <f t="shared" si="9"/>
        <v>641.3781275404547</v>
      </c>
      <c r="J132" s="99">
        <f t="shared" si="10"/>
        <v>108.81996084176674</v>
      </c>
      <c r="K132" s="99">
        <f t="shared" si="11"/>
        <v>532.558166698688</v>
      </c>
      <c r="L132" s="98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7"/>
      <c r="AV132" s="97"/>
      <c r="AW132" s="97"/>
      <c r="AX132" s="97"/>
      <c r="AY132" s="97"/>
      <c r="AZ132" s="97"/>
      <c r="BA132" s="97"/>
      <c r="BB132" s="97"/>
      <c r="BC132" s="97"/>
      <c r="BD132" s="97"/>
      <c r="BE132" s="97"/>
      <c r="BF132" s="97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7"/>
      <c r="BS132" s="97"/>
      <c r="BT132" s="97"/>
      <c r="BU132" s="97"/>
      <c r="BV132" s="97"/>
    </row>
    <row r="133" spans="1:74" s="96" customFormat="1" ht="30">
      <c r="A133" s="101" t="s">
        <v>59</v>
      </c>
      <c r="B133" s="110" t="s">
        <v>58</v>
      </c>
      <c r="C133" s="99">
        <v>19338.201084291504</v>
      </c>
      <c r="D133" s="99">
        <v>12787.290925234052</v>
      </c>
      <c r="E133" s="99">
        <v>6550.910159057452</v>
      </c>
      <c r="F133" s="99">
        <v>15043.274966558902</v>
      </c>
      <c r="G133" s="99">
        <v>12197.132342809582</v>
      </c>
      <c r="H133" s="99">
        <v>2846.1426237493197</v>
      </c>
      <c r="I133" s="99">
        <f t="shared" si="9"/>
        <v>34381.476050850404</v>
      </c>
      <c r="J133" s="99">
        <f t="shared" si="10"/>
        <v>24984.423268043633</v>
      </c>
      <c r="K133" s="99">
        <f t="shared" si="11"/>
        <v>9397.052782806772</v>
      </c>
      <c r="L133" s="98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7"/>
      <c r="AV133" s="97"/>
      <c r="AW133" s="97"/>
      <c r="AX133" s="97"/>
      <c r="AY133" s="97"/>
      <c r="AZ133" s="97"/>
      <c r="BA133" s="97"/>
      <c r="BB133" s="97"/>
      <c r="BC133" s="97"/>
      <c r="BD133" s="97"/>
      <c r="BE133" s="97"/>
      <c r="BF133" s="97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7"/>
      <c r="BS133" s="97"/>
      <c r="BT133" s="97"/>
      <c r="BU133" s="97"/>
      <c r="BV133" s="97"/>
    </row>
    <row r="134" spans="1:74" s="96" customFormat="1" ht="15">
      <c r="A134" s="101" t="s">
        <v>57</v>
      </c>
      <c r="B134" s="105" t="s">
        <v>33</v>
      </c>
      <c r="C134" s="104"/>
      <c r="D134" s="104"/>
      <c r="E134" s="104">
        <v>0</v>
      </c>
      <c r="F134" s="104"/>
      <c r="G134" s="104"/>
      <c r="H134" s="104">
        <v>0</v>
      </c>
      <c r="I134" s="104">
        <f aca="true" t="shared" si="12" ref="I134:I148">F134+C134</f>
        <v>0</v>
      </c>
      <c r="J134" s="104">
        <f aca="true" t="shared" si="13" ref="J134:J148">G134+D134</f>
        <v>0</v>
      </c>
      <c r="K134" s="104">
        <f aca="true" t="shared" si="14" ref="K134:K148">H134+E134</f>
        <v>0</v>
      </c>
      <c r="L134" s="98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7"/>
      <c r="AV134" s="97"/>
      <c r="AW134" s="97"/>
      <c r="AX134" s="97"/>
      <c r="AY134" s="97"/>
      <c r="AZ134" s="97"/>
      <c r="BA134" s="97"/>
      <c r="BB134" s="97"/>
      <c r="BC134" s="97"/>
      <c r="BD134" s="97"/>
      <c r="BE134" s="97"/>
      <c r="BF134" s="97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7"/>
      <c r="BS134" s="97"/>
      <c r="BT134" s="97"/>
      <c r="BU134" s="97"/>
      <c r="BV134" s="97"/>
    </row>
    <row r="135" spans="1:74" s="96" customFormat="1" ht="15">
      <c r="A135" s="101" t="s">
        <v>56</v>
      </c>
      <c r="B135" s="105" t="s">
        <v>55</v>
      </c>
      <c r="C135" s="104"/>
      <c r="D135" s="104"/>
      <c r="E135" s="104">
        <v>0</v>
      </c>
      <c r="F135" s="104"/>
      <c r="G135" s="104"/>
      <c r="H135" s="104">
        <v>0</v>
      </c>
      <c r="I135" s="104">
        <f t="shared" si="12"/>
        <v>0</v>
      </c>
      <c r="J135" s="104">
        <f t="shared" si="13"/>
        <v>0</v>
      </c>
      <c r="K135" s="104">
        <f t="shared" si="14"/>
        <v>0</v>
      </c>
      <c r="L135" s="98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7"/>
      <c r="AV135" s="97"/>
      <c r="AW135" s="97"/>
      <c r="AX135" s="97"/>
      <c r="AY135" s="97"/>
      <c r="AZ135" s="97"/>
      <c r="BA135" s="97"/>
      <c r="BB135" s="97"/>
      <c r="BC135" s="97"/>
      <c r="BD135" s="97"/>
      <c r="BE135" s="97"/>
      <c r="BF135" s="97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7"/>
      <c r="BS135" s="97"/>
      <c r="BT135" s="97"/>
      <c r="BU135" s="97"/>
      <c r="BV135" s="97"/>
    </row>
    <row r="136" spans="1:74" s="89" customFormat="1" ht="15">
      <c r="A136" s="107" t="s">
        <v>54</v>
      </c>
      <c r="B136" s="107" t="s">
        <v>53</v>
      </c>
      <c r="C136" s="93">
        <v>13017.456249195602</v>
      </c>
      <c r="D136" s="93">
        <v>9469.240543876855</v>
      </c>
      <c r="E136" s="92">
        <v>3548.2157053187475</v>
      </c>
      <c r="F136" s="93">
        <v>10983.907636075854</v>
      </c>
      <c r="G136" s="93">
        <v>7961.996381114939</v>
      </c>
      <c r="H136" s="92">
        <v>3021.9112549609144</v>
      </c>
      <c r="I136" s="93">
        <f t="shared" si="12"/>
        <v>24001.363885271458</v>
      </c>
      <c r="J136" s="93">
        <f t="shared" si="13"/>
        <v>17431.236924991794</v>
      </c>
      <c r="K136" s="92">
        <f t="shared" si="14"/>
        <v>6570.126960279662</v>
      </c>
      <c r="L136" s="98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  <c r="BD136" s="103"/>
      <c r="BE136" s="103"/>
      <c r="BF136" s="103"/>
      <c r="BG136" s="103"/>
      <c r="BH136" s="103"/>
      <c r="BI136" s="103"/>
      <c r="BJ136" s="103"/>
      <c r="BK136" s="103"/>
      <c r="BL136" s="103"/>
      <c r="BM136" s="103"/>
      <c r="BN136" s="103"/>
      <c r="BO136" s="103"/>
      <c r="BP136" s="103"/>
      <c r="BQ136" s="103"/>
      <c r="BR136" s="103"/>
      <c r="BS136" s="103"/>
      <c r="BT136" s="103"/>
      <c r="BU136" s="103"/>
      <c r="BV136" s="103"/>
    </row>
    <row r="137" spans="1:74" s="89" customFormat="1" ht="15">
      <c r="A137" s="107" t="s">
        <v>52</v>
      </c>
      <c r="B137" s="107" t="s">
        <v>51</v>
      </c>
      <c r="C137" s="93">
        <v>11936.77415480775</v>
      </c>
      <c r="D137" s="93">
        <v>8448.75841540996</v>
      </c>
      <c r="E137" s="92">
        <v>3488.0157393977897</v>
      </c>
      <c r="F137" s="92">
        <v>10591.824811769811</v>
      </c>
      <c r="G137" s="92">
        <v>7248.65733244347</v>
      </c>
      <c r="H137" s="92">
        <v>3343.167479326341</v>
      </c>
      <c r="I137" s="93">
        <f t="shared" si="12"/>
        <v>22528.598966577563</v>
      </c>
      <c r="J137" s="93">
        <f t="shared" si="13"/>
        <v>15697.41574785343</v>
      </c>
      <c r="K137" s="92">
        <f t="shared" si="14"/>
        <v>6831.183218724131</v>
      </c>
      <c r="L137" s="98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  <c r="BD137" s="103"/>
      <c r="BE137" s="103"/>
      <c r="BF137" s="103"/>
      <c r="BG137" s="103"/>
      <c r="BH137" s="103"/>
      <c r="BI137" s="103"/>
      <c r="BJ137" s="103"/>
      <c r="BK137" s="103"/>
      <c r="BL137" s="103"/>
      <c r="BM137" s="103"/>
      <c r="BN137" s="103"/>
      <c r="BO137" s="103"/>
      <c r="BP137" s="103"/>
      <c r="BQ137" s="103"/>
      <c r="BR137" s="103"/>
      <c r="BS137" s="103"/>
      <c r="BT137" s="103"/>
      <c r="BU137" s="103"/>
      <c r="BV137" s="103"/>
    </row>
    <row r="138" spans="1:74" s="96" customFormat="1" ht="15">
      <c r="A138" s="101" t="s">
        <v>46</v>
      </c>
      <c r="B138" s="105" t="s">
        <v>35</v>
      </c>
      <c r="C138" s="104"/>
      <c r="D138" s="104"/>
      <c r="E138" s="104">
        <v>0</v>
      </c>
      <c r="F138" s="104"/>
      <c r="G138" s="104"/>
      <c r="H138" s="104">
        <v>0</v>
      </c>
      <c r="I138" s="104">
        <f t="shared" si="12"/>
        <v>0</v>
      </c>
      <c r="J138" s="104">
        <f t="shared" si="13"/>
        <v>0</v>
      </c>
      <c r="K138" s="104">
        <f t="shared" si="14"/>
        <v>0</v>
      </c>
      <c r="L138" s="98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7"/>
      <c r="AV138" s="97"/>
      <c r="AW138" s="97"/>
      <c r="AX138" s="97"/>
      <c r="AY138" s="97"/>
      <c r="AZ138" s="97"/>
      <c r="BA138" s="97"/>
      <c r="BB138" s="97"/>
      <c r="BC138" s="97"/>
      <c r="BD138" s="97"/>
      <c r="BE138" s="97"/>
      <c r="BF138" s="97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7"/>
      <c r="BS138" s="97"/>
      <c r="BT138" s="97"/>
      <c r="BU138" s="97"/>
      <c r="BV138" s="97"/>
    </row>
    <row r="139" spans="1:74" s="96" customFormat="1" ht="15">
      <c r="A139" s="101" t="s">
        <v>45</v>
      </c>
      <c r="B139" s="105" t="s">
        <v>44</v>
      </c>
      <c r="C139" s="99">
        <v>6448.702230817602</v>
      </c>
      <c r="D139" s="99">
        <v>3482.6177673399634</v>
      </c>
      <c r="E139" s="99">
        <v>2966.0844634776386</v>
      </c>
      <c r="F139" s="99">
        <v>4085.0939300397495</v>
      </c>
      <c r="G139" s="99">
        <v>2081.9597249748676</v>
      </c>
      <c r="H139" s="99">
        <v>2003.1342050648818</v>
      </c>
      <c r="I139" s="99">
        <f t="shared" si="12"/>
        <v>10533.796160857351</v>
      </c>
      <c r="J139" s="99">
        <f t="shared" si="13"/>
        <v>5564.577492314831</v>
      </c>
      <c r="K139" s="99">
        <f t="shared" si="14"/>
        <v>4969.21866854252</v>
      </c>
      <c r="L139" s="98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7"/>
      <c r="AV139" s="97"/>
      <c r="AW139" s="97"/>
      <c r="AX139" s="97"/>
      <c r="AY139" s="97"/>
      <c r="AZ139" s="97"/>
      <c r="BA139" s="97"/>
      <c r="BB139" s="97"/>
      <c r="BC139" s="97"/>
      <c r="BD139" s="97"/>
      <c r="BE139" s="97"/>
      <c r="BF139" s="97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7"/>
      <c r="BS139" s="97"/>
      <c r="BT139" s="97"/>
      <c r="BU139" s="97"/>
      <c r="BV139" s="97"/>
    </row>
    <row r="140" spans="1:74" s="96" customFormat="1" ht="15">
      <c r="A140" s="101" t="s">
        <v>43</v>
      </c>
      <c r="B140" s="105" t="s">
        <v>50</v>
      </c>
      <c r="C140" s="99">
        <v>932.0719239901478</v>
      </c>
      <c r="D140" s="99">
        <v>806.7606480699969</v>
      </c>
      <c r="E140" s="99">
        <v>125.31127592015082</v>
      </c>
      <c r="F140" s="99">
        <v>1021.7308817300618</v>
      </c>
      <c r="G140" s="99">
        <v>893.6976074686024</v>
      </c>
      <c r="H140" s="99">
        <v>128.03327426145938</v>
      </c>
      <c r="I140" s="99">
        <f t="shared" si="12"/>
        <v>1953.8028057202096</v>
      </c>
      <c r="J140" s="99">
        <f t="shared" si="13"/>
        <v>1700.4582555385994</v>
      </c>
      <c r="K140" s="99">
        <f t="shared" si="14"/>
        <v>253.3445501816102</v>
      </c>
      <c r="L140" s="98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7"/>
      <c r="AV140" s="97"/>
      <c r="AW140" s="97"/>
      <c r="AX140" s="97"/>
      <c r="AY140" s="97"/>
      <c r="AZ140" s="97"/>
      <c r="BA140" s="97"/>
      <c r="BB140" s="97"/>
      <c r="BC140" s="97"/>
      <c r="BD140" s="97"/>
      <c r="BE140" s="97"/>
      <c r="BF140" s="97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7"/>
      <c r="BS140" s="97"/>
      <c r="BT140" s="97"/>
      <c r="BU140" s="97"/>
      <c r="BV140" s="97"/>
    </row>
    <row r="141" spans="1:74" s="96" customFormat="1" ht="15">
      <c r="A141" s="101" t="s">
        <v>41</v>
      </c>
      <c r="B141" s="105" t="s">
        <v>49</v>
      </c>
      <c r="C141" s="99">
        <v>4556</v>
      </c>
      <c r="D141" s="99">
        <v>4159.38</v>
      </c>
      <c r="E141" s="99">
        <v>396.6199999999999</v>
      </c>
      <c r="F141" s="99">
        <v>5485</v>
      </c>
      <c r="G141" s="99">
        <v>4273</v>
      </c>
      <c r="H141" s="99">
        <v>1212</v>
      </c>
      <c r="I141" s="99">
        <f t="shared" si="12"/>
        <v>10041</v>
      </c>
      <c r="J141" s="99">
        <f t="shared" si="13"/>
        <v>8432.380000000001</v>
      </c>
      <c r="K141" s="99">
        <f t="shared" si="14"/>
        <v>1608.62</v>
      </c>
      <c r="L141" s="98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7"/>
      <c r="AV141" s="97"/>
      <c r="AW141" s="97"/>
      <c r="AX141" s="97"/>
      <c r="AY141" s="97"/>
      <c r="AZ141" s="97"/>
      <c r="BA141" s="97"/>
      <c r="BB141" s="97"/>
      <c r="BC141" s="97"/>
      <c r="BD141" s="97"/>
      <c r="BE141" s="97"/>
      <c r="BF141" s="97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7"/>
      <c r="BS141" s="97"/>
      <c r="BT141" s="97"/>
      <c r="BU141" s="97"/>
      <c r="BV141" s="97"/>
    </row>
    <row r="142" spans="1:74" s="89" customFormat="1" ht="15">
      <c r="A142" s="107" t="s">
        <v>48</v>
      </c>
      <c r="B142" s="107" t="s">
        <v>47</v>
      </c>
      <c r="C142" s="93">
        <v>1080.682094387851</v>
      </c>
      <c r="D142" s="93">
        <v>1020.4821284668933</v>
      </c>
      <c r="E142" s="92">
        <v>60.199965920957766</v>
      </c>
      <c r="F142" s="92">
        <v>392.0828243060422</v>
      </c>
      <c r="G142" s="92">
        <v>713.339048671469</v>
      </c>
      <c r="H142" s="92">
        <v>-321.25622436542676</v>
      </c>
      <c r="I142" s="93">
        <f t="shared" si="12"/>
        <v>1472.7649186938934</v>
      </c>
      <c r="J142" s="93">
        <f t="shared" si="13"/>
        <v>1733.8211771383621</v>
      </c>
      <c r="K142" s="92">
        <f t="shared" si="14"/>
        <v>-261.056258444469</v>
      </c>
      <c r="L142" s="98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  <c r="BD142" s="103"/>
      <c r="BE142" s="103"/>
      <c r="BF142" s="103"/>
      <c r="BG142" s="103"/>
      <c r="BH142" s="103"/>
      <c r="BI142" s="103"/>
      <c r="BJ142" s="103"/>
      <c r="BK142" s="103"/>
      <c r="BL142" s="103"/>
      <c r="BM142" s="103"/>
      <c r="BN142" s="103"/>
      <c r="BO142" s="103"/>
      <c r="BP142" s="103"/>
      <c r="BQ142" s="103"/>
      <c r="BR142" s="103"/>
      <c r="BS142" s="103"/>
      <c r="BT142" s="103"/>
      <c r="BU142" s="103"/>
      <c r="BV142" s="103"/>
    </row>
    <row r="143" spans="1:74" s="96" customFormat="1" ht="15">
      <c r="A143" s="101" t="s">
        <v>46</v>
      </c>
      <c r="B143" s="105" t="s">
        <v>35</v>
      </c>
      <c r="C143" s="104"/>
      <c r="D143" s="104"/>
      <c r="E143" s="104">
        <v>0</v>
      </c>
      <c r="F143" s="104"/>
      <c r="G143" s="104"/>
      <c r="H143" s="104">
        <v>0</v>
      </c>
      <c r="I143" s="104">
        <f t="shared" si="12"/>
        <v>0</v>
      </c>
      <c r="J143" s="104">
        <f t="shared" si="13"/>
        <v>0</v>
      </c>
      <c r="K143" s="104">
        <f t="shared" si="14"/>
        <v>0</v>
      </c>
      <c r="L143" s="98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7"/>
      <c r="AV143" s="97"/>
      <c r="AW143" s="97"/>
      <c r="AX143" s="97"/>
      <c r="AY143" s="97"/>
      <c r="AZ143" s="97"/>
      <c r="BA143" s="97"/>
      <c r="BB143" s="97"/>
      <c r="BC143" s="97"/>
      <c r="BD143" s="97"/>
      <c r="BE143" s="97"/>
      <c r="BF143" s="97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7"/>
      <c r="BS143" s="97"/>
      <c r="BT143" s="97"/>
      <c r="BU143" s="97"/>
      <c r="BV143" s="97"/>
    </row>
    <row r="144" spans="1:74" s="96" customFormat="1" ht="15">
      <c r="A144" s="101" t="s">
        <v>45</v>
      </c>
      <c r="B144" s="105" t="s">
        <v>44</v>
      </c>
      <c r="C144" s="104"/>
      <c r="D144" s="104"/>
      <c r="E144" s="104">
        <v>0</v>
      </c>
      <c r="F144" s="104"/>
      <c r="G144" s="104"/>
      <c r="H144" s="104">
        <v>0</v>
      </c>
      <c r="I144" s="104">
        <f t="shared" si="12"/>
        <v>0</v>
      </c>
      <c r="J144" s="104">
        <f t="shared" si="13"/>
        <v>0</v>
      </c>
      <c r="K144" s="104">
        <f t="shared" si="14"/>
        <v>0</v>
      </c>
      <c r="L144" s="98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7"/>
      <c r="AV144" s="97"/>
      <c r="AW144" s="97"/>
      <c r="AX144" s="97"/>
      <c r="AY144" s="97"/>
      <c r="AZ144" s="97"/>
      <c r="BA144" s="97"/>
      <c r="BB144" s="97"/>
      <c r="BC144" s="97"/>
      <c r="BD144" s="97"/>
      <c r="BE144" s="97"/>
      <c r="BF144" s="97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7"/>
      <c r="BS144" s="97"/>
      <c r="BT144" s="97"/>
      <c r="BU144" s="97"/>
      <c r="BV144" s="97"/>
    </row>
    <row r="145" spans="1:74" s="96" customFormat="1" ht="15">
      <c r="A145" s="101" t="s">
        <v>43</v>
      </c>
      <c r="B145" s="105" t="s">
        <v>42</v>
      </c>
      <c r="C145" s="99">
        <v>12.946638795936579</v>
      </c>
      <c r="D145" s="99">
        <v>84.45158145626374</v>
      </c>
      <c r="E145" s="99">
        <v>-71.50494266032716</v>
      </c>
      <c r="F145" s="99">
        <v>12.946638795936579</v>
      </c>
      <c r="G145" s="99">
        <v>84.45158145626374</v>
      </c>
      <c r="H145" s="99">
        <v>-71.50494266032716</v>
      </c>
      <c r="I145" s="99">
        <f t="shared" si="12"/>
        <v>25.893277591873158</v>
      </c>
      <c r="J145" s="99">
        <f t="shared" si="13"/>
        <v>168.90316291252748</v>
      </c>
      <c r="K145" s="99">
        <f t="shared" si="14"/>
        <v>-143.00988532065432</v>
      </c>
      <c r="L145" s="98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7"/>
      <c r="AV145" s="97"/>
      <c r="AW145" s="97"/>
      <c r="AX145" s="97"/>
      <c r="AY145" s="97"/>
      <c r="AZ145" s="97"/>
      <c r="BA145" s="97"/>
      <c r="BB145" s="97"/>
      <c r="BC145" s="97"/>
      <c r="BD145" s="97"/>
      <c r="BE145" s="97"/>
      <c r="BF145" s="97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7"/>
      <c r="BS145" s="97"/>
      <c r="BT145" s="97"/>
      <c r="BU145" s="97"/>
      <c r="BV145" s="97"/>
    </row>
    <row r="146" spans="1:74" s="96" customFormat="1" ht="15">
      <c r="A146" s="101" t="s">
        <v>41</v>
      </c>
      <c r="B146" s="105" t="s">
        <v>29</v>
      </c>
      <c r="C146" s="99">
        <v>1067.7354555919144</v>
      </c>
      <c r="D146" s="99">
        <v>936.0305470106296</v>
      </c>
      <c r="E146" s="99">
        <v>131.70490858128483</v>
      </c>
      <c r="F146" s="99">
        <v>379.13618551010563</v>
      </c>
      <c r="G146" s="99">
        <v>628.8874672152052</v>
      </c>
      <c r="H146" s="99">
        <v>-249.7512817050996</v>
      </c>
      <c r="I146" s="99">
        <f t="shared" si="12"/>
        <v>1446.87164110202</v>
      </c>
      <c r="J146" s="99">
        <f t="shared" si="13"/>
        <v>1564.9180142258347</v>
      </c>
      <c r="K146" s="99">
        <f t="shared" si="14"/>
        <v>-118.04637312381476</v>
      </c>
      <c r="L146" s="98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7"/>
      <c r="AV146" s="97"/>
      <c r="AW146" s="97"/>
      <c r="AX146" s="97"/>
      <c r="AY146" s="97"/>
      <c r="AZ146" s="97"/>
      <c r="BA146" s="97"/>
      <c r="BB146" s="97"/>
      <c r="BC146" s="97"/>
      <c r="BD146" s="97"/>
      <c r="BE146" s="97"/>
      <c r="BF146" s="97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7"/>
      <c r="BS146" s="97"/>
      <c r="BT146" s="97"/>
      <c r="BU146" s="97"/>
      <c r="BV146" s="97"/>
    </row>
    <row r="147" spans="1:74" s="89" customFormat="1" ht="15">
      <c r="A147" s="107" t="s">
        <v>40</v>
      </c>
      <c r="B147" s="107" t="s">
        <v>39</v>
      </c>
      <c r="C147" s="106">
        <v>6.364131290891282</v>
      </c>
      <c r="D147" s="106">
        <v>19.98252501919812</v>
      </c>
      <c r="E147" s="92">
        <v>-13.618393728306838</v>
      </c>
      <c r="F147" s="106">
        <v>8.440418129098244</v>
      </c>
      <c r="G147" s="106">
        <v>90.77742108735823</v>
      </c>
      <c r="H147" s="92">
        <v>-82.33700295825999</v>
      </c>
      <c r="I147" s="106">
        <f t="shared" si="12"/>
        <v>14.804549419989527</v>
      </c>
      <c r="J147" s="106">
        <f t="shared" si="13"/>
        <v>110.75994610655636</v>
      </c>
      <c r="K147" s="92">
        <f t="shared" si="14"/>
        <v>-95.95539668656683</v>
      </c>
      <c r="L147" s="98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/>
      <c r="BK147" s="103"/>
      <c r="BL147" s="103"/>
      <c r="BM147" s="103"/>
      <c r="BN147" s="103"/>
      <c r="BO147" s="103"/>
      <c r="BP147" s="103"/>
      <c r="BQ147" s="103"/>
      <c r="BR147" s="103"/>
      <c r="BS147" s="103"/>
      <c r="BT147" s="103"/>
      <c r="BU147" s="103"/>
      <c r="BV147" s="103"/>
    </row>
    <row r="148" spans="1:74" s="89" customFormat="1" ht="15">
      <c r="A148" s="107" t="s">
        <v>38</v>
      </c>
      <c r="B148" s="107" t="s">
        <v>37</v>
      </c>
      <c r="C148" s="93">
        <v>30208.239999999998</v>
      </c>
      <c r="D148" s="93">
        <v>24830.57</v>
      </c>
      <c r="E148" s="92">
        <v>5377.669999999998</v>
      </c>
      <c r="F148" s="93">
        <v>27390.46</v>
      </c>
      <c r="G148" s="93">
        <v>23257.58</v>
      </c>
      <c r="H148" s="92">
        <v>4132.879999999997</v>
      </c>
      <c r="I148" s="93">
        <f t="shared" si="12"/>
        <v>57598.7</v>
      </c>
      <c r="J148" s="93">
        <f t="shared" si="13"/>
        <v>48088.15</v>
      </c>
      <c r="K148" s="92">
        <f t="shared" si="14"/>
        <v>9510.549999999996</v>
      </c>
      <c r="L148" s="98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  <c r="BD148" s="103"/>
      <c r="BE148" s="103"/>
      <c r="BF148" s="103"/>
      <c r="BG148" s="103"/>
      <c r="BH148" s="103"/>
      <c r="BI148" s="103"/>
      <c r="BJ148" s="103"/>
      <c r="BK148" s="103"/>
      <c r="BL148" s="103"/>
      <c r="BM148" s="103"/>
      <c r="BN148" s="103"/>
      <c r="BO148" s="103"/>
      <c r="BP148" s="103"/>
      <c r="BQ148" s="103"/>
      <c r="BR148" s="103"/>
      <c r="BS148" s="103"/>
      <c r="BT148" s="103"/>
      <c r="BU148" s="103"/>
      <c r="BV148" s="103"/>
    </row>
    <row r="149" spans="1:74" s="96" customFormat="1" ht="15">
      <c r="A149" s="101" t="s">
        <v>36</v>
      </c>
      <c r="B149" s="105" t="s">
        <v>35</v>
      </c>
      <c r="C149" s="104"/>
      <c r="D149" s="104"/>
      <c r="E149" s="104"/>
      <c r="F149" s="104"/>
      <c r="G149" s="104"/>
      <c r="H149" s="104"/>
      <c r="I149" s="104"/>
      <c r="J149" s="104"/>
      <c r="K149" s="104"/>
      <c r="L149" s="98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7"/>
      <c r="AV149" s="97"/>
      <c r="AW149" s="97"/>
      <c r="AX149" s="97"/>
      <c r="AY149" s="97"/>
      <c r="AZ149" s="97"/>
      <c r="BA149" s="97"/>
      <c r="BB149" s="97"/>
      <c r="BC149" s="97"/>
      <c r="BD149" s="97"/>
      <c r="BE149" s="97"/>
      <c r="BF149" s="97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7"/>
      <c r="BS149" s="97"/>
      <c r="BT149" s="97"/>
      <c r="BU149" s="97"/>
      <c r="BV149" s="97"/>
    </row>
    <row r="150" spans="1:74" s="96" customFormat="1" ht="15">
      <c r="A150" s="101" t="s">
        <v>34</v>
      </c>
      <c r="B150" s="105" t="s">
        <v>33</v>
      </c>
      <c r="C150" s="104"/>
      <c r="D150" s="104"/>
      <c r="E150" s="104"/>
      <c r="F150" s="104"/>
      <c r="G150" s="104"/>
      <c r="H150" s="104"/>
      <c r="I150" s="104"/>
      <c r="J150" s="104"/>
      <c r="K150" s="104"/>
      <c r="L150" s="98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7"/>
      <c r="AV150" s="97"/>
      <c r="AW150" s="97"/>
      <c r="AX150" s="97"/>
      <c r="AY150" s="97"/>
      <c r="AZ150" s="97"/>
      <c r="BA150" s="97"/>
      <c r="BB150" s="97"/>
      <c r="BC150" s="97"/>
      <c r="BD150" s="97"/>
      <c r="BE150" s="97"/>
      <c r="BF150" s="97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7"/>
      <c r="BS150" s="97"/>
      <c r="BT150" s="97"/>
      <c r="BU150" s="97"/>
      <c r="BV150" s="97"/>
    </row>
    <row r="151" spans="1:74" s="96" customFormat="1" ht="15">
      <c r="A151" s="101" t="s">
        <v>32</v>
      </c>
      <c r="B151" s="105" t="s">
        <v>31</v>
      </c>
      <c r="C151" s="104"/>
      <c r="D151" s="104"/>
      <c r="E151" s="104"/>
      <c r="F151" s="104"/>
      <c r="G151" s="104"/>
      <c r="H151" s="104"/>
      <c r="I151" s="104"/>
      <c r="J151" s="104"/>
      <c r="K151" s="104"/>
      <c r="L151" s="98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7"/>
      <c r="AV151" s="97"/>
      <c r="AW151" s="97"/>
      <c r="AX151" s="97"/>
      <c r="AY151" s="97"/>
      <c r="AZ151" s="97"/>
      <c r="BA151" s="97"/>
      <c r="BB151" s="97"/>
      <c r="BC151" s="97"/>
      <c r="BD151" s="97"/>
      <c r="BE151" s="97"/>
      <c r="BF151" s="97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7"/>
      <c r="BS151" s="97"/>
      <c r="BT151" s="97"/>
      <c r="BU151" s="97"/>
      <c r="BV151" s="97"/>
    </row>
    <row r="152" spans="1:74" s="96" customFormat="1" ht="15">
      <c r="A152" s="109" t="s">
        <v>30</v>
      </c>
      <c r="B152" s="108" t="s">
        <v>29</v>
      </c>
      <c r="C152" s="99">
        <v>30208.239999999998</v>
      </c>
      <c r="D152" s="99">
        <v>24830.57</v>
      </c>
      <c r="E152" s="99">
        <v>5377.669999999998</v>
      </c>
      <c r="F152" s="99">
        <v>27390.46</v>
      </c>
      <c r="G152" s="99">
        <v>23257.58</v>
      </c>
      <c r="H152" s="99">
        <v>4132.879999999997</v>
      </c>
      <c r="I152" s="99">
        <f aca="true" t="shared" si="15" ref="I152:K155">F152+C152</f>
        <v>57598.7</v>
      </c>
      <c r="J152" s="99">
        <f t="shared" si="15"/>
        <v>48088.15</v>
      </c>
      <c r="K152" s="99">
        <f t="shared" si="15"/>
        <v>9510.549999999996</v>
      </c>
      <c r="L152" s="98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7"/>
      <c r="AV152" s="97"/>
      <c r="AW152" s="97"/>
      <c r="AX152" s="97"/>
      <c r="AY152" s="97"/>
      <c r="AZ152" s="97"/>
      <c r="BA152" s="97"/>
      <c r="BB152" s="97"/>
      <c r="BC152" s="97"/>
      <c r="BD152" s="97"/>
      <c r="BE152" s="97"/>
      <c r="BF152" s="97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7"/>
      <c r="BS152" s="97"/>
      <c r="BT152" s="97"/>
      <c r="BU152" s="97"/>
      <c r="BV152" s="97"/>
    </row>
    <row r="153" spans="1:74" s="89" customFormat="1" ht="15">
      <c r="A153" s="107" t="s">
        <v>28</v>
      </c>
      <c r="B153" s="107" t="s">
        <v>27</v>
      </c>
      <c r="C153" s="92">
        <v>2697.694087889572</v>
      </c>
      <c r="D153" s="92">
        <v>2766.891761887682</v>
      </c>
      <c r="E153" s="92">
        <v>-69.19767399811008</v>
      </c>
      <c r="F153" s="92">
        <v>2742.4666909568596</v>
      </c>
      <c r="G153" s="92">
        <v>7887.204960330873</v>
      </c>
      <c r="H153" s="92">
        <v>-5144.738269374014</v>
      </c>
      <c r="I153" s="92">
        <f t="shared" si="15"/>
        <v>5440.160778846432</v>
      </c>
      <c r="J153" s="92">
        <f t="shared" si="15"/>
        <v>10654.096722218555</v>
      </c>
      <c r="K153" s="92">
        <f t="shared" si="15"/>
        <v>-5213.935943372124</v>
      </c>
      <c r="L153" s="98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  <c r="BD153" s="103"/>
      <c r="BE153" s="103"/>
      <c r="BF153" s="103"/>
      <c r="BG153" s="103"/>
      <c r="BH153" s="103"/>
      <c r="BI153" s="103"/>
      <c r="BJ153" s="103"/>
      <c r="BK153" s="103"/>
      <c r="BL153" s="103"/>
      <c r="BM153" s="103"/>
      <c r="BN153" s="103"/>
      <c r="BO153" s="103"/>
      <c r="BP153" s="103"/>
      <c r="BQ153" s="103"/>
      <c r="BR153" s="103"/>
      <c r="BS153" s="103"/>
      <c r="BT153" s="103"/>
      <c r="BU153" s="103"/>
      <c r="BV153" s="103"/>
    </row>
    <row r="154" spans="1:74" s="89" customFormat="1" ht="15">
      <c r="A154" s="107" t="s">
        <v>26</v>
      </c>
      <c r="B154" s="107" t="s">
        <v>25</v>
      </c>
      <c r="C154" s="106"/>
      <c r="D154" s="106"/>
      <c r="E154" s="106">
        <v>0</v>
      </c>
      <c r="F154" s="106"/>
      <c r="G154" s="106"/>
      <c r="H154" s="106">
        <v>0</v>
      </c>
      <c r="I154" s="106">
        <f t="shared" si="15"/>
        <v>0</v>
      </c>
      <c r="J154" s="106">
        <f t="shared" si="15"/>
        <v>0</v>
      </c>
      <c r="K154" s="106">
        <f t="shared" si="15"/>
        <v>0</v>
      </c>
      <c r="L154" s="98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  <c r="BD154" s="103"/>
      <c r="BE154" s="103"/>
      <c r="BF154" s="103"/>
      <c r="BG154" s="103"/>
      <c r="BH154" s="103"/>
      <c r="BI154" s="103"/>
      <c r="BJ154" s="103"/>
      <c r="BK154" s="103"/>
      <c r="BL154" s="103"/>
      <c r="BM154" s="103"/>
      <c r="BN154" s="103"/>
      <c r="BO154" s="103"/>
      <c r="BP154" s="103"/>
      <c r="BQ154" s="103"/>
      <c r="BR154" s="103"/>
      <c r="BS154" s="103"/>
      <c r="BT154" s="103"/>
      <c r="BU154" s="103"/>
      <c r="BV154" s="103"/>
    </row>
    <row r="155" spans="1:74" s="89" customFormat="1" ht="15">
      <c r="A155" s="95">
        <v>3.5</v>
      </c>
      <c r="B155" s="94" t="s">
        <v>24</v>
      </c>
      <c r="C155" s="93">
        <v>0</v>
      </c>
      <c r="D155" s="93">
        <v>521.7737930567154</v>
      </c>
      <c r="E155" s="92">
        <v>-521.7737930567154</v>
      </c>
      <c r="F155" s="92">
        <v>157.89823779838594</v>
      </c>
      <c r="G155" s="92">
        <v>0</v>
      </c>
      <c r="H155" s="92">
        <v>157.89823779838594</v>
      </c>
      <c r="I155" s="93">
        <f t="shared" si="15"/>
        <v>157.89823779838594</v>
      </c>
      <c r="J155" s="93">
        <f t="shared" si="15"/>
        <v>521.7737930567154</v>
      </c>
      <c r="K155" s="92">
        <f t="shared" si="15"/>
        <v>-363.8755552583294</v>
      </c>
      <c r="L155" s="98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  <c r="BD155" s="103"/>
      <c r="BE155" s="103"/>
      <c r="BF155" s="103"/>
      <c r="BG155" s="103"/>
      <c r="BH155" s="103"/>
      <c r="BI155" s="103"/>
      <c r="BJ155" s="103"/>
      <c r="BK155" s="103"/>
      <c r="BL155" s="103"/>
      <c r="BM155" s="103"/>
      <c r="BN155" s="103"/>
      <c r="BO155" s="103"/>
      <c r="BP155" s="103"/>
      <c r="BQ155" s="103"/>
      <c r="BR155" s="103"/>
      <c r="BS155" s="103"/>
      <c r="BT155" s="103"/>
      <c r="BU155" s="103"/>
      <c r="BV155" s="103"/>
    </row>
    <row r="156" spans="1:74" s="96" customFormat="1" ht="15">
      <c r="A156" s="101" t="s">
        <v>23</v>
      </c>
      <c r="B156" s="101" t="s">
        <v>22</v>
      </c>
      <c r="C156" s="104"/>
      <c r="D156" s="104"/>
      <c r="E156" s="104"/>
      <c r="F156" s="104"/>
      <c r="G156" s="104"/>
      <c r="H156" s="104"/>
      <c r="I156" s="104"/>
      <c r="J156" s="104"/>
      <c r="K156" s="104"/>
      <c r="L156" s="98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7"/>
      <c r="AV156" s="97"/>
      <c r="AW156" s="97"/>
      <c r="AX156" s="97"/>
      <c r="AY156" s="97"/>
      <c r="AZ156" s="97"/>
      <c r="BA156" s="97"/>
      <c r="BB156" s="97"/>
      <c r="BC156" s="97"/>
      <c r="BD156" s="97"/>
      <c r="BE156" s="97"/>
      <c r="BF156" s="97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7"/>
      <c r="BS156" s="97"/>
      <c r="BT156" s="97"/>
      <c r="BU156" s="97"/>
      <c r="BV156" s="97"/>
    </row>
    <row r="157" spans="1:74" s="96" customFormat="1" ht="15">
      <c r="A157" s="101" t="s">
        <v>21</v>
      </c>
      <c r="B157" s="101" t="s">
        <v>20</v>
      </c>
      <c r="C157" s="104"/>
      <c r="D157" s="104"/>
      <c r="E157" s="104"/>
      <c r="F157" s="104"/>
      <c r="G157" s="104"/>
      <c r="H157" s="104"/>
      <c r="I157" s="104"/>
      <c r="J157" s="104"/>
      <c r="K157" s="104"/>
      <c r="L157" s="98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7"/>
      <c r="AV157" s="97"/>
      <c r="AW157" s="97"/>
      <c r="AX157" s="97"/>
      <c r="AY157" s="97"/>
      <c r="AZ157" s="97"/>
      <c r="BA157" s="97"/>
      <c r="BB157" s="97"/>
      <c r="BC157" s="97"/>
      <c r="BD157" s="97"/>
      <c r="BE157" s="97"/>
      <c r="BF157" s="97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7"/>
      <c r="BS157" s="97"/>
      <c r="BT157" s="97"/>
      <c r="BU157" s="97"/>
      <c r="BV157" s="97"/>
    </row>
    <row r="158" spans="1:74" s="96" customFormat="1" ht="15">
      <c r="A158" s="101" t="s">
        <v>19</v>
      </c>
      <c r="B158" s="101" t="s">
        <v>18</v>
      </c>
      <c r="C158" s="104"/>
      <c r="D158" s="104"/>
      <c r="E158" s="104"/>
      <c r="F158" s="104"/>
      <c r="G158" s="104"/>
      <c r="H158" s="104"/>
      <c r="I158" s="104"/>
      <c r="J158" s="104"/>
      <c r="K158" s="104"/>
      <c r="L158" s="98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7"/>
      <c r="AV158" s="97"/>
      <c r="AW158" s="97"/>
      <c r="AX158" s="97"/>
      <c r="AY158" s="97"/>
      <c r="AZ158" s="97"/>
      <c r="BA158" s="97"/>
      <c r="BB158" s="97"/>
      <c r="BC158" s="97"/>
      <c r="BD158" s="97"/>
      <c r="BE158" s="97"/>
      <c r="BF158" s="97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7"/>
      <c r="BS158" s="97"/>
      <c r="BT158" s="97"/>
      <c r="BU158" s="97"/>
      <c r="BV158" s="97"/>
    </row>
    <row r="159" spans="1:74" s="96" customFormat="1" ht="15">
      <c r="A159" s="101" t="s">
        <v>17</v>
      </c>
      <c r="B159" s="101" t="s">
        <v>16</v>
      </c>
      <c r="C159" s="100">
        <v>0</v>
      </c>
      <c r="D159" s="100">
        <v>521.7737930567154</v>
      </c>
      <c r="E159" s="99">
        <v>-521.7737930567154</v>
      </c>
      <c r="F159" s="100">
        <v>157.89823779838594</v>
      </c>
      <c r="G159" s="100">
        <v>0</v>
      </c>
      <c r="H159" s="99">
        <v>157.89823779838594</v>
      </c>
      <c r="I159" s="100">
        <v>0</v>
      </c>
      <c r="J159" s="100">
        <v>364</v>
      </c>
      <c r="K159" s="99">
        <f>H159+E159</f>
        <v>-363.8755552583294</v>
      </c>
      <c r="L159" s="98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7"/>
      <c r="AV159" s="97"/>
      <c r="AW159" s="97"/>
      <c r="AX159" s="97"/>
      <c r="AY159" s="97"/>
      <c r="AZ159" s="97"/>
      <c r="BA159" s="97"/>
      <c r="BB159" s="97"/>
      <c r="BC159" s="97"/>
      <c r="BD159" s="97"/>
      <c r="BE159" s="97"/>
      <c r="BF159" s="97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7"/>
      <c r="BS159" s="97"/>
      <c r="BT159" s="97"/>
      <c r="BU159" s="97"/>
      <c r="BV159" s="97"/>
    </row>
    <row r="160" spans="1:74" s="96" customFormat="1" ht="15">
      <c r="A160" s="101" t="s">
        <v>15</v>
      </c>
      <c r="B160" s="105" t="s">
        <v>14</v>
      </c>
      <c r="C160" s="99">
        <v>0</v>
      </c>
      <c r="D160" s="99">
        <v>521.7737930567154</v>
      </c>
      <c r="E160" s="99">
        <v>-521.7737930567154</v>
      </c>
      <c r="F160" s="99">
        <v>157.89823779838594</v>
      </c>
      <c r="G160" s="99">
        <v>0</v>
      </c>
      <c r="H160" s="99">
        <v>157.89823779838594</v>
      </c>
      <c r="I160" s="99">
        <v>0</v>
      </c>
      <c r="J160" s="99">
        <v>364</v>
      </c>
      <c r="K160" s="99">
        <f>H160+E160</f>
        <v>-363.8755552583294</v>
      </c>
      <c r="L160" s="98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7"/>
      <c r="AV160" s="97"/>
      <c r="AW160" s="97"/>
      <c r="AX160" s="97"/>
      <c r="AY160" s="97"/>
      <c r="AZ160" s="97"/>
      <c r="BA160" s="97"/>
      <c r="BB160" s="97"/>
      <c r="BC160" s="97"/>
      <c r="BD160" s="97"/>
      <c r="BE160" s="97"/>
      <c r="BF160" s="97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7"/>
      <c r="BS160" s="97"/>
      <c r="BT160" s="97"/>
      <c r="BU160" s="97"/>
      <c r="BV160" s="97"/>
    </row>
    <row r="161" spans="1:74" s="96" customFormat="1" ht="15">
      <c r="A161" s="101" t="s">
        <v>13</v>
      </c>
      <c r="B161" s="105" t="s">
        <v>12</v>
      </c>
      <c r="C161" s="104"/>
      <c r="D161" s="104"/>
      <c r="E161" s="104"/>
      <c r="F161" s="104"/>
      <c r="G161" s="104"/>
      <c r="H161" s="104"/>
      <c r="I161" s="104"/>
      <c r="J161" s="104"/>
      <c r="K161" s="104"/>
      <c r="L161" s="98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7"/>
      <c r="AV161" s="97"/>
      <c r="AW161" s="97"/>
      <c r="AX161" s="97"/>
      <c r="AY161" s="97"/>
      <c r="AZ161" s="97"/>
      <c r="BA161" s="97"/>
      <c r="BB161" s="97"/>
      <c r="BC161" s="97"/>
      <c r="BD161" s="97"/>
      <c r="BE161" s="97"/>
      <c r="BF161" s="97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7"/>
      <c r="BS161" s="97"/>
      <c r="BT161" s="97"/>
      <c r="BU161" s="97"/>
      <c r="BV161" s="97"/>
    </row>
    <row r="162" spans="1:74" s="96" customFormat="1" ht="15">
      <c r="A162" s="101" t="s">
        <v>11</v>
      </c>
      <c r="B162" s="105" t="s">
        <v>10</v>
      </c>
      <c r="C162" s="104"/>
      <c r="D162" s="104"/>
      <c r="E162" s="104"/>
      <c r="F162" s="104"/>
      <c r="G162" s="104"/>
      <c r="H162" s="104"/>
      <c r="I162" s="104"/>
      <c r="J162" s="104"/>
      <c r="K162" s="104"/>
      <c r="L162" s="98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7"/>
      <c r="AV162" s="97"/>
      <c r="AW162" s="97"/>
      <c r="AX162" s="97"/>
      <c r="AY162" s="97"/>
      <c r="AZ162" s="97"/>
      <c r="BA162" s="97"/>
      <c r="BB162" s="97"/>
      <c r="BC162" s="97"/>
      <c r="BD162" s="97"/>
      <c r="BE162" s="97"/>
      <c r="BF162" s="97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7"/>
      <c r="BS162" s="97"/>
      <c r="BT162" s="97"/>
      <c r="BU162" s="97"/>
      <c r="BV162" s="97"/>
    </row>
    <row r="163" spans="1:74" s="89" customFormat="1" ht="15">
      <c r="A163" s="95">
        <v>3</v>
      </c>
      <c r="B163" s="94" t="s">
        <v>9</v>
      </c>
      <c r="C163" s="93">
        <v>109430.88477498584</v>
      </c>
      <c r="D163" s="93">
        <v>93360.79103546857</v>
      </c>
      <c r="E163" s="92">
        <v>16070.093739517266</v>
      </c>
      <c r="F163" s="92">
        <v>109641.8251942771</v>
      </c>
      <c r="G163" s="92">
        <v>88643.08992592794</v>
      </c>
      <c r="H163" s="92">
        <v>20998.735268349163</v>
      </c>
      <c r="I163" s="93">
        <f aca="true" t="shared" si="16" ref="I163:K167">F163+C163</f>
        <v>219072.70996926294</v>
      </c>
      <c r="J163" s="93">
        <f t="shared" si="16"/>
        <v>182003.8809613965</v>
      </c>
      <c r="K163" s="92">
        <f t="shared" si="16"/>
        <v>37068.82900786643</v>
      </c>
      <c r="L163" s="98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  <c r="BD163" s="103"/>
      <c r="BE163" s="103"/>
      <c r="BF163" s="103"/>
      <c r="BG163" s="103"/>
      <c r="BH163" s="103"/>
      <c r="BI163" s="103"/>
      <c r="BJ163" s="103"/>
      <c r="BK163" s="103"/>
      <c r="BL163" s="103"/>
      <c r="BM163" s="103"/>
      <c r="BN163" s="103"/>
      <c r="BO163" s="103"/>
      <c r="BP163" s="103"/>
      <c r="BQ163" s="103"/>
      <c r="BR163" s="103"/>
      <c r="BS163" s="103"/>
      <c r="BT163" s="103"/>
      <c r="BU163" s="103"/>
      <c r="BV163" s="103"/>
    </row>
    <row r="164" spans="1:12" ht="15">
      <c r="A164" s="102" t="s">
        <v>8</v>
      </c>
      <c r="B164" s="102"/>
      <c r="C164" s="99"/>
      <c r="D164" s="99"/>
      <c r="E164" s="92"/>
      <c r="F164" s="99"/>
      <c r="G164" s="99"/>
      <c r="H164" s="92"/>
      <c r="I164" s="99">
        <f t="shared" si="16"/>
        <v>0</v>
      </c>
      <c r="J164" s="99">
        <f t="shared" si="16"/>
        <v>0</v>
      </c>
      <c r="K164" s="92">
        <f t="shared" si="16"/>
        <v>0</v>
      </c>
      <c r="L164" s="98"/>
    </row>
    <row r="165" spans="1:74" s="96" customFormat="1" ht="15">
      <c r="A165" s="101" t="s">
        <v>7</v>
      </c>
      <c r="B165" s="101" t="s">
        <v>6</v>
      </c>
      <c r="C165" s="100">
        <v>34588.86037637538</v>
      </c>
      <c r="D165" s="100">
        <v>32063.080920188535</v>
      </c>
      <c r="E165" s="99">
        <v>2525.779456186843</v>
      </c>
      <c r="F165" s="100">
        <v>43673.76593848768</v>
      </c>
      <c r="G165" s="100">
        <v>28671.756430438196</v>
      </c>
      <c r="H165" s="99">
        <v>15002.009508049487</v>
      </c>
      <c r="I165" s="100">
        <f t="shared" si="16"/>
        <v>78262.62631486307</v>
      </c>
      <c r="J165" s="100">
        <f t="shared" si="16"/>
        <v>60734.83735062673</v>
      </c>
      <c r="K165" s="99">
        <f t="shared" si="16"/>
        <v>17527.78896423633</v>
      </c>
      <c r="L165" s="98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7"/>
      <c r="AV165" s="97"/>
      <c r="AW165" s="97"/>
      <c r="AX165" s="97"/>
      <c r="AY165" s="97"/>
      <c r="AZ165" s="97"/>
      <c r="BA165" s="97"/>
      <c r="BB165" s="97"/>
      <c r="BC165" s="97"/>
      <c r="BD165" s="97"/>
      <c r="BE165" s="97"/>
      <c r="BF165" s="97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7"/>
      <c r="BS165" s="97"/>
      <c r="BT165" s="97"/>
      <c r="BU165" s="97"/>
      <c r="BV165" s="97"/>
    </row>
    <row r="166" spans="1:74" s="96" customFormat="1" ht="15">
      <c r="A166" s="101" t="s">
        <v>5</v>
      </c>
      <c r="B166" s="101" t="s">
        <v>4</v>
      </c>
      <c r="C166" s="100">
        <v>72050.09431072089</v>
      </c>
      <c r="D166" s="100">
        <v>58009.04456033564</v>
      </c>
      <c r="E166" s="99">
        <v>14041.049750385246</v>
      </c>
      <c r="F166" s="100">
        <v>62982.69432703417</v>
      </c>
      <c r="G166" s="100">
        <v>52084.128535158874</v>
      </c>
      <c r="H166" s="99">
        <v>10898.565791875299</v>
      </c>
      <c r="I166" s="100">
        <f t="shared" si="16"/>
        <v>135032.78863775506</v>
      </c>
      <c r="J166" s="100">
        <f t="shared" si="16"/>
        <v>110093.17309549451</v>
      </c>
      <c r="K166" s="99">
        <f t="shared" si="16"/>
        <v>24939.615542260544</v>
      </c>
      <c r="L166" s="98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7"/>
      <c r="AV166" s="97"/>
      <c r="AW166" s="97"/>
      <c r="AX166" s="97"/>
      <c r="AY166" s="97"/>
      <c r="AZ166" s="97"/>
      <c r="BA166" s="97"/>
      <c r="BB166" s="97"/>
      <c r="BC166" s="97"/>
      <c r="BD166" s="97"/>
      <c r="BE166" s="97"/>
      <c r="BF166" s="97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7"/>
      <c r="BS166" s="97"/>
      <c r="BT166" s="97"/>
      <c r="BU166" s="97"/>
      <c r="BV166" s="97"/>
    </row>
    <row r="167" spans="1:74" s="96" customFormat="1" ht="15">
      <c r="A167" s="101" t="s">
        <v>3</v>
      </c>
      <c r="B167" s="101" t="s">
        <v>2</v>
      </c>
      <c r="C167" s="100">
        <v>2791.930087889572</v>
      </c>
      <c r="D167" s="100">
        <v>3288.6655549443976</v>
      </c>
      <c r="E167" s="99">
        <v>-496.7354670548257</v>
      </c>
      <c r="F167" s="100">
        <v>2985.3649287552453</v>
      </c>
      <c r="G167" s="100">
        <v>7887.204960330873</v>
      </c>
      <c r="H167" s="99">
        <v>-4901.840031575628</v>
      </c>
      <c r="I167" s="100">
        <f t="shared" si="16"/>
        <v>5777.295016644817</v>
      </c>
      <c r="J167" s="100">
        <f t="shared" si="16"/>
        <v>11175.87051527527</v>
      </c>
      <c r="K167" s="99">
        <f t="shared" si="16"/>
        <v>-5398.575498630454</v>
      </c>
      <c r="L167" s="98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7"/>
      <c r="AV167" s="97"/>
      <c r="AW167" s="97"/>
      <c r="AX167" s="97"/>
      <c r="AY167" s="97"/>
      <c r="AZ167" s="97"/>
      <c r="BA167" s="97"/>
      <c r="BB167" s="97"/>
      <c r="BC167" s="97"/>
      <c r="BD167" s="97"/>
      <c r="BE167" s="97"/>
      <c r="BF167" s="97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7"/>
      <c r="BS167" s="97"/>
      <c r="BT167" s="97"/>
      <c r="BU167" s="97"/>
      <c r="BV167" s="97"/>
    </row>
    <row r="168" spans="1:74" s="89" customFormat="1" ht="15">
      <c r="A168" s="95">
        <v>4</v>
      </c>
      <c r="B168" s="94" t="s">
        <v>1</v>
      </c>
      <c r="C168" s="93">
        <v>1080</v>
      </c>
      <c r="D168" s="93"/>
      <c r="E168" s="92">
        <v>1080</v>
      </c>
      <c r="F168" s="93">
        <v>226</v>
      </c>
      <c r="G168" s="93"/>
      <c r="H168" s="92">
        <v>225.63776826258982</v>
      </c>
      <c r="I168" s="93">
        <f>K168</f>
        <v>1305.6377682625898</v>
      </c>
      <c r="J168" s="93"/>
      <c r="K168" s="92">
        <f>H168+E168</f>
        <v>1305.6377682625898</v>
      </c>
      <c r="L168" s="91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0"/>
      <c r="AI168" s="90"/>
      <c r="AJ168" s="90"/>
      <c r="AK168" s="90"/>
      <c r="AL168" s="90"/>
      <c r="AM168" s="90"/>
      <c r="AN168" s="90"/>
      <c r="AO168" s="90"/>
      <c r="AP168" s="90"/>
      <c r="AQ168" s="90"/>
      <c r="AR168" s="90"/>
      <c r="AS168" s="90"/>
      <c r="AT168" s="90"/>
      <c r="AU168" s="90"/>
      <c r="AV168" s="90"/>
      <c r="AW168" s="90"/>
      <c r="AX168" s="90"/>
      <c r="AY168" s="90"/>
      <c r="AZ168" s="90"/>
      <c r="BA168" s="90"/>
      <c r="BB168" s="90"/>
      <c r="BC168" s="90"/>
      <c r="BD168" s="90"/>
      <c r="BE168" s="90"/>
      <c r="BF168" s="90"/>
      <c r="BG168" s="90"/>
      <c r="BH168" s="90"/>
      <c r="BI168" s="90"/>
      <c r="BJ168" s="90"/>
      <c r="BK168" s="90"/>
      <c r="BL168" s="90"/>
      <c r="BM168" s="90"/>
      <c r="BN168" s="90"/>
      <c r="BO168" s="90"/>
      <c r="BP168" s="90"/>
      <c r="BQ168" s="90"/>
      <c r="BR168" s="90"/>
      <c r="BS168" s="90"/>
      <c r="BT168" s="90"/>
      <c r="BU168" s="90"/>
      <c r="BV168" s="90"/>
    </row>
    <row r="169" spans="1:11" s="87" customFormat="1" ht="15">
      <c r="A169" s="88" t="s">
        <v>271</v>
      </c>
      <c r="B169" s="88"/>
      <c r="C169" s="88"/>
      <c r="D169" s="88"/>
      <c r="E169" s="88"/>
      <c r="F169" s="88"/>
      <c r="G169" s="88"/>
      <c r="H169" s="88"/>
      <c r="I169" s="88"/>
      <c r="J169" s="88"/>
      <c r="K169" s="88"/>
    </row>
    <row r="170" s="87" customFormat="1" ht="15"/>
    <row r="171" s="87" customFormat="1" ht="15"/>
    <row r="172" s="87" customFormat="1" ht="15"/>
    <row r="173" s="87" customFormat="1" ht="15"/>
    <row r="174" s="87" customFormat="1" ht="15"/>
    <row r="175" s="87" customFormat="1" ht="15"/>
    <row r="176" s="87" customFormat="1" ht="15"/>
    <row r="177" s="87" customFormat="1" ht="15"/>
    <row r="178" s="87" customFormat="1" ht="15"/>
    <row r="179" s="87" customFormat="1" ht="15"/>
    <row r="180" s="87" customFormat="1" ht="15"/>
    <row r="181" s="87" customFormat="1" ht="15"/>
    <row r="182" s="87" customFormat="1" ht="15"/>
    <row r="183" s="87" customFormat="1" ht="15"/>
    <row r="184" s="87" customFormat="1" ht="15"/>
    <row r="185" s="87" customFormat="1" ht="15"/>
    <row r="186" s="87" customFormat="1" ht="15"/>
    <row r="187" s="87" customFormat="1" ht="15"/>
    <row r="188" s="87" customFormat="1" ht="15"/>
    <row r="189" s="87" customFormat="1" ht="15"/>
    <row r="190" s="87" customFormat="1" ht="15"/>
    <row r="191" s="87" customFormat="1" ht="15"/>
    <row r="192" s="87" customFormat="1" ht="15"/>
    <row r="193" s="87" customFormat="1" ht="15"/>
    <row r="194" s="87" customFormat="1" ht="15"/>
    <row r="195" s="87" customFormat="1" ht="15"/>
    <row r="196" s="87" customFormat="1" ht="15"/>
    <row r="197" s="87" customFormat="1" ht="15"/>
    <row r="198" s="87" customFormat="1" ht="15"/>
    <row r="199" s="87" customFormat="1" ht="15"/>
    <row r="200" s="87" customFormat="1" ht="15"/>
    <row r="201" s="87" customFormat="1" ht="15"/>
    <row r="202" s="87" customFormat="1" ht="15"/>
    <row r="203" s="87" customFormat="1" ht="15"/>
    <row r="204" s="87" customFormat="1" ht="15"/>
    <row r="205" s="87" customFormat="1" ht="15"/>
    <row r="206" s="87" customFormat="1" ht="15"/>
    <row r="207" s="87" customFormat="1" ht="15"/>
    <row r="208" s="87" customFormat="1" ht="15"/>
    <row r="209" s="87" customFormat="1" ht="15"/>
    <row r="210" s="87" customFormat="1" ht="15"/>
    <row r="211" s="87" customFormat="1" ht="15"/>
    <row r="212" s="87" customFormat="1" ht="15"/>
    <row r="213" s="87" customFormat="1" ht="15"/>
    <row r="214" s="87" customFormat="1" ht="15"/>
    <row r="215" s="87" customFormat="1" ht="15"/>
    <row r="216" s="87" customFormat="1" ht="15"/>
    <row r="217" s="87" customFormat="1" ht="15"/>
    <row r="218" s="87" customFormat="1" ht="15"/>
    <row r="219" s="87" customFormat="1" ht="15"/>
    <row r="220" s="87" customFormat="1" ht="15"/>
    <row r="221" s="87" customFormat="1" ht="15"/>
    <row r="222" s="87" customFormat="1" ht="15"/>
    <row r="223" s="87" customFormat="1" ht="15"/>
    <row r="224" s="87" customFormat="1" ht="15"/>
    <row r="225" s="87" customFormat="1" ht="15"/>
    <row r="226" s="87" customFormat="1" ht="15"/>
    <row r="227" s="87" customFormat="1" ht="15"/>
    <row r="228" s="87" customFormat="1" ht="15"/>
    <row r="229" s="87" customFormat="1" ht="15"/>
    <row r="230" s="87" customFormat="1" ht="15"/>
    <row r="231" s="87" customFormat="1" ht="15"/>
    <row r="232" s="87" customFormat="1" ht="15"/>
    <row r="233" s="87" customFormat="1" ht="15"/>
    <row r="234" s="87" customFormat="1" ht="15"/>
    <row r="235" s="87" customFormat="1" ht="15"/>
    <row r="236" s="87" customFormat="1" ht="15"/>
    <row r="237" s="87" customFormat="1" ht="15"/>
    <row r="238" s="87" customFormat="1" ht="15"/>
    <row r="239" s="87" customFormat="1" ht="15"/>
    <row r="240" s="87" customFormat="1" ht="15"/>
    <row r="241" s="87" customFormat="1" ht="15"/>
    <row r="242" s="87" customFormat="1" ht="15"/>
    <row r="243" s="87" customFormat="1" ht="15"/>
    <row r="244" s="87" customFormat="1" ht="15"/>
    <row r="245" s="87" customFormat="1" ht="15"/>
    <row r="246" s="87" customFormat="1" ht="15"/>
    <row r="247" s="87" customFormat="1" ht="15"/>
    <row r="248" s="87" customFormat="1" ht="15"/>
    <row r="249" s="87" customFormat="1" ht="15"/>
    <row r="250" s="87" customFormat="1" ht="15"/>
    <row r="251" s="87" customFormat="1" ht="15"/>
    <row r="252" s="87" customFormat="1" ht="15"/>
    <row r="253" s="87" customFormat="1" ht="15"/>
    <row r="254" s="87" customFormat="1" ht="15"/>
    <row r="255" s="87" customFormat="1" ht="15"/>
    <row r="256" s="87" customFormat="1" ht="15"/>
    <row r="257" s="87" customFormat="1" ht="15"/>
    <row r="258" s="87" customFormat="1" ht="15"/>
    <row r="259" s="87" customFormat="1" ht="15"/>
    <row r="260" s="87" customFormat="1" ht="15"/>
    <row r="261" s="87" customFormat="1" ht="15"/>
    <row r="262" s="87" customFormat="1" ht="15"/>
    <row r="263" s="87" customFormat="1" ht="15"/>
    <row r="264" s="87" customFormat="1" ht="15"/>
    <row r="265" s="87" customFormat="1" ht="15"/>
    <row r="266" s="87" customFormat="1" ht="15"/>
    <row r="267" s="87" customFormat="1" ht="15"/>
    <row r="268" s="87" customFormat="1" ht="15"/>
    <row r="269" s="87" customFormat="1" ht="15"/>
    <row r="270" s="87" customFormat="1" ht="15"/>
    <row r="271" s="87" customFormat="1" ht="15"/>
    <row r="272" s="87" customFormat="1" ht="15"/>
    <row r="273" s="87" customFormat="1" ht="15"/>
    <row r="274" s="87" customFormat="1" ht="15"/>
    <row r="275" s="87" customFormat="1" ht="15"/>
    <row r="276" s="87" customFormat="1" ht="15"/>
    <row r="277" s="87" customFormat="1" ht="15"/>
    <row r="278" s="87" customFormat="1" ht="15"/>
    <row r="279" s="87" customFormat="1" ht="15"/>
    <row r="280" s="87" customFormat="1" ht="15"/>
    <row r="281" s="87" customFormat="1" ht="15"/>
    <row r="282" s="87" customFormat="1" ht="15"/>
    <row r="283" s="87" customFormat="1" ht="15"/>
    <row r="284" s="87" customFormat="1" ht="15"/>
    <row r="285" s="87" customFormat="1" ht="15"/>
    <row r="286" s="87" customFormat="1" ht="15"/>
    <row r="287" s="87" customFormat="1" ht="15"/>
    <row r="288" s="87" customFormat="1" ht="15"/>
    <row r="289" s="87" customFormat="1" ht="15"/>
    <row r="290" s="87" customFormat="1" ht="15"/>
    <row r="291" s="87" customFormat="1" ht="15"/>
    <row r="292" s="87" customFormat="1" ht="15"/>
    <row r="293" s="87" customFormat="1" ht="15"/>
    <row r="294" s="87" customFormat="1" ht="15"/>
    <row r="295" s="87" customFormat="1" ht="15"/>
    <row r="296" s="87" customFormat="1" ht="15"/>
    <row r="297" s="87" customFormat="1" ht="15"/>
    <row r="298" s="87" customFormat="1" ht="15"/>
    <row r="299" s="87" customFormat="1" ht="15"/>
    <row r="300" s="87" customFormat="1" ht="15"/>
    <row r="301" s="87" customFormat="1" ht="15"/>
    <row r="302" s="87" customFormat="1" ht="15"/>
    <row r="303" s="87" customFormat="1" ht="15"/>
    <row r="304" s="87" customFormat="1" ht="15"/>
    <row r="305" s="87" customFormat="1" ht="15"/>
    <row r="306" s="87" customFormat="1" ht="15"/>
    <row r="307" s="87" customFormat="1" ht="15"/>
    <row r="308" s="87" customFormat="1" ht="15"/>
    <row r="309" s="87" customFormat="1" ht="15"/>
    <row r="310" s="87" customFormat="1" ht="15"/>
    <row r="311" s="87" customFormat="1" ht="15"/>
    <row r="312" s="87" customFormat="1" ht="15"/>
    <row r="313" s="87" customFormat="1" ht="15"/>
    <row r="314" s="87" customFormat="1" ht="15"/>
    <row r="315" s="87" customFormat="1" ht="15"/>
    <row r="316" s="87" customFormat="1" ht="15"/>
    <row r="317" s="87" customFormat="1" ht="15"/>
    <row r="318" s="87" customFormat="1" ht="15"/>
    <row r="319" s="87" customFormat="1" ht="15"/>
    <row r="320" s="87" customFormat="1" ht="15"/>
    <row r="321" s="87" customFormat="1" ht="15"/>
    <row r="322" s="87" customFormat="1" ht="15"/>
    <row r="323" s="87" customFormat="1" ht="15"/>
    <row r="324" s="87" customFormat="1" ht="15"/>
    <row r="325" s="87" customFormat="1" ht="15"/>
    <row r="326" s="87" customFormat="1" ht="15"/>
    <row r="327" s="87" customFormat="1" ht="15"/>
    <row r="328" s="87" customFormat="1" ht="15"/>
    <row r="329" s="87" customFormat="1" ht="15"/>
    <row r="330" s="87" customFormat="1" ht="15"/>
    <row r="331" s="87" customFormat="1" ht="15"/>
    <row r="332" s="87" customFormat="1" ht="15"/>
    <row r="333" s="87" customFormat="1" ht="15"/>
    <row r="334" s="87" customFormat="1" ht="15"/>
    <row r="335" s="87" customFormat="1" ht="15"/>
    <row r="336" s="87" customFormat="1" ht="15"/>
    <row r="337" s="87" customFormat="1" ht="15"/>
    <row r="338" s="87" customFormat="1" ht="15"/>
    <row r="339" s="87" customFormat="1" ht="15"/>
    <row r="340" s="87" customFormat="1" ht="15"/>
    <row r="341" s="87" customFormat="1" ht="15"/>
    <row r="342" s="87" customFormat="1" ht="15"/>
    <row r="343" s="87" customFormat="1" ht="15"/>
    <row r="344" s="87" customFormat="1" ht="15"/>
    <row r="345" s="87" customFormat="1" ht="15"/>
    <row r="346" s="87" customFormat="1" ht="15"/>
    <row r="347" s="87" customFormat="1" ht="15"/>
    <row r="348" s="87" customFormat="1" ht="15"/>
    <row r="349" s="87" customFormat="1" ht="15"/>
    <row r="350" s="87" customFormat="1" ht="15"/>
    <row r="351" s="87" customFormat="1" ht="15"/>
    <row r="352" s="87" customFormat="1" ht="15"/>
    <row r="353" s="87" customFormat="1" ht="15"/>
    <row r="354" s="87" customFormat="1" ht="15"/>
    <row r="355" s="87" customFormat="1" ht="15"/>
    <row r="356" s="87" customFormat="1" ht="15"/>
    <row r="357" s="87" customFormat="1" ht="15"/>
    <row r="358" s="87" customFormat="1" ht="15"/>
    <row r="359" s="87" customFormat="1" ht="15"/>
    <row r="360" s="87" customFormat="1" ht="15"/>
    <row r="361" s="87" customFormat="1" ht="15"/>
    <row r="362" s="87" customFormat="1" ht="15"/>
    <row r="363" s="87" customFormat="1" ht="15"/>
    <row r="364" s="87" customFormat="1" ht="15"/>
    <row r="365" s="87" customFormat="1" ht="15"/>
    <row r="366" s="87" customFormat="1" ht="15"/>
    <row r="367" s="87" customFormat="1" ht="15"/>
    <row r="368" s="87" customFormat="1" ht="15"/>
    <row r="369" s="87" customFormat="1" ht="15"/>
    <row r="370" s="87" customFormat="1" ht="15"/>
    <row r="371" s="87" customFormat="1" ht="15"/>
    <row r="372" s="87" customFormat="1" ht="15"/>
    <row r="373" s="87" customFormat="1" ht="15"/>
    <row r="374" s="87" customFormat="1" ht="15"/>
    <row r="375" s="87" customFormat="1" ht="15"/>
    <row r="376" s="87" customFormat="1" ht="15"/>
    <row r="377" s="87" customFormat="1" ht="15"/>
    <row r="378" s="87" customFormat="1" ht="15"/>
    <row r="379" s="87" customFormat="1" ht="15"/>
    <row r="380" s="87" customFormat="1" ht="15"/>
    <row r="381" s="87" customFormat="1" ht="15"/>
    <row r="382" s="87" customFormat="1" ht="15"/>
    <row r="383" s="87" customFormat="1" ht="15"/>
    <row r="384" s="87" customFormat="1" ht="15"/>
    <row r="385" s="87" customFormat="1" ht="15"/>
    <row r="386" s="87" customFormat="1" ht="15"/>
    <row r="387" s="87" customFormat="1" ht="15"/>
    <row r="388" s="87" customFormat="1" ht="15"/>
    <row r="389" s="87" customFormat="1" ht="15"/>
    <row r="390" s="87" customFormat="1" ht="15"/>
    <row r="391" s="87" customFormat="1" ht="15"/>
    <row r="392" s="87" customFormat="1" ht="15"/>
    <row r="393" s="87" customFormat="1" ht="15"/>
    <row r="394" s="87" customFormat="1" ht="15"/>
    <row r="395" s="87" customFormat="1" ht="15"/>
    <row r="396" s="87" customFormat="1" ht="15"/>
    <row r="397" s="87" customFormat="1" ht="15"/>
    <row r="398" s="87" customFormat="1" ht="15"/>
    <row r="399" s="87" customFormat="1" ht="15"/>
    <row r="400" s="87" customFormat="1" ht="15"/>
    <row r="401" s="87" customFormat="1" ht="15"/>
    <row r="402" s="87" customFormat="1" ht="15"/>
    <row r="403" s="87" customFormat="1" ht="15"/>
    <row r="404" s="87" customFormat="1" ht="15"/>
    <row r="405" s="87" customFormat="1" ht="15"/>
    <row r="406" s="87" customFormat="1" ht="15"/>
    <row r="407" s="87" customFormat="1" ht="15"/>
    <row r="408" s="87" customFormat="1" ht="15"/>
    <row r="409" s="87" customFormat="1" ht="15"/>
    <row r="410" s="87" customFormat="1" ht="15"/>
    <row r="411" s="87" customFormat="1" ht="15"/>
    <row r="412" s="87" customFormat="1" ht="15"/>
    <row r="413" s="87" customFormat="1" ht="15"/>
    <row r="414" s="87" customFormat="1" ht="15"/>
    <row r="415" s="87" customFormat="1" ht="15"/>
    <row r="416" s="87" customFormat="1" ht="15"/>
    <row r="417" s="87" customFormat="1" ht="15"/>
    <row r="418" s="87" customFormat="1" ht="15"/>
    <row r="419" s="87" customFormat="1" ht="15"/>
    <row r="420" s="87" customFormat="1" ht="15"/>
    <row r="421" s="87" customFormat="1" ht="15"/>
    <row r="422" s="87" customFormat="1" ht="15"/>
    <row r="423" s="87" customFormat="1" ht="15"/>
    <row r="424" s="87" customFormat="1" ht="15"/>
    <row r="425" s="87" customFormat="1" ht="15"/>
    <row r="426" s="87" customFormat="1" ht="15"/>
    <row r="427" s="87" customFormat="1" ht="15"/>
    <row r="428" s="87" customFormat="1" ht="15"/>
    <row r="429" s="87" customFormat="1" ht="15"/>
    <row r="430" s="87" customFormat="1" ht="15"/>
    <row r="431" s="87" customFormat="1" ht="15"/>
    <row r="432" s="87" customFormat="1" ht="15"/>
    <row r="433" s="87" customFormat="1" ht="15"/>
    <row r="434" s="87" customFormat="1" ht="15"/>
    <row r="435" s="87" customFormat="1" ht="15"/>
    <row r="436" s="87" customFormat="1" ht="15"/>
    <row r="437" s="87" customFormat="1" ht="15"/>
    <row r="438" s="87" customFormat="1" ht="15"/>
    <row r="439" s="87" customFormat="1" ht="15"/>
    <row r="440" s="87" customFormat="1" ht="15"/>
    <row r="441" s="87" customFormat="1" ht="15"/>
    <row r="442" s="87" customFormat="1" ht="15"/>
    <row r="443" s="87" customFormat="1" ht="15"/>
    <row r="444" s="87" customFormat="1" ht="15"/>
    <row r="445" s="87" customFormat="1" ht="15"/>
    <row r="446" s="87" customFormat="1" ht="15"/>
    <row r="447" s="87" customFormat="1" ht="15"/>
    <row r="448" s="87" customFormat="1" ht="15"/>
    <row r="449" s="87" customFormat="1" ht="15"/>
    <row r="450" s="87" customFormat="1" ht="15"/>
    <row r="451" s="87" customFormat="1" ht="15"/>
    <row r="452" s="87" customFormat="1" ht="15"/>
    <row r="453" s="87" customFormat="1" ht="15"/>
    <row r="454" s="87" customFormat="1" ht="15"/>
    <row r="455" s="87" customFormat="1" ht="15"/>
    <row r="456" s="87" customFormat="1" ht="15"/>
    <row r="457" s="87" customFormat="1" ht="15"/>
    <row r="458" s="87" customFormat="1" ht="15"/>
    <row r="459" s="87" customFormat="1" ht="15"/>
    <row r="460" s="87" customFormat="1" ht="15"/>
    <row r="461" s="87" customFormat="1" ht="15"/>
    <row r="462" s="87" customFormat="1" ht="15"/>
    <row r="463" s="87" customFormat="1" ht="15"/>
    <row r="464" s="87" customFormat="1" ht="15"/>
    <row r="465" s="87" customFormat="1" ht="15"/>
    <row r="466" s="87" customFormat="1" ht="15"/>
    <row r="467" s="87" customFormat="1" ht="15"/>
    <row r="468" s="87" customFormat="1" ht="15"/>
    <row r="469" s="87" customFormat="1" ht="15"/>
    <row r="470" s="87" customFormat="1" ht="15"/>
    <row r="471" s="87" customFormat="1" ht="15"/>
    <row r="472" s="87" customFormat="1" ht="15"/>
    <row r="473" s="87" customFormat="1" ht="15"/>
    <row r="474" s="87" customFormat="1" ht="15"/>
    <row r="475" s="87" customFormat="1" ht="15"/>
    <row r="476" s="87" customFormat="1" ht="15"/>
    <row r="477" s="87" customFormat="1" ht="15"/>
    <row r="478" s="87" customFormat="1" ht="15"/>
    <row r="479" s="87" customFormat="1" ht="15"/>
    <row r="480" s="87" customFormat="1" ht="15"/>
    <row r="481" s="87" customFormat="1" ht="15"/>
    <row r="482" s="87" customFormat="1" ht="15"/>
    <row r="483" s="87" customFormat="1" ht="15"/>
    <row r="484" s="87" customFormat="1" ht="15"/>
    <row r="485" s="87" customFormat="1" ht="15"/>
    <row r="486" s="87" customFormat="1" ht="15"/>
    <row r="487" s="87" customFormat="1" ht="15"/>
    <row r="488" s="87" customFormat="1" ht="15"/>
    <row r="489" s="87" customFormat="1" ht="15"/>
    <row r="490" s="87" customFormat="1" ht="15"/>
    <row r="491" s="87" customFormat="1" ht="15"/>
    <row r="492" s="87" customFormat="1" ht="15"/>
    <row r="493" s="87" customFormat="1" ht="15"/>
    <row r="494" s="87" customFormat="1" ht="15"/>
    <row r="495" s="87" customFormat="1" ht="15"/>
    <row r="496" s="87" customFormat="1" ht="15"/>
    <row r="497" s="87" customFormat="1" ht="15"/>
    <row r="498" s="87" customFormat="1" ht="15"/>
    <row r="499" s="87" customFormat="1" ht="15"/>
    <row r="500" s="87" customFormat="1" ht="15"/>
    <row r="501" s="87" customFormat="1" ht="15"/>
    <row r="502" s="87" customFormat="1" ht="15"/>
    <row r="503" s="87" customFormat="1" ht="15"/>
    <row r="504" s="87" customFormat="1" ht="15"/>
    <row r="505" s="87" customFormat="1" ht="15"/>
    <row r="506" s="87" customFormat="1" ht="15"/>
    <row r="507" s="87" customFormat="1" ht="15"/>
    <row r="508" s="87" customFormat="1" ht="15"/>
    <row r="509" s="87" customFormat="1" ht="15"/>
    <row r="510" s="87" customFormat="1" ht="15"/>
    <row r="511" s="87" customFormat="1" ht="15"/>
    <row r="512" s="87" customFormat="1" ht="15"/>
    <row r="513" s="87" customFormat="1" ht="15"/>
    <row r="514" s="87" customFormat="1" ht="15"/>
    <row r="515" s="87" customFormat="1" ht="15"/>
    <row r="516" s="87" customFormat="1" ht="15"/>
    <row r="517" s="87" customFormat="1" ht="15"/>
    <row r="518" s="87" customFormat="1" ht="15"/>
    <row r="519" s="87" customFormat="1" ht="15"/>
    <row r="520" s="87" customFormat="1" ht="15"/>
    <row r="521" s="87" customFormat="1" ht="15"/>
    <row r="522" s="87" customFormat="1" ht="15"/>
    <row r="523" s="87" customFormat="1" ht="15"/>
    <row r="524" s="87" customFormat="1" ht="15"/>
    <row r="525" s="87" customFormat="1" ht="15"/>
    <row r="526" s="87" customFormat="1" ht="15"/>
    <row r="527" s="87" customFormat="1" ht="15"/>
    <row r="528" s="87" customFormat="1" ht="15"/>
    <row r="529" s="87" customFormat="1" ht="15"/>
    <row r="530" s="87" customFormat="1" ht="15"/>
    <row r="531" s="87" customFormat="1" ht="15"/>
    <row r="532" s="87" customFormat="1" ht="15"/>
    <row r="533" s="87" customFormat="1" ht="15"/>
    <row r="534" s="87" customFormat="1" ht="15"/>
    <row r="535" s="87" customFormat="1" ht="15"/>
    <row r="536" s="87" customFormat="1" ht="15"/>
    <row r="537" s="87" customFormat="1" ht="15"/>
    <row r="538" s="87" customFormat="1" ht="15"/>
    <row r="539" s="87" customFormat="1" ht="15"/>
    <row r="540" s="87" customFormat="1" ht="15"/>
    <row r="541" s="87" customFormat="1" ht="15"/>
    <row r="542" s="87" customFormat="1" ht="15"/>
    <row r="543" s="87" customFormat="1" ht="15"/>
    <row r="544" s="87" customFormat="1" ht="15"/>
    <row r="545" s="87" customFormat="1" ht="15"/>
    <row r="546" s="87" customFormat="1" ht="15"/>
    <row r="547" s="87" customFormat="1" ht="15"/>
    <row r="548" s="87" customFormat="1" ht="15"/>
    <row r="549" s="87" customFormat="1" ht="15"/>
    <row r="550" s="87" customFormat="1" ht="15"/>
    <row r="551" s="87" customFormat="1" ht="15"/>
    <row r="552" s="87" customFormat="1" ht="15"/>
    <row r="553" s="87" customFormat="1" ht="15"/>
    <row r="554" s="87" customFormat="1" ht="15"/>
    <row r="555" s="87" customFormat="1" ht="15"/>
    <row r="556" s="87" customFormat="1" ht="15"/>
    <row r="557" s="87" customFormat="1" ht="15"/>
    <row r="558" s="87" customFormat="1" ht="15"/>
    <row r="559" s="87" customFormat="1" ht="15"/>
    <row r="560" s="87" customFormat="1" ht="15"/>
    <row r="561" s="87" customFormat="1" ht="15"/>
    <row r="562" s="87" customFormat="1" ht="15"/>
    <row r="563" s="87" customFormat="1" ht="15"/>
    <row r="564" s="87" customFormat="1" ht="15"/>
    <row r="565" s="87" customFormat="1" ht="15"/>
    <row r="566" s="87" customFormat="1" ht="15"/>
    <row r="567" s="87" customFormat="1" ht="15"/>
    <row r="568" s="87" customFormat="1" ht="15"/>
    <row r="569" s="87" customFormat="1" ht="15"/>
    <row r="570" s="87" customFormat="1" ht="15"/>
    <row r="571" s="87" customFormat="1" ht="15"/>
    <row r="572" s="87" customFormat="1" ht="15"/>
    <row r="573" s="87" customFormat="1" ht="15"/>
    <row r="574" s="87" customFormat="1" ht="15"/>
    <row r="575" s="87" customFormat="1" ht="15"/>
    <row r="576" s="87" customFormat="1" ht="15"/>
    <row r="577" s="87" customFormat="1" ht="15"/>
    <row r="578" s="87" customFormat="1" ht="15"/>
    <row r="579" s="87" customFormat="1" ht="15"/>
    <row r="580" s="87" customFormat="1" ht="15"/>
    <row r="581" s="87" customFormat="1" ht="15"/>
    <row r="582" s="87" customFormat="1" ht="15"/>
    <row r="583" s="87" customFormat="1" ht="15"/>
    <row r="584" s="87" customFormat="1" ht="15"/>
    <row r="585" s="87" customFormat="1" ht="15"/>
    <row r="586" s="87" customFormat="1" ht="15"/>
    <row r="587" s="87" customFormat="1" ht="15"/>
    <row r="588" s="87" customFormat="1" ht="15"/>
    <row r="589" s="87" customFormat="1" ht="15"/>
    <row r="590" s="87" customFormat="1" ht="15"/>
    <row r="591" s="87" customFormat="1" ht="15"/>
    <row r="592" s="87" customFormat="1" ht="15"/>
    <row r="593" s="87" customFormat="1" ht="15"/>
    <row r="594" s="87" customFormat="1" ht="15"/>
    <row r="595" s="87" customFormat="1" ht="15"/>
    <row r="596" s="87" customFormat="1" ht="15"/>
    <row r="597" s="87" customFormat="1" ht="15"/>
    <row r="598" s="87" customFormat="1" ht="15"/>
    <row r="599" s="87" customFormat="1" ht="15"/>
    <row r="600" s="87" customFormat="1" ht="15"/>
    <row r="601" s="87" customFormat="1" ht="15"/>
    <row r="602" s="87" customFormat="1" ht="15"/>
    <row r="603" s="87" customFormat="1" ht="15"/>
    <row r="604" s="87" customFormat="1" ht="15"/>
    <row r="605" s="87" customFormat="1" ht="15"/>
    <row r="606" s="87" customFormat="1" ht="15"/>
    <row r="607" s="87" customFormat="1" ht="15"/>
    <row r="608" s="87" customFormat="1" ht="15"/>
    <row r="609" s="87" customFormat="1" ht="15"/>
    <row r="610" s="87" customFormat="1" ht="15"/>
    <row r="611" s="87" customFormat="1" ht="15"/>
    <row r="612" s="87" customFormat="1" ht="15"/>
    <row r="613" s="87" customFormat="1" ht="15"/>
    <row r="614" s="87" customFormat="1" ht="15"/>
    <row r="615" s="87" customFormat="1" ht="15"/>
    <row r="616" s="87" customFormat="1" ht="15"/>
    <row r="617" s="87" customFormat="1" ht="15"/>
    <row r="618" s="87" customFormat="1" ht="15"/>
    <row r="619" s="87" customFormat="1" ht="15"/>
    <row r="620" s="87" customFormat="1" ht="15"/>
    <row r="621" s="87" customFormat="1" ht="15"/>
    <row r="622" s="87" customFormat="1" ht="15"/>
    <row r="623" s="87" customFormat="1" ht="15"/>
    <row r="624" s="87" customFormat="1" ht="15"/>
    <row r="625" s="87" customFormat="1" ht="15"/>
    <row r="626" s="87" customFormat="1" ht="15"/>
    <row r="627" s="87" customFormat="1" ht="15"/>
    <row r="628" s="87" customFormat="1" ht="15"/>
    <row r="629" s="87" customFormat="1" ht="15"/>
    <row r="630" s="87" customFormat="1" ht="15"/>
    <row r="631" s="87" customFormat="1" ht="15"/>
    <row r="632" s="87" customFormat="1" ht="15"/>
    <row r="633" s="87" customFormat="1" ht="15"/>
    <row r="634" s="87" customFormat="1" ht="15"/>
    <row r="635" s="87" customFormat="1" ht="15"/>
    <row r="636" s="87" customFormat="1" ht="15"/>
    <row r="637" s="87" customFormat="1" ht="15"/>
    <row r="638" s="87" customFormat="1" ht="15"/>
    <row r="639" s="87" customFormat="1" ht="15"/>
    <row r="640" s="87" customFormat="1" ht="15"/>
    <row r="641" s="87" customFormat="1" ht="15"/>
    <row r="642" s="87" customFormat="1" ht="15"/>
    <row r="643" s="87" customFormat="1" ht="15"/>
    <row r="644" s="87" customFormat="1" ht="15"/>
    <row r="645" s="87" customFormat="1" ht="15"/>
    <row r="646" s="87" customFormat="1" ht="15"/>
    <row r="647" s="87" customFormat="1" ht="15"/>
    <row r="648" s="87" customFormat="1" ht="15"/>
    <row r="649" s="87" customFormat="1" ht="15"/>
    <row r="650" s="87" customFormat="1" ht="15"/>
    <row r="651" s="87" customFormat="1" ht="15"/>
    <row r="652" s="87" customFormat="1" ht="15"/>
    <row r="653" s="87" customFormat="1" ht="15"/>
    <row r="654" s="87" customFormat="1" ht="15"/>
    <row r="655" s="87" customFormat="1" ht="15"/>
    <row r="656" s="87" customFormat="1" ht="15"/>
    <row r="657" s="87" customFormat="1" ht="15"/>
    <row r="658" s="87" customFormat="1" ht="15"/>
    <row r="659" s="87" customFormat="1" ht="15"/>
    <row r="660" s="87" customFormat="1" ht="15"/>
    <row r="661" s="87" customFormat="1" ht="15"/>
    <row r="662" s="87" customFormat="1" ht="15"/>
    <row r="663" s="87" customFormat="1" ht="15"/>
    <row r="664" s="87" customFormat="1" ht="15"/>
    <row r="665" s="87" customFormat="1" ht="15"/>
    <row r="666" s="87" customFormat="1" ht="15"/>
    <row r="667" s="87" customFormat="1" ht="15"/>
    <row r="668" s="87" customFormat="1" ht="15"/>
    <row r="669" s="87" customFormat="1" ht="15"/>
    <row r="670" s="87" customFormat="1" ht="15"/>
    <row r="671" s="87" customFormat="1" ht="15"/>
    <row r="672" s="87" customFormat="1" ht="15"/>
    <row r="673" s="87" customFormat="1" ht="15"/>
    <row r="674" s="87" customFormat="1" ht="15"/>
    <row r="675" s="87" customFormat="1" ht="15"/>
    <row r="676" s="87" customFormat="1" ht="15"/>
    <row r="677" s="87" customFormat="1" ht="15"/>
    <row r="678" s="87" customFormat="1" ht="15"/>
    <row r="679" s="87" customFormat="1" ht="15"/>
    <row r="680" s="87" customFormat="1" ht="15"/>
    <row r="681" s="87" customFormat="1" ht="15"/>
    <row r="682" s="87" customFormat="1" ht="15"/>
    <row r="683" s="87" customFormat="1" ht="15"/>
    <row r="684" s="87" customFormat="1" ht="15"/>
    <row r="685" s="87" customFormat="1" ht="15"/>
    <row r="686" s="87" customFormat="1" ht="15"/>
    <row r="687" s="87" customFormat="1" ht="15"/>
    <row r="688" s="87" customFormat="1" ht="15"/>
    <row r="689" s="87" customFormat="1" ht="15"/>
    <row r="690" s="87" customFormat="1" ht="15"/>
    <row r="691" s="87" customFormat="1" ht="15"/>
    <row r="692" s="87" customFormat="1" ht="15"/>
    <row r="693" s="87" customFormat="1" ht="15"/>
    <row r="694" s="87" customFormat="1" ht="15"/>
    <row r="695" s="87" customFormat="1" ht="15"/>
    <row r="696" s="87" customFormat="1" ht="15"/>
    <row r="697" s="87" customFormat="1" ht="15"/>
    <row r="698" s="87" customFormat="1" ht="15"/>
    <row r="699" s="87" customFormat="1" ht="15"/>
    <row r="700" s="87" customFormat="1" ht="15"/>
    <row r="701" s="87" customFormat="1" ht="15"/>
    <row r="702" s="87" customFormat="1" ht="15"/>
    <row r="703" s="87" customFormat="1" ht="15"/>
    <row r="704" s="87" customFormat="1" ht="15"/>
    <row r="705" s="87" customFormat="1" ht="15"/>
    <row r="706" s="87" customFormat="1" ht="15"/>
    <row r="707" s="87" customFormat="1" ht="15"/>
    <row r="708" s="87" customFormat="1" ht="15"/>
    <row r="709" s="87" customFormat="1" ht="15"/>
    <row r="710" s="87" customFormat="1" ht="15"/>
    <row r="711" s="87" customFormat="1" ht="15"/>
    <row r="712" s="87" customFormat="1" ht="15"/>
    <row r="713" s="87" customFormat="1" ht="15"/>
    <row r="714" s="87" customFormat="1" ht="15"/>
    <row r="715" s="87" customFormat="1" ht="15"/>
    <row r="716" s="87" customFormat="1" ht="15"/>
    <row r="717" s="87" customFormat="1" ht="15"/>
    <row r="718" s="87" customFormat="1" ht="15"/>
    <row r="719" s="87" customFormat="1" ht="15"/>
    <row r="720" s="87" customFormat="1" ht="15"/>
    <row r="721" s="87" customFormat="1" ht="15"/>
    <row r="722" s="87" customFormat="1" ht="15"/>
    <row r="723" s="87" customFormat="1" ht="15"/>
    <row r="724" s="87" customFormat="1" ht="15"/>
    <row r="725" s="87" customFormat="1" ht="15"/>
    <row r="726" s="87" customFormat="1" ht="15"/>
    <row r="727" s="87" customFormat="1" ht="15"/>
    <row r="728" s="87" customFormat="1" ht="15"/>
    <row r="729" s="87" customFormat="1" ht="15"/>
    <row r="730" s="87" customFormat="1" ht="15"/>
    <row r="731" s="87" customFormat="1" ht="15"/>
    <row r="732" s="87" customFormat="1" ht="15"/>
    <row r="733" s="87" customFormat="1" ht="15"/>
    <row r="734" s="87" customFormat="1" ht="15"/>
    <row r="735" s="87" customFormat="1" ht="15"/>
    <row r="736" s="87" customFormat="1" ht="15"/>
    <row r="737" s="87" customFormat="1" ht="15"/>
    <row r="738" s="87" customFormat="1" ht="15"/>
    <row r="739" s="87" customFormat="1" ht="15"/>
    <row r="740" s="87" customFormat="1" ht="15"/>
    <row r="741" s="87" customFormat="1" ht="15"/>
    <row r="742" s="87" customFormat="1" ht="15"/>
    <row r="743" s="87" customFormat="1" ht="15"/>
    <row r="744" s="87" customFormat="1" ht="15"/>
    <row r="745" s="87" customFormat="1" ht="15"/>
    <row r="746" s="87" customFormat="1" ht="15"/>
    <row r="747" s="87" customFormat="1" ht="15"/>
    <row r="748" s="87" customFormat="1" ht="15"/>
    <row r="749" s="87" customFormat="1" ht="15"/>
    <row r="750" s="87" customFormat="1" ht="15"/>
    <row r="751" s="87" customFormat="1" ht="15"/>
    <row r="752" s="87" customFormat="1" ht="15"/>
    <row r="753" s="87" customFormat="1" ht="15"/>
    <row r="754" s="87" customFormat="1" ht="15"/>
    <row r="755" s="87" customFormat="1" ht="15"/>
    <row r="756" s="87" customFormat="1" ht="15"/>
    <row r="757" s="87" customFormat="1" ht="15"/>
    <row r="758" s="87" customFormat="1" ht="15"/>
    <row r="759" s="87" customFormat="1" ht="15"/>
    <row r="760" s="87" customFormat="1" ht="15"/>
    <row r="761" s="87" customFormat="1" ht="15"/>
    <row r="762" s="87" customFormat="1" ht="15"/>
    <row r="763" s="87" customFormat="1" ht="15"/>
    <row r="764" s="87" customFormat="1" ht="15"/>
    <row r="765" s="87" customFormat="1" ht="15"/>
    <row r="766" s="87" customFormat="1" ht="15"/>
    <row r="767" s="87" customFormat="1" ht="15"/>
    <row r="768" s="87" customFormat="1" ht="15"/>
    <row r="769" s="87" customFormat="1" ht="15"/>
    <row r="770" s="87" customFormat="1" ht="15"/>
    <row r="771" s="87" customFormat="1" ht="15"/>
    <row r="772" s="87" customFormat="1" ht="15"/>
    <row r="773" s="87" customFormat="1" ht="15"/>
    <row r="774" s="87" customFormat="1" ht="15"/>
    <row r="775" s="87" customFormat="1" ht="15"/>
    <row r="776" s="87" customFormat="1" ht="15"/>
    <row r="777" s="87" customFormat="1" ht="15"/>
    <row r="778" s="87" customFormat="1" ht="15"/>
    <row r="779" s="87" customFormat="1" ht="15"/>
    <row r="780" s="87" customFormat="1" ht="15"/>
    <row r="781" s="87" customFormat="1" ht="15"/>
    <row r="782" s="87" customFormat="1" ht="15"/>
    <row r="783" s="87" customFormat="1" ht="15"/>
    <row r="784" s="87" customFormat="1" ht="15"/>
    <row r="785" s="87" customFormat="1" ht="15"/>
    <row r="786" s="87" customFormat="1" ht="15"/>
    <row r="787" s="87" customFormat="1" ht="15"/>
    <row r="788" s="87" customFormat="1" ht="15"/>
    <row r="789" s="87" customFormat="1" ht="15"/>
    <row r="790" s="87" customFormat="1" ht="15"/>
    <row r="791" s="87" customFormat="1" ht="15"/>
    <row r="792" s="87" customFormat="1" ht="15"/>
    <row r="793" s="87" customFormat="1" ht="15"/>
    <row r="794" s="87" customFormat="1" ht="15"/>
    <row r="795" s="87" customFormat="1" ht="15"/>
    <row r="796" s="87" customFormat="1" ht="15"/>
    <row r="797" s="87" customFormat="1" ht="15"/>
    <row r="798" s="87" customFormat="1" ht="15"/>
    <row r="799" s="87" customFormat="1" ht="15"/>
    <row r="800" s="87" customFormat="1" ht="15"/>
    <row r="801" s="87" customFormat="1" ht="15"/>
    <row r="802" s="87" customFormat="1" ht="15"/>
    <row r="803" s="87" customFormat="1" ht="15"/>
    <row r="804" s="87" customFormat="1" ht="15"/>
    <row r="805" s="87" customFormat="1" ht="15"/>
    <row r="806" s="87" customFormat="1" ht="15"/>
    <row r="807" s="87" customFormat="1" ht="15"/>
    <row r="808" s="87" customFormat="1" ht="15"/>
    <row r="809" s="87" customFormat="1" ht="15"/>
    <row r="810" s="87" customFormat="1" ht="15"/>
    <row r="811" s="87" customFormat="1" ht="15"/>
    <row r="812" s="87" customFormat="1" ht="15"/>
    <row r="813" s="87" customFormat="1" ht="15"/>
    <row r="814" s="87" customFormat="1" ht="15"/>
    <row r="815" s="87" customFormat="1" ht="15"/>
    <row r="816" s="87" customFormat="1" ht="15"/>
    <row r="817" s="87" customFormat="1" ht="15"/>
    <row r="818" s="87" customFormat="1" ht="15"/>
    <row r="819" s="87" customFormat="1" ht="15"/>
    <row r="820" s="87" customFormat="1" ht="15"/>
    <row r="821" s="87" customFormat="1" ht="15"/>
    <row r="822" s="87" customFormat="1" ht="15"/>
    <row r="823" s="87" customFormat="1" ht="15"/>
    <row r="824" s="87" customFormat="1" ht="15"/>
    <row r="825" s="87" customFormat="1" ht="15"/>
    <row r="826" s="87" customFormat="1" ht="15"/>
    <row r="827" s="87" customFormat="1" ht="15"/>
    <row r="828" s="87" customFormat="1" ht="15"/>
    <row r="829" s="87" customFormat="1" ht="15"/>
    <row r="830" s="87" customFormat="1" ht="15"/>
    <row r="831" s="87" customFormat="1" ht="15"/>
    <row r="832" s="87" customFormat="1" ht="15"/>
    <row r="833" s="87" customFormat="1" ht="15"/>
    <row r="834" s="87" customFormat="1" ht="15"/>
    <row r="835" s="87" customFormat="1" ht="15"/>
  </sheetData>
  <sheetProtection/>
  <mergeCells count="3">
    <mergeCell ref="C4:E4"/>
    <mergeCell ref="F4:H4"/>
    <mergeCell ref="I4:K4"/>
  </mergeCells>
  <printOptions/>
  <pageMargins left="0.31496062992126" right="0.236220472440945" top="0.196850393700787" bottom="0.236220472440945" header="0.31496062992126" footer="0.31496062992126"/>
  <pageSetup fitToHeight="3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69"/>
  <sheetViews>
    <sheetView zoomScalePageLayoutView="0" workbookViewId="0" topLeftCell="A1">
      <selection activeCell="A2" sqref="A2"/>
    </sheetView>
  </sheetViews>
  <sheetFormatPr defaultColWidth="0" defaultRowHeight="15"/>
  <cols>
    <col min="1" max="1" width="18.00390625" style="86" customWidth="1"/>
    <col min="2" max="2" width="44.140625" style="86" customWidth="1"/>
    <col min="3" max="3" width="10.140625" style="86" customWidth="1"/>
    <col min="4" max="4" width="9.140625" style="86" customWidth="1"/>
    <col min="5" max="5" width="7.8515625" style="86" customWidth="1"/>
    <col min="6" max="7" width="10.140625" style="86" customWidth="1"/>
    <col min="8" max="8" width="7.8515625" style="86" customWidth="1"/>
    <col min="9" max="9" width="9.8515625" style="86" customWidth="1"/>
    <col min="10" max="10" width="9.28125" style="86" customWidth="1"/>
    <col min="11" max="11" width="9.7109375" style="86" customWidth="1"/>
    <col min="12" max="13" width="9.140625" style="87" customWidth="1"/>
    <col min="14" max="20" width="9.140625" style="87" hidden="1" customWidth="1"/>
    <col min="21" max="74" width="0" style="87" hidden="1" customWidth="1"/>
    <col min="75" max="80" width="0" style="86" hidden="1" customWidth="1"/>
    <col min="81" max="16384" width="9.140625" style="86" hidden="1" customWidth="1"/>
  </cols>
  <sheetData>
    <row r="1" spans="1:11" ht="15">
      <c r="A1" s="149"/>
      <c r="B1" s="150"/>
      <c r="C1" s="147"/>
      <c r="D1" s="147"/>
      <c r="E1" s="147"/>
      <c r="F1" s="147"/>
      <c r="G1" s="147"/>
      <c r="H1" s="147"/>
      <c r="I1" s="147"/>
      <c r="J1" s="147"/>
      <c r="K1" s="147"/>
    </row>
    <row r="2" spans="1:11" ht="18.75">
      <c r="A2" s="145" t="s">
        <v>269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1" ht="16.5">
      <c r="A3" s="227"/>
      <c r="B3" s="228"/>
      <c r="C3" s="228"/>
      <c r="D3" s="228"/>
      <c r="E3" s="229"/>
      <c r="F3" s="229"/>
      <c r="G3" s="228"/>
      <c r="H3" s="230"/>
      <c r="I3" s="229"/>
      <c r="J3" s="231" t="s">
        <v>270</v>
      </c>
      <c r="K3" s="232"/>
    </row>
    <row r="4" spans="1:11" ht="15">
      <c r="A4" s="225"/>
      <c r="B4" s="225"/>
      <c r="C4" s="226" t="s">
        <v>274</v>
      </c>
      <c r="D4" s="226"/>
      <c r="E4" s="226"/>
      <c r="F4" s="226" t="s">
        <v>273</v>
      </c>
      <c r="G4" s="226"/>
      <c r="H4" s="226"/>
      <c r="I4" s="226" t="s">
        <v>272</v>
      </c>
      <c r="J4" s="226"/>
      <c r="K4" s="226"/>
    </row>
    <row r="5" spans="1:74" s="159" customFormat="1" ht="15">
      <c r="A5" s="155"/>
      <c r="B5" s="155"/>
      <c r="C5" s="156" t="s">
        <v>264</v>
      </c>
      <c r="D5" s="156" t="s">
        <v>263</v>
      </c>
      <c r="E5" s="157" t="s">
        <v>262</v>
      </c>
      <c r="F5" s="156" t="s">
        <v>264</v>
      </c>
      <c r="G5" s="156" t="s">
        <v>263</v>
      </c>
      <c r="H5" s="157" t="s">
        <v>262</v>
      </c>
      <c r="I5" s="156" t="s">
        <v>264</v>
      </c>
      <c r="J5" s="156" t="s">
        <v>263</v>
      </c>
      <c r="K5" s="157" t="s">
        <v>262</v>
      </c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</row>
    <row r="6" spans="1:74" s="89" customFormat="1" ht="15">
      <c r="A6" s="95">
        <v>1</v>
      </c>
      <c r="B6" s="94" t="s">
        <v>261</v>
      </c>
      <c r="C6" s="92">
        <v>7054.584561199753</v>
      </c>
      <c r="D6" s="92">
        <v>7970.680915410791</v>
      </c>
      <c r="E6" s="92">
        <v>-916.0963542110396</v>
      </c>
      <c r="F6" s="92">
        <v>7031.053424737467</v>
      </c>
      <c r="G6" s="92">
        <v>8189.371321922607</v>
      </c>
      <c r="H6" s="92">
        <v>-1158.3178971851396</v>
      </c>
      <c r="I6" s="92">
        <f aca="true" t="shared" si="0" ref="I6:I37">F6+C6</f>
        <v>14085.637985937221</v>
      </c>
      <c r="J6" s="92">
        <f aca="true" t="shared" si="1" ref="J6:J37">G6+D6</f>
        <v>16160.052237333399</v>
      </c>
      <c r="K6" s="92">
        <f aca="true" t="shared" si="2" ref="K6:K37">H6+E6</f>
        <v>-2074.414251396179</v>
      </c>
      <c r="L6" s="151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</row>
    <row r="7" spans="1:74" s="89" customFormat="1" ht="15">
      <c r="A7" s="94" t="s">
        <v>260</v>
      </c>
      <c r="B7" s="94" t="s">
        <v>259</v>
      </c>
      <c r="C7" s="92">
        <v>5993.440222653354</v>
      </c>
      <c r="D7" s="92">
        <v>7555.326739537879</v>
      </c>
      <c r="E7" s="92">
        <v>-1561.886516884526</v>
      </c>
      <c r="F7" s="92">
        <v>5941.428181248784</v>
      </c>
      <c r="G7" s="92">
        <v>7678.939310648412</v>
      </c>
      <c r="H7" s="92">
        <v>-1737.511129399628</v>
      </c>
      <c r="I7" s="92">
        <f t="shared" si="0"/>
        <v>11934.86840390214</v>
      </c>
      <c r="J7" s="92">
        <f t="shared" si="1"/>
        <v>15234.266050186292</v>
      </c>
      <c r="K7" s="92">
        <f t="shared" si="2"/>
        <v>-3299.397646284154</v>
      </c>
      <c r="L7" s="151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</row>
    <row r="8" spans="1:74" s="89" customFormat="1" ht="15">
      <c r="A8" s="94" t="s">
        <v>258</v>
      </c>
      <c r="B8" s="94" t="s">
        <v>257</v>
      </c>
      <c r="C8" s="92">
        <v>4057.92746316</v>
      </c>
      <c r="D8" s="92">
        <v>6430.410096114296</v>
      </c>
      <c r="E8" s="92">
        <v>-2372.482632954295</v>
      </c>
      <c r="F8" s="92">
        <v>4007.4825310817732</v>
      </c>
      <c r="G8" s="92">
        <v>6646.617212031399</v>
      </c>
      <c r="H8" s="92">
        <v>-2639.134680949625</v>
      </c>
      <c r="I8" s="92">
        <f t="shared" si="0"/>
        <v>8065.409994241773</v>
      </c>
      <c r="J8" s="92">
        <f t="shared" si="1"/>
        <v>13077.027308145694</v>
      </c>
      <c r="K8" s="92">
        <f t="shared" si="2"/>
        <v>-5011.61731390392</v>
      </c>
      <c r="L8" s="151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</row>
    <row r="9" spans="1:74" s="96" customFormat="1" ht="15">
      <c r="A9" s="101" t="s">
        <v>256</v>
      </c>
      <c r="B9" s="105" t="s">
        <v>255</v>
      </c>
      <c r="C9" s="99">
        <v>4026.675970283548</v>
      </c>
      <c r="D9" s="99">
        <v>5870.971020187438</v>
      </c>
      <c r="E9" s="99">
        <v>-1844.2950499038902</v>
      </c>
      <c r="F9" s="99">
        <v>3905.34036650736</v>
      </c>
      <c r="G9" s="99">
        <v>5969.539296001136</v>
      </c>
      <c r="H9" s="99">
        <v>-2064.1989294937766</v>
      </c>
      <c r="I9" s="99">
        <f t="shared" si="0"/>
        <v>7932.016336790908</v>
      </c>
      <c r="J9" s="99">
        <f t="shared" si="1"/>
        <v>11840.510316188575</v>
      </c>
      <c r="K9" s="99">
        <f t="shared" si="2"/>
        <v>-3908.493979397667</v>
      </c>
      <c r="L9" s="151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</row>
    <row r="10" spans="1:74" s="96" customFormat="1" ht="15">
      <c r="A10" s="101" t="s">
        <v>254</v>
      </c>
      <c r="B10" s="119" t="s">
        <v>253</v>
      </c>
      <c r="C10" s="99">
        <v>0</v>
      </c>
      <c r="D10" s="99">
        <v>0</v>
      </c>
      <c r="E10" s="99">
        <v>0</v>
      </c>
      <c r="F10" s="99">
        <v>0</v>
      </c>
      <c r="G10" s="99">
        <v>0</v>
      </c>
      <c r="H10" s="99">
        <v>0</v>
      </c>
      <c r="I10" s="143">
        <f t="shared" si="0"/>
        <v>0</v>
      </c>
      <c r="J10" s="143">
        <f t="shared" si="1"/>
        <v>0</v>
      </c>
      <c r="K10" s="143">
        <f t="shared" si="2"/>
        <v>0</v>
      </c>
      <c r="L10" s="151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</row>
    <row r="11" spans="1:74" s="96" customFormat="1" ht="15">
      <c r="A11" s="101" t="s">
        <v>252</v>
      </c>
      <c r="B11" s="105" t="s">
        <v>251</v>
      </c>
      <c r="C11" s="99">
        <v>31.251492876452595</v>
      </c>
      <c r="D11" s="99">
        <v>65.308555273026</v>
      </c>
      <c r="E11" s="99">
        <v>-34.0570623965734</v>
      </c>
      <c r="F11" s="99">
        <v>102.14216457441299</v>
      </c>
      <c r="G11" s="99">
        <v>64.71053144013752</v>
      </c>
      <c r="H11" s="99">
        <v>37.43163313427547</v>
      </c>
      <c r="I11" s="100">
        <f t="shared" si="0"/>
        <v>133.3936574508656</v>
      </c>
      <c r="J11" s="100">
        <f t="shared" si="1"/>
        <v>130.01908671316352</v>
      </c>
      <c r="K11" s="99">
        <f t="shared" si="2"/>
        <v>3.374570737702072</v>
      </c>
      <c r="L11" s="151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</row>
    <row r="12" spans="1:74" s="96" customFormat="1" ht="15">
      <c r="A12" s="101" t="s">
        <v>250</v>
      </c>
      <c r="B12" s="119" t="s">
        <v>249</v>
      </c>
      <c r="C12" s="99">
        <v>31.251492876452595</v>
      </c>
      <c r="D12" s="99">
        <v>0</v>
      </c>
      <c r="E12" s="99">
        <v>31.251492876452595</v>
      </c>
      <c r="F12" s="99">
        <v>102.14216457441299</v>
      </c>
      <c r="G12" s="99">
        <v>0</v>
      </c>
      <c r="H12" s="99">
        <v>102.14216457441299</v>
      </c>
      <c r="I12" s="99">
        <f t="shared" si="0"/>
        <v>133.3936574508656</v>
      </c>
      <c r="J12" s="130">
        <f t="shared" si="1"/>
        <v>0</v>
      </c>
      <c r="K12" s="99">
        <f t="shared" si="2"/>
        <v>133.3936574508656</v>
      </c>
      <c r="L12" s="151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</row>
    <row r="13" spans="1:74" s="96" customFormat="1" ht="15">
      <c r="A13" s="101" t="s">
        <v>248</v>
      </c>
      <c r="B13" s="119" t="s">
        <v>247</v>
      </c>
      <c r="C13" s="99">
        <v>0</v>
      </c>
      <c r="D13" s="99">
        <v>65.308555273026</v>
      </c>
      <c r="E13" s="99">
        <v>-65.308555273026</v>
      </c>
      <c r="F13" s="99">
        <v>0</v>
      </c>
      <c r="G13" s="99">
        <v>64.71053144013752</v>
      </c>
      <c r="H13" s="99">
        <v>-64.71053144013752</v>
      </c>
      <c r="I13" s="130">
        <f t="shared" si="0"/>
        <v>0</v>
      </c>
      <c r="J13" s="99">
        <f t="shared" si="1"/>
        <v>130.01908671316352</v>
      </c>
      <c r="K13" s="99">
        <f t="shared" si="2"/>
        <v>-130.01908671316352</v>
      </c>
      <c r="L13" s="151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</row>
    <row r="14" spans="1:74" s="96" customFormat="1" ht="15">
      <c r="A14" s="101" t="s">
        <v>246</v>
      </c>
      <c r="B14" s="105" t="s">
        <v>245</v>
      </c>
      <c r="C14" s="99">
        <v>0</v>
      </c>
      <c r="D14" s="99">
        <v>494.13052065383135</v>
      </c>
      <c r="E14" s="99">
        <v>-494.13052065383135</v>
      </c>
      <c r="F14" s="99">
        <v>0</v>
      </c>
      <c r="G14" s="99">
        <v>612.3673845901247</v>
      </c>
      <c r="H14" s="99">
        <v>-612.3673845901247</v>
      </c>
      <c r="I14" s="130">
        <f t="shared" si="0"/>
        <v>0</v>
      </c>
      <c r="J14" s="99">
        <f t="shared" si="1"/>
        <v>1106.4979052439562</v>
      </c>
      <c r="K14" s="99">
        <f t="shared" si="2"/>
        <v>-1106.4979052439562</v>
      </c>
      <c r="L14" s="151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</row>
    <row r="15" spans="1:74" s="89" customFormat="1" ht="15">
      <c r="A15" s="94" t="s">
        <v>244</v>
      </c>
      <c r="B15" s="94" t="s">
        <v>243</v>
      </c>
      <c r="C15" s="92">
        <v>1935.5127594933533</v>
      </c>
      <c r="D15" s="92">
        <v>1124.9166434235838</v>
      </c>
      <c r="E15" s="92">
        <v>810.5961160697697</v>
      </c>
      <c r="F15" s="92">
        <v>1933.9456501670109</v>
      </c>
      <c r="G15" s="92">
        <v>1032.3220986170147</v>
      </c>
      <c r="H15" s="92">
        <v>901.6235515499961</v>
      </c>
      <c r="I15" s="92">
        <f t="shared" si="0"/>
        <v>3869.458409660364</v>
      </c>
      <c r="J15" s="92">
        <f t="shared" si="1"/>
        <v>2157.2387420405985</v>
      </c>
      <c r="K15" s="92">
        <f t="shared" si="2"/>
        <v>1712.219667619766</v>
      </c>
      <c r="L15" s="151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</row>
    <row r="16" spans="1:74" s="96" customFormat="1" ht="30">
      <c r="A16" s="101" t="s">
        <v>242</v>
      </c>
      <c r="B16" s="110" t="s">
        <v>241</v>
      </c>
      <c r="C16" s="99">
        <v>0.4861104797831417</v>
      </c>
      <c r="D16" s="99">
        <v>0.2447832654665296</v>
      </c>
      <c r="E16" s="99">
        <v>0.2413272143166121</v>
      </c>
      <c r="F16" s="99">
        <v>1.0916637264856772</v>
      </c>
      <c r="G16" s="99">
        <v>0.7513049044882237</v>
      </c>
      <c r="H16" s="99">
        <v>0.3403588219974534</v>
      </c>
      <c r="I16" s="99">
        <f t="shared" si="0"/>
        <v>1.577774206268819</v>
      </c>
      <c r="J16" s="99">
        <f t="shared" si="1"/>
        <v>0.9960881699547534</v>
      </c>
      <c r="K16" s="99">
        <f t="shared" si="2"/>
        <v>0.5816860363140655</v>
      </c>
      <c r="L16" s="151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</row>
    <row r="17" spans="1:74" s="96" customFormat="1" ht="15">
      <c r="A17" s="101" t="s">
        <v>240</v>
      </c>
      <c r="B17" s="119" t="s">
        <v>239</v>
      </c>
      <c r="C17" s="99">
        <v>0.4861104797831417</v>
      </c>
      <c r="D17" s="99">
        <v>0.2447832654665296</v>
      </c>
      <c r="E17" s="99">
        <v>0.2413272143166121</v>
      </c>
      <c r="F17" s="99">
        <v>1.0916637264856772</v>
      </c>
      <c r="G17" s="99">
        <v>0.7513049044882237</v>
      </c>
      <c r="H17" s="99">
        <v>0.3403588219974534</v>
      </c>
      <c r="I17" s="99">
        <f t="shared" si="0"/>
        <v>1.577774206268819</v>
      </c>
      <c r="J17" s="99">
        <f t="shared" si="1"/>
        <v>0.9960881699547534</v>
      </c>
      <c r="K17" s="99">
        <f t="shared" si="2"/>
        <v>0.5816860363140655</v>
      </c>
      <c r="L17" s="151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</row>
    <row r="18" spans="1:74" s="96" customFormat="1" ht="15">
      <c r="A18" s="101" t="s">
        <v>238</v>
      </c>
      <c r="B18" s="119" t="s">
        <v>237</v>
      </c>
      <c r="C18" s="99">
        <v>0</v>
      </c>
      <c r="D18" s="99">
        <v>0</v>
      </c>
      <c r="E18" s="99">
        <v>0</v>
      </c>
      <c r="F18" s="99">
        <v>0</v>
      </c>
      <c r="G18" s="99">
        <v>0</v>
      </c>
      <c r="H18" s="99">
        <v>0</v>
      </c>
      <c r="I18" s="130">
        <f t="shared" si="0"/>
        <v>0</v>
      </c>
      <c r="J18" s="130">
        <f t="shared" si="1"/>
        <v>0</v>
      </c>
      <c r="K18" s="99">
        <f t="shared" si="2"/>
        <v>0</v>
      </c>
      <c r="L18" s="151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</row>
    <row r="19" spans="1:74" s="96" customFormat="1" ht="15">
      <c r="A19" s="101" t="s">
        <v>236</v>
      </c>
      <c r="B19" s="105" t="s">
        <v>235</v>
      </c>
      <c r="C19" s="99">
        <v>1.2229234909752185</v>
      </c>
      <c r="D19" s="99">
        <v>5.001130639618082</v>
      </c>
      <c r="E19" s="99">
        <v>-3.7782071486428634</v>
      </c>
      <c r="F19" s="99">
        <v>1.1769326509987683</v>
      </c>
      <c r="G19" s="99">
        <v>6.6914013908757175</v>
      </c>
      <c r="H19" s="99">
        <v>-5.51446873987695</v>
      </c>
      <c r="I19" s="99">
        <f t="shared" si="0"/>
        <v>2.399856141973987</v>
      </c>
      <c r="J19" s="99">
        <f t="shared" si="1"/>
        <v>11.6925320304938</v>
      </c>
      <c r="K19" s="99">
        <f t="shared" si="2"/>
        <v>-9.292675888519813</v>
      </c>
      <c r="L19" s="151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</row>
    <row r="20" spans="1:74" s="96" customFormat="1" ht="15">
      <c r="A20" s="94" t="s">
        <v>234</v>
      </c>
      <c r="B20" s="136" t="s">
        <v>233</v>
      </c>
      <c r="C20" s="99">
        <v>229.927990473275</v>
      </c>
      <c r="D20" s="99">
        <v>197.80074688559912</v>
      </c>
      <c r="E20" s="99">
        <v>32.127243587675885</v>
      </c>
      <c r="F20" s="99">
        <v>233.04918919398648</v>
      </c>
      <c r="G20" s="99">
        <v>228.98326579308053</v>
      </c>
      <c r="H20" s="99">
        <v>4.0659234009059455</v>
      </c>
      <c r="I20" s="92">
        <f t="shared" si="0"/>
        <v>462.97717966726145</v>
      </c>
      <c r="J20" s="92">
        <f t="shared" si="1"/>
        <v>426.7840126786797</v>
      </c>
      <c r="K20" s="92">
        <f t="shared" si="2"/>
        <v>36.19316698858183</v>
      </c>
      <c r="L20" s="151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</row>
    <row r="21" spans="1:74" s="96" customFormat="1" ht="15">
      <c r="A21" s="101" t="s">
        <v>232</v>
      </c>
      <c r="B21" s="119" t="s">
        <v>217</v>
      </c>
      <c r="C21" s="99">
        <v>156.5361462879899</v>
      </c>
      <c r="D21" s="99">
        <v>136.7236051994798</v>
      </c>
      <c r="E21" s="99">
        <v>19.81254108851011</v>
      </c>
      <c r="F21" s="99">
        <v>158.94218506125992</v>
      </c>
      <c r="G21" s="99">
        <v>160.42982904145055</v>
      </c>
      <c r="H21" s="99">
        <v>-1.4876439801906205</v>
      </c>
      <c r="I21" s="100">
        <f t="shared" si="0"/>
        <v>315.47833134924986</v>
      </c>
      <c r="J21" s="100">
        <f t="shared" si="1"/>
        <v>297.1534342409303</v>
      </c>
      <c r="K21" s="99">
        <f t="shared" si="2"/>
        <v>18.32489710831949</v>
      </c>
      <c r="L21" s="151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</row>
    <row r="22" spans="1:74" s="96" customFormat="1" ht="15">
      <c r="A22" s="101" t="s">
        <v>231</v>
      </c>
      <c r="B22" s="125" t="s">
        <v>211</v>
      </c>
      <c r="C22" s="99">
        <v>1.6141921744933394</v>
      </c>
      <c r="D22" s="99">
        <v>4.373546311640097</v>
      </c>
      <c r="E22" s="99">
        <v>-2.759354137146758</v>
      </c>
      <c r="F22" s="99">
        <v>1.5718385492658724</v>
      </c>
      <c r="G22" s="99">
        <v>6.113865464562342</v>
      </c>
      <c r="H22" s="99">
        <v>-4.5420269152964705</v>
      </c>
      <c r="I22" s="104">
        <f t="shared" si="0"/>
        <v>3.186030723759212</v>
      </c>
      <c r="J22" s="142">
        <f t="shared" si="1"/>
        <v>10.487411776202439</v>
      </c>
      <c r="K22" s="99">
        <f t="shared" si="2"/>
        <v>-7.3013810524432285</v>
      </c>
      <c r="L22" s="151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</row>
    <row r="23" spans="1:74" s="96" customFormat="1" ht="15">
      <c r="A23" s="101" t="s">
        <v>230</v>
      </c>
      <c r="B23" s="125" t="s">
        <v>209</v>
      </c>
      <c r="C23" s="99">
        <v>129.53772516998214</v>
      </c>
      <c r="D23" s="99">
        <v>120.39186978908512</v>
      </c>
      <c r="E23" s="99">
        <v>9.145855380897027</v>
      </c>
      <c r="F23" s="99">
        <v>131.67205449538164</v>
      </c>
      <c r="G23" s="99">
        <v>140.42480884448887</v>
      </c>
      <c r="H23" s="99">
        <v>-8.752754349107208</v>
      </c>
      <c r="I23" s="104">
        <f t="shared" si="0"/>
        <v>261.2097796653638</v>
      </c>
      <c r="J23" s="104">
        <f t="shared" si="1"/>
        <v>260.816678633574</v>
      </c>
      <c r="K23" s="99">
        <f t="shared" si="2"/>
        <v>0.3931010317898185</v>
      </c>
      <c r="L23" s="151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</row>
    <row r="24" spans="1:74" s="96" customFormat="1" ht="15">
      <c r="A24" s="101" t="s">
        <v>229</v>
      </c>
      <c r="B24" s="125" t="s">
        <v>195</v>
      </c>
      <c r="C24" s="99">
        <v>25.384228943514444</v>
      </c>
      <c r="D24" s="99">
        <v>11.95818909875459</v>
      </c>
      <c r="E24" s="99">
        <v>13.426039844759856</v>
      </c>
      <c r="F24" s="99">
        <v>25.698292016612385</v>
      </c>
      <c r="G24" s="99">
        <v>13.891154732399315</v>
      </c>
      <c r="H24" s="99">
        <v>11.807137284213072</v>
      </c>
      <c r="I24" s="104">
        <f t="shared" si="0"/>
        <v>51.08252096012683</v>
      </c>
      <c r="J24" s="104">
        <f t="shared" si="1"/>
        <v>25.849343831153902</v>
      </c>
      <c r="K24" s="99">
        <f t="shared" si="2"/>
        <v>25.233177128972926</v>
      </c>
      <c r="L24" s="151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</row>
    <row r="25" spans="1:74" s="96" customFormat="1" ht="15">
      <c r="A25" s="101" t="s">
        <v>228</v>
      </c>
      <c r="B25" s="119" t="s">
        <v>215</v>
      </c>
      <c r="C25" s="99">
        <v>70.51896964604774</v>
      </c>
      <c r="D25" s="99">
        <v>59.111596761107606</v>
      </c>
      <c r="E25" s="99">
        <v>11.407372884940141</v>
      </c>
      <c r="F25" s="99">
        <v>69.84493363820047</v>
      </c>
      <c r="G25" s="99">
        <v>63.33669463176832</v>
      </c>
      <c r="H25" s="99">
        <v>6.508239006432144</v>
      </c>
      <c r="I25" s="100">
        <f t="shared" si="0"/>
        <v>140.3639032842482</v>
      </c>
      <c r="J25" s="100">
        <f t="shared" si="1"/>
        <v>122.44829139287592</v>
      </c>
      <c r="K25" s="99">
        <f t="shared" si="2"/>
        <v>17.915611891372286</v>
      </c>
      <c r="L25" s="151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</row>
    <row r="26" spans="1:74" s="96" customFormat="1" ht="15">
      <c r="A26" s="101" t="s">
        <v>227</v>
      </c>
      <c r="B26" s="125" t="s">
        <v>211</v>
      </c>
      <c r="C26" s="99">
        <v>5.192869994020513</v>
      </c>
      <c r="D26" s="99">
        <v>27.136767994286256</v>
      </c>
      <c r="E26" s="99">
        <v>-21.943898000265744</v>
      </c>
      <c r="F26" s="99">
        <v>4.393563926598722</v>
      </c>
      <c r="G26" s="99">
        <v>28.497654436592274</v>
      </c>
      <c r="H26" s="99">
        <v>-24.10409050999355</v>
      </c>
      <c r="I26" s="142">
        <f t="shared" si="0"/>
        <v>9.586433920619235</v>
      </c>
      <c r="J26" s="104">
        <f t="shared" si="1"/>
        <v>55.63442243087853</v>
      </c>
      <c r="K26" s="99">
        <f t="shared" si="2"/>
        <v>-46.047988510259295</v>
      </c>
      <c r="L26" s="151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</row>
    <row r="27" spans="1:74" s="96" customFormat="1" ht="15">
      <c r="A27" s="101" t="s">
        <v>226</v>
      </c>
      <c r="B27" s="125" t="s">
        <v>209</v>
      </c>
      <c r="C27" s="99">
        <v>62.453132862646534</v>
      </c>
      <c r="D27" s="99">
        <v>27.67009308284757</v>
      </c>
      <c r="E27" s="99">
        <v>34.78303977979896</v>
      </c>
      <c r="F27" s="99">
        <v>62.39266872897394</v>
      </c>
      <c r="G27" s="99">
        <v>29.797076442211747</v>
      </c>
      <c r="H27" s="99">
        <v>32.595592286762184</v>
      </c>
      <c r="I27" s="104">
        <f t="shared" si="0"/>
        <v>124.84580159162047</v>
      </c>
      <c r="J27" s="104">
        <f t="shared" si="1"/>
        <v>57.46716952505932</v>
      </c>
      <c r="K27" s="99">
        <f t="shared" si="2"/>
        <v>67.37863206656115</v>
      </c>
      <c r="L27" s="151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</row>
    <row r="28" spans="1:74" s="96" customFormat="1" ht="15">
      <c r="A28" s="101" t="s">
        <v>225</v>
      </c>
      <c r="B28" s="125" t="s">
        <v>195</v>
      </c>
      <c r="C28" s="99">
        <v>2.872966789380696</v>
      </c>
      <c r="D28" s="99">
        <v>4.304735683973777</v>
      </c>
      <c r="E28" s="99">
        <v>-1.431768894593081</v>
      </c>
      <c r="F28" s="99">
        <v>3.058700982627818</v>
      </c>
      <c r="G28" s="99">
        <v>5.0419637529643015</v>
      </c>
      <c r="H28" s="99">
        <v>-1.9832627703364836</v>
      </c>
      <c r="I28" s="104">
        <f t="shared" si="0"/>
        <v>5.931667772008514</v>
      </c>
      <c r="J28" s="104">
        <f t="shared" si="1"/>
        <v>9.346699436938078</v>
      </c>
      <c r="K28" s="99">
        <f t="shared" si="2"/>
        <v>-3.4150316649295647</v>
      </c>
      <c r="L28" s="151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</row>
    <row r="29" spans="1:74" s="96" customFormat="1" ht="15">
      <c r="A29" s="101" t="s">
        <v>224</v>
      </c>
      <c r="B29" s="119" t="s">
        <v>213</v>
      </c>
      <c r="C29" s="99">
        <v>2.6761141093402356</v>
      </c>
      <c r="D29" s="99">
        <v>1.6460478089404889</v>
      </c>
      <c r="E29" s="99">
        <v>1.0300663003997468</v>
      </c>
      <c r="F29" s="99">
        <v>3.6814235782205316</v>
      </c>
      <c r="G29" s="99">
        <v>3.610071148799423</v>
      </c>
      <c r="H29" s="99">
        <v>0.07135242942110799</v>
      </c>
      <c r="I29" s="100">
        <f t="shared" si="0"/>
        <v>6.357537687560767</v>
      </c>
      <c r="J29" s="100">
        <f t="shared" si="1"/>
        <v>5.256118957739912</v>
      </c>
      <c r="K29" s="99">
        <f t="shared" si="2"/>
        <v>1.1014187298208549</v>
      </c>
      <c r="L29" s="151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</row>
    <row r="30" spans="1:74" s="96" customFormat="1" ht="15">
      <c r="A30" s="101" t="s">
        <v>223</v>
      </c>
      <c r="B30" s="125" t="s">
        <v>211</v>
      </c>
      <c r="C30" s="99">
        <v>0.28806034033030004</v>
      </c>
      <c r="D30" s="99">
        <v>0.3727512916495944</v>
      </c>
      <c r="E30" s="99">
        <v>-0.08469095131929434</v>
      </c>
      <c r="F30" s="99">
        <v>0.09248321008273948</v>
      </c>
      <c r="G30" s="99">
        <v>0.26095372010924417</v>
      </c>
      <c r="H30" s="99">
        <v>-0.16847051002650468</v>
      </c>
      <c r="I30" s="104">
        <f t="shared" si="0"/>
        <v>0.3805435504130395</v>
      </c>
      <c r="J30" s="104">
        <f t="shared" si="1"/>
        <v>0.6337050117588385</v>
      </c>
      <c r="K30" s="99">
        <f t="shared" si="2"/>
        <v>-0.25316146134579903</v>
      </c>
      <c r="L30" s="151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</row>
    <row r="31" spans="1:74" s="96" customFormat="1" ht="15">
      <c r="A31" s="101" t="s">
        <v>222</v>
      </c>
      <c r="B31" s="125" t="s">
        <v>209</v>
      </c>
      <c r="C31" s="99">
        <v>2.3880537690099355</v>
      </c>
      <c r="D31" s="99">
        <v>1.2732965172908943</v>
      </c>
      <c r="E31" s="99">
        <v>1.114757251719041</v>
      </c>
      <c r="F31" s="99">
        <v>3.588940368137792</v>
      </c>
      <c r="G31" s="99">
        <v>3.3491174286901786</v>
      </c>
      <c r="H31" s="99">
        <v>0.23982293944761301</v>
      </c>
      <c r="I31" s="104">
        <f t="shared" si="0"/>
        <v>5.976994137147727</v>
      </c>
      <c r="J31" s="104">
        <f t="shared" si="1"/>
        <v>4.622413945981073</v>
      </c>
      <c r="K31" s="99">
        <f t="shared" si="2"/>
        <v>1.354580191166654</v>
      </c>
      <c r="L31" s="151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</row>
    <row r="32" spans="1:74" s="96" customFormat="1" ht="15">
      <c r="A32" s="101" t="s">
        <v>221</v>
      </c>
      <c r="B32" s="125" t="s">
        <v>195</v>
      </c>
      <c r="C32" s="99">
        <v>0</v>
      </c>
      <c r="D32" s="99">
        <v>0</v>
      </c>
      <c r="E32" s="99">
        <v>0</v>
      </c>
      <c r="F32" s="99">
        <v>0</v>
      </c>
      <c r="G32" s="99">
        <v>0</v>
      </c>
      <c r="H32" s="99">
        <v>0</v>
      </c>
      <c r="I32" s="134">
        <f t="shared" si="0"/>
        <v>0</v>
      </c>
      <c r="J32" s="134">
        <f t="shared" si="1"/>
        <v>0</v>
      </c>
      <c r="K32" s="99">
        <f t="shared" si="2"/>
        <v>0</v>
      </c>
      <c r="L32" s="151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</row>
    <row r="33" spans="1:74" s="96" customFormat="1" ht="15">
      <c r="A33" s="101" t="s">
        <v>220</v>
      </c>
      <c r="B33" s="119" t="s">
        <v>219</v>
      </c>
      <c r="C33" s="99">
        <v>0.19676042989710132</v>
      </c>
      <c r="D33" s="99">
        <v>0.3194971160712163</v>
      </c>
      <c r="E33" s="99">
        <v>-0.122736686174115</v>
      </c>
      <c r="F33" s="99">
        <v>0.5806469163055887</v>
      </c>
      <c r="G33" s="99">
        <v>1.6066709710622062</v>
      </c>
      <c r="H33" s="99">
        <v>-1.0260240547566175</v>
      </c>
      <c r="I33" s="100">
        <f t="shared" si="0"/>
        <v>0.77740734620269</v>
      </c>
      <c r="J33" s="100">
        <f t="shared" si="1"/>
        <v>1.9261680871334226</v>
      </c>
      <c r="K33" s="99">
        <f t="shared" si="2"/>
        <v>-1.1487607409307325</v>
      </c>
      <c r="L33" s="151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</row>
    <row r="34" spans="1:74" s="96" customFormat="1" ht="15">
      <c r="A34" s="101" t="s">
        <v>218</v>
      </c>
      <c r="B34" s="125" t="s">
        <v>217</v>
      </c>
      <c r="C34" s="99">
        <v>0.009317124361167746</v>
      </c>
      <c r="D34" s="99">
        <v>0.0051127908645752515</v>
      </c>
      <c r="E34" s="99">
        <v>0.004204333496592496</v>
      </c>
      <c r="F34" s="99">
        <v>0.002913664789018346</v>
      </c>
      <c r="G34" s="99">
        <v>0.020687084739170962</v>
      </c>
      <c r="H34" s="99">
        <v>-0.017773419950152615</v>
      </c>
      <c r="I34" s="104">
        <f t="shared" si="0"/>
        <v>0.012230789150186092</v>
      </c>
      <c r="J34" s="104">
        <f t="shared" si="1"/>
        <v>0.025799875603746213</v>
      </c>
      <c r="K34" s="99">
        <f t="shared" si="2"/>
        <v>-0.01356908645356012</v>
      </c>
      <c r="L34" s="151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</row>
    <row r="35" spans="1:74" s="96" customFormat="1" ht="15">
      <c r="A35" s="101" t="s">
        <v>216</v>
      </c>
      <c r="B35" s="125" t="s">
        <v>215</v>
      </c>
      <c r="C35" s="99">
        <v>0.11173261591906791</v>
      </c>
      <c r="D35" s="99">
        <v>0.26382300754812826</v>
      </c>
      <c r="E35" s="99">
        <v>-0.15209039162906035</v>
      </c>
      <c r="F35" s="99">
        <v>0.12385774734316311</v>
      </c>
      <c r="G35" s="99">
        <v>0.32861257359991725</v>
      </c>
      <c r="H35" s="99">
        <v>-0.20475482625675415</v>
      </c>
      <c r="I35" s="104">
        <f t="shared" si="0"/>
        <v>0.23559036326223104</v>
      </c>
      <c r="J35" s="104">
        <f t="shared" si="1"/>
        <v>0.5924355811480455</v>
      </c>
      <c r="K35" s="99">
        <f t="shared" si="2"/>
        <v>-0.35684521788581447</v>
      </c>
      <c r="L35" s="151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</row>
    <row r="36" spans="1:74" s="96" customFormat="1" ht="15">
      <c r="A36" s="101" t="s">
        <v>214</v>
      </c>
      <c r="B36" s="125" t="s">
        <v>213</v>
      </c>
      <c r="C36" s="99">
        <v>0.07571068961686564</v>
      </c>
      <c r="D36" s="99">
        <v>0.05056131765851275</v>
      </c>
      <c r="E36" s="99">
        <v>0.025149371958352887</v>
      </c>
      <c r="F36" s="99">
        <v>0.4538755041734074</v>
      </c>
      <c r="G36" s="99">
        <v>1.2573713127231179</v>
      </c>
      <c r="H36" s="99">
        <v>-0.8034958085497107</v>
      </c>
      <c r="I36" s="104">
        <f t="shared" si="0"/>
        <v>0.529586193790273</v>
      </c>
      <c r="J36" s="104">
        <f t="shared" si="1"/>
        <v>1.3079326303816305</v>
      </c>
      <c r="K36" s="99">
        <f t="shared" si="2"/>
        <v>-0.7783464365913578</v>
      </c>
      <c r="L36" s="151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</row>
    <row r="37" spans="1:74" s="96" customFormat="1" ht="15">
      <c r="A37" s="101" t="s">
        <v>212</v>
      </c>
      <c r="B37" s="119" t="s">
        <v>211</v>
      </c>
      <c r="C37" s="99">
        <v>7.0951225088441525</v>
      </c>
      <c r="D37" s="99">
        <v>31.883065597575946</v>
      </c>
      <c r="E37" s="99">
        <v>-24.787943088731797</v>
      </c>
      <c r="F37" s="99">
        <v>6.057885685947334</v>
      </c>
      <c r="G37" s="99">
        <v>34.87247362126386</v>
      </c>
      <c r="H37" s="99">
        <v>-28.814587935316524</v>
      </c>
      <c r="I37" s="135">
        <f t="shared" si="0"/>
        <v>13.153008194791486</v>
      </c>
      <c r="J37" s="135">
        <f t="shared" si="1"/>
        <v>66.7555392188398</v>
      </c>
      <c r="K37" s="99">
        <f t="shared" si="2"/>
        <v>-53.60253102404832</v>
      </c>
      <c r="L37" s="151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</row>
    <row r="38" spans="1:74" s="96" customFormat="1" ht="15">
      <c r="A38" s="101" t="s">
        <v>210</v>
      </c>
      <c r="B38" s="119" t="s">
        <v>209</v>
      </c>
      <c r="C38" s="99">
        <v>194.3789118016386</v>
      </c>
      <c r="D38" s="99">
        <v>149.33525938922358</v>
      </c>
      <c r="E38" s="99">
        <v>45.04365241241503</v>
      </c>
      <c r="F38" s="99">
        <v>197.65366359249336</v>
      </c>
      <c r="G38" s="99">
        <v>173.57100271539082</v>
      </c>
      <c r="H38" s="99">
        <v>24.08266087710257</v>
      </c>
      <c r="I38" s="135">
        <f aca="true" t="shared" si="3" ref="I38:I69">F38+C38</f>
        <v>392.032575394132</v>
      </c>
      <c r="J38" s="135">
        <f aca="true" t="shared" si="4" ref="J38:J69">G38+D38</f>
        <v>322.90626210461437</v>
      </c>
      <c r="K38" s="99">
        <f aca="true" t="shared" si="5" ref="K38:K69">H38+E38</f>
        <v>69.1263132895176</v>
      </c>
      <c r="L38" s="151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</row>
    <row r="39" spans="1:74" s="96" customFormat="1" ht="15">
      <c r="A39" s="101" t="s">
        <v>208</v>
      </c>
      <c r="B39" s="119" t="s">
        <v>207</v>
      </c>
      <c r="C39" s="99">
        <v>28.257195732895134</v>
      </c>
      <c r="D39" s="99">
        <v>16.262924782728366</v>
      </c>
      <c r="E39" s="99">
        <v>11.994270950166772</v>
      </c>
      <c r="F39" s="99">
        <v>28.756992999240204</v>
      </c>
      <c r="G39" s="99">
        <v>18.933118485363618</v>
      </c>
      <c r="H39" s="99">
        <v>9.823874513876586</v>
      </c>
      <c r="I39" s="135">
        <f t="shared" si="3"/>
        <v>57.01418873213534</v>
      </c>
      <c r="J39" s="135">
        <f t="shared" si="4"/>
        <v>35.196043268091984</v>
      </c>
      <c r="K39" s="99">
        <f t="shared" si="5"/>
        <v>21.818145464043358</v>
      </c>
      <c r="L39" s="151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</row>
    <row r="40" spans="1:74" s="89" customFormat="1" ht="15">
      <c r="A40" s="94" t="s">
        <v>206</v>
      </c>
      <c r="B40" s="136" t="s">
        <v>205</v>
      </c>
      <c r="C40" s="99">
        <v>189.69651680542185</v>
      </c>
      <c r="D40" s="99">
        <v>167.7822729945937</v>
      </c>
      <c r="E40" s="99">
        <v>21.914243810828136</v>
      </c>
      <c r="F40" s="99">
        <v>218.33457537853386</v>
      </c>
      <c r="G40" s="99">
        <v>165.24838444547288</v>
      </c>
      <c r="H40" s="99">
        <v>53.086190933060976</v>
      </c>
      <c r="I40" s="141">
        <f t="shared" si="3"/>
        <v>408.0310921839557</v>
      </c>
      <c r="J40" s="141">
        <f t="shared" si="4"/>
        <v>333.0306574400666</v>
      </c>
      <c r="K40" s="92">
        <f t="shared" si="5"/>
        <v>75.00043474388912</v>
      </c>
      <c r="L40" s="151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</row>
    <row r="41" spans="1:74" s="96" customFormat="1" ht="15">
      <c r="A41" s="101" t="s">
        <v>204</v>
      </c>
      <c r="B41" s="119" t="s">
        <v>203</v>
      </c>
      <c r="C41" s="99">
        <v>14.301416012925364</v>
      </c>
      <c r="D41" s="99">
        <v>93.46634955363103</v>
      </c>
      <c r="E41" s="99">
        <v>-79.16493354070568</v>
      </c>
      <c r="F41" s="99">
        <v>17.865778446102553</v>
      </c>
      <c r="G41" s="99">
        <v>74.32925959953359</v>
      </c>
      <c r="H41" s="99">
        <v>-56.46348115343103</v>
      </c>
      <c r="I41" s="104">
        <f t="shared" si="3"/>
        <v>32.16719445902792</v>
      </c>
      <c r="J41" s="116">
        <f t="shared" si="4"/>
        <v>167.7956091531646</v>
      </c>
      <c r="K41" s="99">
        <f t="shared" si="5"/>
        <v>-135.62841469413672</v>
      </c>
      <c r="L41" s="151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</row>
    <row r="42" spans="1:74" s="96" customFormat="1" ht="15">
      <c r="A42" s="101" t="s">
        <v>202</v>
      </c>
      <c r="B42" s="119" t="s">
        <v>201</v>
      </c>
      <c r="C42" s="99">
        <v>175.39510079249652</v>
      </c>
      <c r="D42" s="99">
        <v>74.31592344096268</v>
      </c>
      <c r="E42" s="99">
        <v>101.07917735153383</v>
      </c>
      <c r="F42" s="99">
        <v>200.4687969324313</v>
      </c>
      <c r="G42" s="99">
        <v>90.91912484593928</v>
      </c>
      <c r="H42" s="99">
        <v>109.54967208649202</v>
      </c>
      <c r="I42" s="140">
        <f t="shared" si="3"/>
        <v>375.8638977249278</v>
      </c>
      <c r="J42" s="115">
        <f t="shared" si="4"/>
        <v>165.23504828690196</v>
      </c>
      <c r="K42" s="99">
        <f t="shared" si="5"/>
        <v>210.62884943802584</v>
      </c>
      <c r="L42" s="151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</row>
    <row r="43" spans="1:74" s="96" customFormat="1" ht="15">
      <c r="A43" s="101" t="s">
        <v>200</v>
      </c>
      <c r="B43" s="125" t="s">
        <v>199</v>
      </c>
      <c r="C43" s="99">
        <v>3.6794195416229423</v>
      </c>
      <c r="D43" s="99">
        <v>0.36829089086013583</v>
      </c>
      <c r="E43" s="99">
        <v>3.3111286507628064</v>
      </c>
      <c r="F43" s="99">
        <v>4.283532802561875</v>
      </c>
      <c r="G43" s="99">
        <v>0.3843287601055173</v>
      </c>
      <c r="H43" s="99">
        <v>3.899204042456357</v>
      </c>
      <c r="I43" s="104">
        <f t="shared" si="3"/>
        <v>7.962952344184817</v>
      </c>
      <c r="J43" s="116">
        <f t="shared" si="4"/>
        <v>0.7526196509656531</v>
      </c>
      <c r="K43" s="99">
        <f t="shared" si="5"/>
        <v>7.210332693219163</v>
      </c>
      <c r="L43" s="151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</row>
    <row r="44" spans="1:74" s="96" customFormat="1" ht="15">
      <c r="A44" s="101" t="s">
        <v>198</v>
      </c>
      <c r="B44" s="125" t="s">
        <v>197</v>
      </c>
      <c r="C44" s="99">
        <v>4.94365174793516</v>
      </c>
      <c r="D44" s="99">
        <v>14.514704364918526</v>
      </c>
      <c r="E44" s="99">
        <v>-9.571052616983367</v>
      </c>
      <c r="F44" s="99">
        <v>8.46110058222364</v>
      </c>
      <c r="G44" s="99">
        <v>30.24757913786513</v>
      </c>
      <c r="H44" s="99">
        <v>-21.78647855564149</v>
      </c>
      <c r="I44" s="104">
        <f t="shared" si="3"/>
        <v>13.4047523301588</v>
      </c>
      <c r="J44" s="116">
        <f t="shared" si="4"/>
        <v>44.76228350278366</v>
      </c>
      <c r="K44" s="99">
        <f t="shared" si="5"/>
        <v>-31.35753117262486</v>
      </c>
      <c r="L44" s="151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</row>
    <row r="45" spans="1:74" s="96" customFormat="1" ht="15">
      <c r="A45" s="101" t="s">
        <v>196</v>
      </c>
      <c r="B45" s="125" t="s">
        <v>195</v>
      </c>
      <c r="C45" s="99">
        <v>166.7720295029384</v>
      </c>
      <c r="D45" s="99">
        <v>59.43292818518401</v>
      </c>
      <c r="E45" s="99">
        <v>107.33910131775441</v>
      </c>
      <c r="F45" s="99">
        <v>187.7241635476458</v>
      </c>
      <c r="G45" s="99">
        <v>60.28721694796864</v>
      </c>
      <c r="H45" s="99">
        <v>127.43694659967716</v>
      </c>
      <c r="I45" s="104">
        <f t="shared" si="3"/>
        <v>354.4961930505842</v>
      </c>
      <c r="J45" s="116">
        <f t="shared" si="4"/>
        <v>119.72014513315264</v>
      </c>
      <c r="K45" s="99">
        <f t="shared" si="5"/>
        <v>234.77604791743158</v>
      </c>
      <c r="L45" s="151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</row>
    <row r="46" spans="1:12" ht="15">
      <c r="A46" s="107" t="s">
        <v>194</v>
      </c>
      <c r="B46" s="136" t="s">
        <v>193</v>
      </c>
      <c r="C46" s="99">
        <v>11.432133443816378</v>
      </c>
      <c r="D46" s="99">
        <v>13.60264783110404</v>
      </c>
      <c r="E46" s="99">
        <v>-2.170514387287661</v>
      </c>
      <c r="F46" s="99">
        <v>13.241307231362637</v>
      </c>
      <c r="G46" s="99">
        <v>13.794471014967593</v>
      </c>
      <c r="H46" s="99">
        <v>-0.553163783604959</v>
      </c>
      <c r="I46" s="92">
        <f t="shared" si="3"/>
        <v>24.673440675179016</v>
      </c>
      <c r="J46" s="92">
        <f t="shared" si="4"/>
        <v>27.397118846071635</v>
      </c>
      <c r="K46" s="92">
        <f t="shared" si="5"/>
        <v>-2.7236781708926197</v>
      </c>
      <c r="L46" s="151"/>
    </row>
    <row r="47" spans="1:74" s="96" customFormat="1" ht="15">
      <c r="A47" s="101" t="s">
        <v>192</v>
      </c>
      <c r="B47" s="119" t="s">
        <v>191</v>
      </c>
      <c r="C47" s="99">
        <v>10.503855374660207</v>
      </c>
      <c r="D47" s="99">
        <v>8.944210733644377</v>
      </c>
      <c r="E47" s="99">
        <v>1.559644641015829</v>
      </c>
      <c r="F47" s="99">
        <v>9.597470156808642</v>
      </c>
      <c r="G47" s="99">
        <v>10.734225838479917</v>
      </c>
      <c r="H47" s="99">
        <v>-1.1367556816712754</v>
      </c>
      <c r="I47" s="99">
        <f t="shared" si="3"/>
        <v>20.10132553146885</v>
      </c>
      <c r="J47" s="99">
        <f t="shared" si="4"/>
        <v>19.678436572124294</v>
      </c>
      <c r="K47" s="99">
        <f t="shared" si="5"/>
        <v>0.4228889593445535</v>
      </c>
      <c r="L47" s="151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</row>
    <row r="48" spans="1:74" s="96" customFormat="1" ht="15">
      <c r="A48" s="101" t="s">
        <v>190</v>
      </c>
      <c r="B48" s="119" t="s">
        <v>189</v>
      </c>
      <c r="C48" s="99">
        <v>0.9282780691561716</v>
      </c>
      <c r="D48" s="99">
        <v>4.65843709745966</v>
      </c>
      <c r="E48" s="99">
        <v>-3.730159028303489</v>
      </c>
      <c r="F48" s="99">
        <v>3.6438370745539936</v>
      </c>
      <c r="G48" s="99">
        <v>3.060245176487677</v>
      </c>
      <c r="H48" s="99">
        <v>0.5835918980663167</v>
      </c>
      <c r="I48" s="99">
        <f t="shared" si="3"/>
        <v>4.572115143710166</v>
      </c>
      <c r="J48" s="99">
        <f t="shared" si="4"/>
        <v>7.718682273947337</v>
      </c>
      <c r="K48" s="99">
        <f t="shared" si="5"/>
        <v>-3.1465671302371723</v>
      </c>
      <c r="L48" s="151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</row>
    <row r="49" spans="1:74" s="89" customFormat="1" ht="15">
      <c r="A49" s="94" t="s">
        <v>188</v>
      </c>
      <c r="B49" s="136" t="s">
        <v>187</v>
      </c>
      <c r="C49" s="99">
        <v>28.789611336395946</v>
      </c>
      <c r="D49" s="99">
        <v>13.48344353579336</v>
      </c>
      <c r="E49" s="99">
        <v>15.306167800602585</v>
      </c>
      <c r="F49" s="99">
        <v>30.943028622735177</v>
      </c>
      <c r="G49" s="99">
        <v>16.76725133562564</v>
      </c>
      <c r="H49" s="99">
        <v>14.175777287109533</v>
      </c>
      <c r="I49" s="92">
        <f t="shared" si="3"/>
        <v>59.73263995913112</v>
      </c>
      <c r="J49" s="92">
        <f t="shared" si="4"/>
        <v>30.250694871419</v>
      </c>
      <c r="K49" s="92">
        <f t="shared" si="5"/>
        <v>29.48194508771212</v>
      </c>
      <c r="L49" s="151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</row>
    <row r="50" spans="1:74" s="96" customFormat="1" ht="15">
      <c r="A50" s="101" t="s">
        <v>186</v>
      </c>
      <c r="B50" s="119" t="s">
        <v>185</v>
      </c>
      <c r="C50" s="99">
        <v>24.43487987561764</v>
      </c>
      <c r="D50" s="99">
        <v>5.112661897762999</v>
      </c>
      <c r="E50" s="99">
        <v>19.322217977854642</v>
      </c>
      <c r="F50" s="99">
        <v>25.569150960947187</v>
      </c>
      <c r="G50" s="99">
        <v>5.112381681475536</v>
      </c>
      <c r="H50" s="99">
        <v>20.456769279471654</v>
      </c>
      <c r="I50" s="138">
        <f t="shared" si="3"/>
        <v>50.00403083656482</v>
      </c>
      <c r="J50" s="115">
        <f t="shared" si="4"/>
        <v>10.225043579238534</v>
      </c>
      <c r="K50" s="137">
        <f t="shared" si="5"/>
        <v>39.77898725732629</v>
      </c>
      <c r="L50" s="151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7"/>
    </row>
    <row r="51" spans="1:74" s="96" customFormat="1" ht="15">
      <c r="A51" s="101" t="s">
        <v>184</v>
      </c>
      <c r="B51" s="119" t="s">
        <v>183</v>
      </c>
      <c r="C51" s="99">
        <v>3.742736757635185</v>
      </c>
      <c r="D51" s="99">
        <v>8.102085763032923</v>
      </c>
      <c r="E51" s="99">
        <v>-4.359349005397737</v>
      </c>
      <c r="F51" s="99">
        <v>4.739621136886674</v>
      </c>
      <c r="G51" s="99">
        <v>11.11203203470635</v>
      </c>
      <c r="H51" s="99">
        <v>-6.372410897819678</v>
      </c>
      <c r="I51" s="116">
        <f t="shared" si="3"/>
        <v>8.48235789452186</v>
      </c>
      <c r="J51" s="116">
        <f t="shared" si="4"/>
        <v>19.214117797739274</v>
      </c>
      <c r="K51" s="99">
        <f t="shared" si="5"/>
        <v>-10.731759903217416</v>
      </c>
      <c r="L51" s="151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</row>
    <row r="52" spans="1:74" s="96" customFormat="1" ht="15">
      <c r="A52" s="101" t="s">
        <v>182</v>
      </c>
      <c r="B52" s="119" t="s">
        <v>181</v>
      </c>
      <c r="C52" s="99">
        <v>0.5103149172776424</v>
      </c>
      <c r="D52" s="99">
        <v>0.21791580264650334</v>
      </c>
      <c r="E52" s="99">
        <v>0.292399114631139</v>
      </c>
      <c r="F52" s="99">
        <v>0.5653318826904549</v>
      </c>
      <c r="G52" s="99">
        <v>0.45756999773370305</v>
      </c>
      <c r="H52" s="99">
        <v>0.10776188495675182</v>
      </c>
      <c r="I52" s="116">
        <f t="shared" si="3"/>
        <v>1.0756467999680974</v>
      </c>
      <c r="J52" s="116">
        <f t="shared" si="4"/>
        <v>0.6754858003802064</v>
      </c>
      <c r="K52" s="99">
        <f t="shared" si="5"/>
        <v>0.4001609995878908</v>
      </c>
      <c r="L52" s="151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</row>
    <row r="53" spans="1:74" s="96" customFormat="1" ht="15">
      <c r="A53" s="101" t="s">
        <v>180</v>
      </c>
      <c r="B53" s="119" t="s">
        <v>179</v>
      </c>
      <c r="C53" s="99">
        <v>0.10167978586547533</v>
      </c>
      <c r="D53" s="99">
        <v>0.05078007235093319</v>
      </c>
      <c r="E53" s="99">
        <v>0.05089971351454214</v>
      </c>
      <c r="F53" s="99">
        <v>0.06892464221086199</v>
      </c>
      <c r="G53" s="99">
        <v>0.0852676217100536</v>
      </c>
      <c r="H53" s="99">
        <v>-0.01634297949919161</v>
      </c>
      <c r="I53" s="104">
        <f t="shared" si="3"/>
        <v>0.1706044280763373</v>
      </c>
      <c r="J53" s="104">
        <f t="shared" si="4"/>
        <v>0.1360476940609868</v>
      </c>
      <c r="K53" s="99">
        <f t="shared" si="5"/>
        <v>0.03455673401535053</v>
      </c>
      <c r="L53" s="151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</row>
    <row r="54" spans="1:12" ht="15">
      <c r="A54" s="107" t="s">
        <v>178</v>
      </c>
      <c r="B54" s="136" t="s">
        <v>177</v>
      </c>
      <c r="C54" s="99">
        <v>70.66491856469189</v>
      </c>
      <c r="D54" s="99">
        <v>77.70645285613489</v>
      </c>
      <c r="E54" s="99">
        <v>-7.041534291442994</v>
      </c>
      <c r="F54" s="99">
        <v>74.82444105728119</v>
      </c>
      <c r="G54" s="99">
        <v>61.14467330499818</v>
      </c>
      <c r="H54" s="99">
        <v>13.679767752283007</v>
      </c>
      <c r="I54" s="93">
        <f t="shared" si="3"/>
        <v>145.48935962197308</v>
      </c>
      <c r="J54" s="93">
        <f t="shared" si="4"/>
        <v>138.85112616113307</v>
      </c>
      <c r="K54" s="92">
        <f t="shared" si="5"/>
        <v>6.638233460840014</v>
      </c>
      <c r="L54" s="151"/>
    </row>
    <row r="55" spans="1:74" s="96" customFormat="1" ht="15">
      <c r="A55" s="101" t="s">
        <v>176</v>
      </c>
      <c r="B55" s="119" t="s">
        <v>175</v>
      </c>
      <c r="C55" s="99">
        <v>67.23438127878737</v>
      </c>
      <c r="D55" s="99">
        <v>65.82552379569582</v>
      </c>
      <c r="E55" s="99">
        <v>1.4088574830915361</v>
      </c>
      <c r="F55" s="99">
        <v>70.82362701632042</v>
      </c>
      <c r="G55" s="99">
        <v>50.6172001944874</v>
      </c>
      <c r="H55" s="99">
        <v>20.206426821833027</v>
      </c>
      <c r="I55" s="99">
        <f t="shared" si="3"/>
        <v>138.05800829510778</v>
      </c>
      <c r="J55" s="99">
        <f t="shared" si="4"/>
        <v>116.44272399018323</v>
      </c>
      <c r="K55" s="99">
        <f t="shared" si="5"/>
        <v>21.615284304924565</v>
      </c>
      <c r="L55" s="151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</row>
    <row r="56" spans="1:74" s="96" customFormat="1" ht="15">
      <c r="A56" s="101" t="s">
        <v>174</v>
      </c>
      <c r="B56" s="119" t="s">
        <v>173</v>
      </c>
      <c r="C56" s="99">
        <v>3.4305372859045367</v>
      </c>
      <c r="D56" s="99">
        <v>11.88092906043907</v>
      </c>
      <c r="E56" s="99">
        <v>-8.450391774534536</v>
      </c>
      <c r="F56" s="99">
        <v>4.000814040960756</v>
      </c>
      <c r="G56" s="99">
        <v>10.527473110510783</v>
      </c>
      <c r="H56" s="99">
        <v>-6.5266590695500275</v>
      </c>
      <c r="I56" s="99">
        <f t="shared" si="3"/>
        <v>7.431351326865292</v>
      </c>
      <c r="J56" s="99">
        <f t="shared" si="4"/>
        <v>22.408402170949856</v>
      </c>
      <c r="K56" s="99">
        <f t="shared" si="5"/>
        <v>-14.977050844084562</v>
      </c>
      <c r="L56" s="151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97"/>
      <c r="BU56" s="97"/>
      <c r="BV56" s="97"/>
    </row>
    <row r="57" spans="1:74" s="89" customFormat="1" ht="15">
      <c r="A57" s="107" t="s">
        <v>172</v>
      </c>
      <c r="B57" s="136" t="s">
        <v>171</v>
      </c>
      <c r="C57" s="99">
        <v>5.349488645170017</v>
      </c>
      <c r="D57" s="99">
        <v>43.288512210374684</v>
      </c>
      <c r="E57" s="99">
        <v>-37.93902356520467</v>
      </c>
      <c r="F57" s="99">
        <v>3.676611104797469</v>
      </c>
      <c r="G57" s="99">
        <v>61.65204376791875</v>
      </c>
      <c r="H57" s="99">
        <v>-57.97543266312127</v>
      </c>
      <c r="I57" s="92">
        <f t="shared" si="3"/>
        <v>9.026099749967486</v>
      </c>
      <c r="J57" s="92">
        <f t="shared" si="4"/>
        <v>104.94055597829343</v>
      </c>
      <c r="K57" s="92">
        <f t="shared" si="5"/>
        <v>-95.91445622832595</v>
      </c>
      <c r="L57" s="151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</row>
    <row r="58" spans="1:74" s="89" customFormat="1" ht="15">
      <c r="A58" s="107" t="s">
        <v>170</v>
      </c>
      <c r="B58" s="136" t="s">
        <v>169</v>
      </c>
      <c r="C58" s="99">
        <v>870.177351899693</v>
      </c>
      <c r="D58" s="99">
        <v>44.67275322654415</v>
      </c>
      <c r="E58" s="99">
        <v>825.5045986731488</v>
      </c>
      <c r="F58" s="99">
        <v>914.2946490352728</v>
      </c>
      <c r="G58" s="99">
        <v>44.3395996862238</v>
      </c>
      <c r="H58" s="99">
        <v>869.955049349049</v>
      </c>
      <c r="I58" s="93">
        <f t="shared" si="3"/>
        <v>1784.4720009349658</v>
      </c>
      <c r="J58" s="93">
        <f t="shared" si="4"/>
        <v>89.01235291276795</v>
      </c>
      <c r="K58" s="92">
        <f t="shared" si="5"/>
        <v>1695.4596480221978</v>
      </c>
      <c r="L58" s="151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</row>
    <row r="59" spans="1:74" s="96" customFormat="1" ht="15">
      <c r="A59" s="101" t="s">
        <v>168</v>
      </c>
      <c r="B59" s="119" t="s">
        <v>167</v>
      </c>
      <c r="C59" s="99">
        <v>22.689029076291853</v>
      </c>
      <c r="D59" s="99">
        <v>5.60831704667431</v>
      </c>
      <c r="E59" s="99">
        <v>17.08071202961754</v>
      </c>
      <c r="F59" s="99">
        <v>25.12342996162191</v>
      </c>
      <c r="G59" s="99">
        <v>7.779140767248021</v>
      </c>
      <c r="H59" s="99">
        <v>17.34428919437389</v>
      </c>
      <c r="I59" s="116">
        <f t="shared" si="3"/>
        <v>47.81245903791376</v>
      </c>
      <c r="J59" s="116">
        <f t="shared" si="4"/>
        <v>13.387457813922332</v>
      </c>
      <c r="K59" s="99">
        <f t="shared" si="5"/>
        <v>34.42500122399143</v>
      </c>
      <c r="L59" s="151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7"/>
      <c r="BS59" s="97"/>
      <c r="BT59" s="97"/>
      <c r="BU59" s="97"/>
      <c r="BV59" s="97"/>
    </row>
    <row r="60" spans="1:74" s="96" customFormat="1" ht="15">
      <c r="A60" s="101" t="s">
        <v>166</v>
      </c>
      <c r="B60" s="119" t="s">
        <v>165</v>
      </c>
      <c r="C60" s="99">
        <v>845.7357058494123</v>
      </c>
      <c r="D60" s="99">
        <v>34.21293533915451</v>
      </c>
      <c r="E60" s="99">
        <v>811.5227705102577</v>
      </c>
      <c r="F60" s="99">
        <v>887.8437734237075</v>
      </c>
      <c r="G60" s="99">
        <v>32.003417274935984</v>
      </c>
      <c r="H60" s="99">
        <v>855.8403561487714</v>
      </c>
      <c r="I60" s="99">
        <f t="shared" si="3"/>
        <v>1733.57947927312</v>
      </c>
      <c r="J60" s="99">
        <f t="shared" si="4"/>
        <v>66.2163526140905</v>
      </c>
      <c r="K60" s="99">
        <f t="shared" si="5"/>
        <v>1667.3631266590291</v>
      </c>
      <c r="L60" s="151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7"/>
      <c r="BU60" s="97"/>
      <c r="BV60" s="97"/>
    </row>
    <row r="61" spans="1:74" s="96" customFormat="1" ht="15">
      <c r="A61" s="101" t="s">
        <v>164</v>
      </c>
      <c r="B61" s="119" t="s">
        <v>163</v>
      </c>
      <c r="C61" s="99">
        <v>1.7526169739888848</v>
      </c>
      <c r="D61" s="99">
        <v>4.851500840715327</v>
      </c>
      <c r="E61" s="99">
        <v>-3.0988838667264424</v>
      </c>
      <c r="F61" s="99">
        <v>1.3274456499433585</v>
      </c>
      <c r="G61" s="99">
        <v>4.557041644039798</v>
      </c>
      <c r="H61" s="99">
        <v>-3.2295959940964405</v>
      </c>
      <c r="I61" s="116">
        <f t="shared" si="3"/>
        <v>3.0800626239322435</v>
      </c>
      <c r="J61" s="116">
        <f t="shared" si="4"/>
        <v>9.408542484755126</v>
      </c>
      <c r="K61" s="99">
        <f t="shared" si="5"/>
        <v>-6.328479860822883</v>
      </c>
      <c r="L61" s="151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</row>
    <row r="62" spans="1:74" s="89" customFormat="1" ht="15">
      <c r="A62" s="107" t="s">
        <v>162</v>
      </c>
      <c r="B62" s="136" t="s">
        <v>161</v>
      </c>
      <c r="C62" s="99">
        <v>411.78435902902856</v>
      </c>
      <c r="D62" s="99">
        <v>443.88492575972225</v>
      </c>
      <c r="E62" s="99">
        <v>-32.100566730693686</v>
      </c>
      <c r="F62" s="99">
        <v>393.8039180446421</v>
      </c>
      <c r="G62" s="99">
        <v>373.0083487199367</v>
      </c>
      <c r="H62" s="99">
        <v>20.795569324705422</v>
      </c>
      <c r="I62" s="93">
        <f t="shared" si="3"/>
        <v>805.5882770736707</v>
      </c>
      <c r="J62" s="93">
        <f t="shared" si="4"/>
        <v>816.8932744796589</v>
      </c>
      <c r="K62" s="92">
        <f t="shared" si="5"/>
        <v>-11.304997405988264</v>
      </c>
      <c r="L62" s="151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103"/>
      <c r="BR62" s="103"/>
      <c r="BS62" s="103"/>
      <c r="BT62" s="103"/>
      <c r="BU62" s="103"/>
      <c r="BV62" s="103"/>
    </row>
    <row r="63" spans="1:74" s="96" customFormat="1" ht="15">
      <c r="A63" s="101" t="s">
        <v>160</v>
      </c>
      <c r="B63" s="119" t="s">
        <v>159</v>
      </c>
      <c r="C63" s="99">
        <v>13.153311144705235</v>
      </c>
      <c r="D63" s="99">
        <v>3.83060502797019</v>
      </c>
      <c r="E63" s="99">
        <v>9.322706116735045</v>
      </c>
      <c r="F63" s="99">
        <v>13.296261397864159</v>
      </c>
      <c r="G63" s="99">
        <v>3.1994882659152952</v>
      </c>
      <c r="H63" s="99">
        <v>10.096773131948865</v>
      </c>
      <c r="I63" s="116">
        <f t="shared" si="3"/>
        <v>26.449572542569392</v>
      </c>
      <c r="J63" s="116">
        <f t="shared" si="4"/>
        <v>7.030093293885486</v>
      </c>
      <c r="K63" s="99">
        <f t="shared" si="5"/>
        <v>19.41947924868391</v>
      </c>
      <c r="L63" s="151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7"/>
      <c r="BS63" s="97"/>
      <c r="BT63" s="97"/>
      <c r="BU63" s="97"/>
      <c r="BV63" s="97"/>
    </row>
    <row r="64" spans="1:74" s="96" customFormat="1" ht="15">
      <c r="A64" s="101" t="s">
        <v>158</v>
      </c>
      <c r="B64" s="119" t="s">
        <v>157</v>
      </c>
      <c r="C64" s="99">
        <v>205.50990016156445</v>
      </c>
      <c r="D64" s="99">
        <v>186.57554862784144</v>
      </c>
      <c r="E64" s="99">
        <v>18.934351533722996</v>
      </c>
      <c r="F64" s="99">
        <v>198.25551698931935</v>
      </c>
      <c r="G64" s="99">
        <v>151.39053749519437</v>
      </c>
      <c r="H64" s="99">
        <v>46.864979494125</v>
      </c>
      <c r="I64" s="116">
        <f t="shared" si="3"/>
        <v>403.76541715088376</v>
      </c>
      <c r="J64" s="116">
        <f t="shared" si="4"/>
        <v>337.9660861230358</v>
      </c>
      <c r="K64" s="99">
        <f t="shared" si="5"/>
        <v>65.799331027848</v>
      </c>
      <c r="L64" s="151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7"/>
      <c r="BS64" s="97"/>
      <c r="BT64" s="97"/>
      <c r="BU64" s="97"/>
      <c r="BV64" s="97"/>
    </row>
    <row r="65" spans="1:74" s="96" customFormat="1" ht="15">
      <c r="A65" s="101" t="s">
        <v>156</v>
      </c>
      <c r="B65" s="119" t="s">
        <v>155</v>
      </c>
      <c r="C65" s="99">
        <v>193.12114772275888</v>
      </c>
      <c r="D65" s="99">
        <v>253.4787721039106</v>
      </c>
      <c r="E65" s="99">
        <v>-60.35762438115172</v>
      </c>
      <c r="F65" s="99">
        <v>182.25213965745857</v>
      </c>
      <c r="G65" s="99">
        <v>218.41832295882705</v>
      </c>
      <c r="H65" s="99">
        <v>-36.166183301368456</v>
      </c>
      <c r="I65" s="116">
        <f t="shared" si="3"/>
        <v>375.37328738021745</v>
      </c>
      <c r="J65" s="116">
        <f t="shared" si="4"/>
        <v>471.89709506273766</v>
      </c>
      <c r="K65" s="99">
        <f t="shared" si="5"/>
        <v>-96.52380768252019</v>
      </c>
      <c r="L65" s="151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7"/>
      <c r="BS65" s="97"/>
      <c r="BT65" s="97"/>
      <c r="BU65" s="97"/>
      <c r="BV65" s="97"/>
    </row>
    <row r="66" spans="1:74" s="89" customFormat="1" ht="15">
      <c r="A66" s="107" t="s">
        <v>154</v>
      </c>
      <c r="B66" s="136" t="s">
        <v>153</v>
      </c>
      <c r="C66" s="99">
        <v>10.216177152850141</v>
      </c>
      <c r="D66" s="99">
        <v>9.319617912267384</v>
      </c>
      <c r="E66" s="99">
        <v>0.8965592405827585</v>
      </c>
      <c r="F66" s="99">
        <v>12.280504436163609</v>
      </c>
      <c r="G66" s="99">
        <v>8.824054883752229</v>
      </c>
      <c r="H66" s="99">
        <v>3.4564495524113794</v>
      </c>
      <c r="I66" s="93">
        <f t="shared" si="3"/>
        <v>22.49668158901375</v>
      </c>
      <c r="J66" s="93">
        <f t="shared" si="4"/>
        <v>18.143672796019615</v>
      </c>
      <c r="K66" s="92">
        <f t="shared" si="5"/>
        <v>4.353008792994138</v>
      </c>
      <c r="L66" s="151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3"/>
      <c r="BS66" s="103"/>
      <c r="BT66" s="103"/>
      <c r="BU66" s="103"/>
      <c r="BV66" s="103"/>
    </row>
    <row r="67" spans="1:74" s="96" customFormat="1" ht="15">
      <c r="A67" s="101" t="s">
        <v>152</v>
      </c>
      <c r="B67" s="119" t="s">
        <v>151</v>
      </c>
      <c r="C67" s="99">
        <v>2.970540599598024</v>
      </c>
      <c r="D67" s="99">
        <v>2.909049840695004</v>
      </c>
      <c r="E67" s="99">
        <v>0.06149075890302012</v>
      </c>
      <c r="F67" s="99">
        <v>3.1431764232146393</v>
      </c>
      <c r="G67" s="99">
        <v>2.659508177603194</v>
      </c>
      <c r="H67" s="99">
        <v>0.48366824561144495</v>
      </c>
      <c r="I67" s="116">
        <f t="shared" si="3"/>
        <v>6.113717022812663</v>
      </c>
      <c r="J67" s="116">
        <f t="shared" si="4"/>
        <v>5.568558018298198</v>
      </c>
      <c r="K67" s="99">
        <f t="shared" si="5"/>
        <v>0.5451590045144651</v>
      </c>
      <c r="L67" s="151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7"/>
      <c r="BS67" s="97"/>
      <c r="BT67" s="97"/>
      <c r="BU67" s="97"/>
      <c r="BV67" s="97"/>
    </row>
    <row r="68" spans="1:74" s="96" customFormat="1" ht="15">
      <c r="A68" s="101" t="s">
        <v>150</v>
      </c>
      <c r="B68" s="119" t="s">
        <v>149</v>
      </c>
      <c r="C68" s="99">
        <v>7.245636553252118</v>
      </c>
      <c r="D68" s="99">
        <v>6.4105680715723805</v>
      </c>
      <c r="E68" s="99">
        <v>0.8350684816797375</v>
      </c>
      <c r="F68" s="99">
        <v>9.13732801294897</v>
      </c>
      <c r="G68" s="99">
        <v>6.164546706149036</v>
      </c>
      <c r="H68" s="99">
        <v>2.972781306799935</v>
      </c>
      <c r="I68" s="116">
        <f t="shared" si="3"/>
        <v>16.38296456620109</v>
      </c>
      <c r="J68" s="116">
        <f t="shared" si="4"/>
        <v>12.575114777721417</v>
      </c>
      <c r="K68" s="99">
        <f t="shared" si="5"/>
        <v>3.8078497884796727</v>
      </c>
      <c r="L68" s="151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7"/>
      <c r="BS68" s="97"/>
      <c r="BT68" s="97"/>
      <c r="BU68" s="97"/>
      <c r="BV68" s="97"/>
    </row>
    <row r="69" spans="1:74" s="89" customFormat="1" ht="15">
      <c r="A69" s="107" t="s">
        <v>148</v>
      </c>
      <c r="B69" s="136" t="s">
        <v>147</v>
      </c>
      <c r="C69" s="99">
        <v>8.592119238919093</v>
      </c>
      <c r="D69" s="99">
        <v>8.846191973032237</v>
      </c>
      <c r="E69" s="99">
        <v>-0.25407273411314324</v>
      </c>
      <c r="F69" s="99">
        <v>8.238319042804772</v>
      </c>
      <c r="G69" s="99">
        <v>9.591844126354191</v>
      </c>
      <c r="H69" s="99">
        <v>-1.3535250835494204</v>
      </c>
      <c r="I69" s="92">
        <f t="shared" si="3"/>
        <v>16.830438281723865</v>
      </c>
      <c r="J69" s="92">
        <f t="shared" si="4"/>
        <v>18.43803609938643</v>
      </c>
      <c r="K69" s="92">
        <f t="shared" si="5"/>
        <v>-1.6075978176625636</v>
      </c>
      <c r="L69" s="151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3"/>
    </row>
    <row r="70" spans="1:74" s="89" customFormat="1" ht="15">
      <c r="A70" s="107" t="s">
        <v>146</v>
      </c>
      <c r="B70" s="136" t="s">
        <v>145</v>
      </c>
      <c r="C70" s="99">
        <v>97.17305893333334</v>
      </c>
      <c r="D70" s="99">
        <v>99.28316433333333</v>
      </c>
      <c r="E70" s="99">
        <v>-2.1101054</v>
      </c>
      <c r="F70" s="99">
        <v>28.990510641945782</v>
      </c>
      <c r="G70" s="99">
        <v>41.52545524332043</v>
      </c>
      <c r="H70" s="99">
        <v>-12.53494460137465</v>
      </c>
      <c r="I70" s="92">
        <f aca="true" t="shared" si="6" ref="I70:I101">F70+C70</f>
        <v>126.16356957527913</v>
      </c>
      <c r="J70" s="92">
        <f aca="true" t="shared" si="7" ref="J70:J101">G70+D70</f>
        <v>140.80861957665377</v>
      </c>
      <c r="K70" s="92">
        <f aca="true" t="shared" si="8" ref="K70:K101">H70+E70</f>
        <v>-14.645050001374651</v>
      </c>
      <c r="L70" s="151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3"/>
      <c r="BS70" s="103"/>
      <c r="BT70" s="103"/>
      <c r="BU70" s="103"/>
      <c r="BV70" s="103"/>
    </row>
    <row r="71" spans="1:74" s="89" customFormat="1" ht="15">
      <c r="A71" s="94" t="s">
        <v>144</v>
      </c>
      <c r="B71" s="94" t="s">
        <v>143</v>
      </c>
      <c r="C71" s="92">
        <v>115.49335664927672</v>
      </c>
      <c r="D71" s="92">
        <v>380.02505392641723</v>
      </c>
      <c r="E71" s="92">
        <v>-264.53169727714055</v>
      </c>
      <c r="F71" s="92">
        <v>156.68817944216673</v>
      </c>
      <c r="G71" s="92">
        <v>464.88895832986213</v>
      </c>
      <c r="H71" s="92">
        <v>-308.20077888769544</v>
      </c>
      <c r="I71" s="133">
        <f t="shared" si="6"/>
        <v>272.18153609144343</v>
      </c>
      <c r="J71" s="133">
        <f t="shared" si="7"/>
        <v>844.9140122562794</v>
      </c>
      <c r="K71" s="92">
        <f t="shared" si="8"/>
        <v>-572.732476164836</v>
      </c>
      <c r="L71" s="151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3"/>
      <c r="BS71" s="103"/>
      <c r="BT71" s="103"/>
      <c r="BU71" s="103"/>
      <c r="BV71" s="103"/>
    </row>
    <row r="72" spans="1:74" s="96" customFormat="1" ht="15">
      <c r="A72" s="101" t="s">
        <v>142</v>
      </c>
      <c r="B72" s="101" t="s">
        <v>141</v>
      </c>
      <c r="C72" s="99">
        <v>37.772139704082825</v>
      </c>
      <c r="D72" s="99">
        <v>26.14976526312693</v>
      </c>
      <c r="E72" s="99">
        <v>11.622374440955891</v>
      </c>
      <c r="F72" s="99">
        <v>44.69436035754908</v>
      </c>
      <c r="G72" s="99">
        <v>29.46775532740243</v>
      </c>
      <c r="H72" s="99">
        <v>15.226605030146647</v>
      </c>
      <c r="I72" s="123">
        <f t="shared" si="6"/>
        <v>82.4665000616319</v>
      </c>
      <c r="J72" s="123">
        <f t="shared" si="7"/>
        <v>55.61752059052936</v>
      </c>
      <c r="K72" s="99">
        <f t="shared" si="8"/>
        <v>26.84897947110254</v>
      </c>
      <c r="L72" s="151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7"/>
      <c r="BT72" s="97"/>
      <c r="BU72" s="97"/>
      <c r="BV72" s="97"/>
    </row>
    <row r="73" spans="1:74" s="96" customFormat="1" ht="15">
      <c r="A73" s="101" t="s">
        <v>140</v>
      </c>
      <c r="B73" s="101" t="s">
        <v>139</v>
      </c>
      <c r="C73" s="99">
        <v>69.44677247159026</v>
      </c>
      <c r="D73" s="99">
        <v>343.733644774179</v>
      </c>
      <c r="E73" s="99">
        <v>-274.2868723025888</v>
      </c>
      <c r="F73" s="99">
        <v>99.75606847936544</v>
      </c>
      <c r="G73" s="99">
        <v>430.69810279353845</v>
      </c>
      <c r="H73" s="99">
        <v>-330.94203431417304</v>
      </c>
      <c r="I73" s="115">
        <f t="shared" si="6"/>
        <v>169.2028409509557</v>
      </c>
      <c r="J73" s="115">
        <f t="shared" si="7"/>
        <v>774.4317475677175</v>
      </c>
      <c r="K73" s="99">
        <f t="shared" si="8"/>
        <v>-605.2289066167618</v>
      </c>
      <c r="L73" s="151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7"/>
      <c r="BT73" s="97"/>
      <c r="BU73" s="97"/>
      <c r="BV73" s="97"/>
    </row>
    <row r="74" spans="1:74" s="96" customFormat="1" ht="15">
      <c r="A74" s="101" t="s">
        <v>138</v>
      </c>
      <c r="B74" s="105" t="s">
        <v>137</v>
      </c>
      <c r="C74" s="99">
        <v>19.070470732431907</v>
      </c>
      <c r="D74" s="99">
        <v>141.6455209102654</v>
      </c>
      <c r="E74" s="99">
        <v>-122.57505017783348</v>
      </c>
      <c r="F74" s="99">
        <v>33.33554775231572</v>
      </c>
      <c r="G74" s="99">
        <v>202.63662692690946</v>
      </c>
      <c r="H74" s="99">
        <v>-169.30107917459375</v>
      </c>
      <c r="I74" s="116">
        <f t="shared" si="6"/>
        <v>52.40601848474763</v>
      </c>
      <c r="J74" s="116">
        <f t="shared" si="7"/>
        <v>344.2821478371749</v>
      </c>
      <c r="K74" s="99">
        <f t="shared" si="8"/>
        <v>-291.87612935242726</v>
      </c>
      <c r="L74" s="151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7"/>
      <c r="BS74" s="97"/>
      <c r="BT74" s="97"/>
      <c r="BU74" s="97"/>
      <c r="BV74" s="97"/>
    </row>
    <row r="75" spans="1:74" s="96" customFormat="1" ht="15">
      <c r="A75" s="101" t="s">
        <v>136</v>
      </c>
      <c r="B75" s="105" t="s">
        <v>135</v>
      </c>
      <c r="C75" s="99">
        <v>18.990755093714142</v>
      </c>
      <c r="D75" s="99">
        <v>140.89597633046805</v>
      </c>
      <c r="E75" s="99">
        <v>-121.9052212367539</v>
      </c>
      <c r="F75" s="99">
        <v>33.00410092903286</v>
      </c>
      <c r="G75" s="99">
        <v>201.84857090693396</v>
      </c>
      <c r="H75" s="99">
        <v>-168.84446997790107</v>
      </c>
      <c r="I75" s="116">
        <f t="shared" si="6"/>
        <v>51.994856022747</v>
      </c>
      <c r="J75" s="123">
        <f t="shared" si="7"/>
        <v>342.744547237402</v>
      </c>
      <c r="K75" s="99">
        <f t="shared" si="8"/>
        <v>-290.74969121465494</v>
      </c>
      <c r="L75" s="151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7"/>
      <c r="BS75" s="97"/>
      <c r="BT75" s="97"/>
      <c r="BU75" s="97"/>
      <c r="BV75" s="97"/>
    </row>
    <row r="76" spans="1:74" s="96" customFormat="1" ht="15">
      <c r="A76" s="101" t="s">
        <v>134</v>
      </c>
      <c r="B76" s="105" t="s">
        <v>128</v>
      </c>
      <c r="C76" s="99">
        <v>0.07971563871776581</v>
      </c>
      <c r="D76" s="99">
        <v>0.7495445797973438</v>
      </c>
      <c r="E76" s="99">
        <v>-0.6698289410795779</v>
      </c>
      <c r="F76" s="99">
        <v>0.33144682328285957</v>
      </c>
      <c r="G76" s="99">
        <v>0.7880560199755327</v>
      </c>
      <c r="H76" s="99">
        <v>-0.456609196692673</v>
      </c>
      <c r="I76" s="116">
        <f t="shared" si="6"/>
        <v>0.4111624620006254</v>
      </c>
      <c r="J76" s="116">
        <f t="shared" si="7"/>
        <v>1.5376005997728766</v>
      </c>
      <c r="K76" s="99">
        <f t="shared" si="8"/>
        <v>-1.126438137772251</v>
      </c>
      <c r="L76" s="151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7"/>
      <c r="BS76" s="97"/>
      <c r="BT76" s="97"/>
      <c r="BU76" s="97"/>
      <c r="BV76" s="97"/>
    </row>
    <row r="77" spans="1:74" s="96" customFormat="1" ht="15">
      <c r="A77" s="101" t="s">
        <v>133</v>
      </c>
      <c r="B77" s="105" t="s">
        <v>132</v>
      </c>
      <c r="C77" s="99">
        <v>0.6388915122527594</v>
      </c>
      <c r="D77" s="99">
        <v>55.379763227917486</v>
      </c>
      <c r="E77" s="99">
        <v>-54.74087171566473</v>
      </c>
      <c r="F77" s="99">
        <v>0.9567197132698652</v>
      </c>
      <c r="G77" s="99">
        <v>76.79380902616926</v>
      </c>
      <c r="H77" s="99">
        <v>-75.8370893128994</v>
      </c>
      <c r="I77" s="135">
        <f t="shared" si="6"/>
        <v>1.5956112255226245</v>
      </c>
      <c r="J77" s="135">
        <f t="shared" si="7"/>
        <v>132.17357225408674</v>
      </c>
      <c r="K77" s="99">
        <f t="shared" si="8"/>
        <v>-130.57796102856412</v>
      </c>
      <c r="L77" s="151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/>
      <c r="BF77" s="97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7"/>
      <c r="BS77" s="97"/>
      <c r="BT77" s="97"/>
      <c r="BU77" s="97"/>
      <c r="BV77" s="97"/>
    </row>
    <row r="78" spans="1:74" s="96" customFormat="1" ht="15">
      <c r="A78" s="101" t="s">
        <v>131</v>
      </c>
      <c r="B78" s="119" t="s">
        <v>130</v>
      </c>
      <c r="C78" s="99">
        <v>0</v>
      </c>
      <c r="D78" s="99">
        <v>24.558379906024875</v>
      </c>
      <c r="E78" s="99">
        <v>-24.558379906024875</v>
      </c>
      <c r="F78" s="99">
        <v>0</v>
      </c>
      <c r="G78" s="99">
        <v>46.17073008342006</v>
      </c>
      <c r="H78" s="99">
        <v>-46.17073008342006</v>
      </c>
      <c r="I78" s="134">
        <f t="shared" si="6"/>
        <v>0</v>
      </c>
      <c r="J78" s="104">
        <f t="shared" si="7"/>
        <v>70.72910998944494</v>
      </c>
      <c r="K78" s="99">
        <f t="shared" si="8"/>
        <v>-70.72910998944494</v>
      </c>
      <c r="L78" s="151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  <c r="BC78" s="97"/>
      <c r="BD78" s="97"/>
      <c r="BE78" s="97"/>
      <c r="BF78" s="97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7"/>
      <c r="BS78" s="97"/>
      <c r="BT78" s="97"/>
      <c r="BU78" s="97"/>
      <c r="BV78" s="97"/>
    </row>
    <row r="79" spans="1:74" s="96" customFormat="1" ht="15">
      <c r="A79" s="101" t="s">
        <v>129</v>
      </c>
      <c r="B79" s="119" t="s">
        <v>128</v>
      </c>
      <c r="C79" s="99">
        <v>0.6388915122527594</v>
      </c>
      <c r="D79" s="99">
        <v>30.82138332189261</v>
      </c>
      <c r="E79" s="99">
        <v>-30.182491809639853</v>
      </c>
      <c r="F79" s="99">
        <v>0.9567197132698652</v>
      </c>
      <c r="G79" s="99">
        <v>30.623078942749206</v>
      </c>
      <c r="H79" s="99">
        <v>-29.66635922947934</v>
      </c>
      <c r="I79" s="104">
        <f t="shared" si="6"/>
        <v>1.5956112255226245</v>
      </c>
      <c r="J79" s="104">
        <f t="shared" si="7"/>
        <v>61.444462264641814</v>
      </c>
      <c r="K79" s="99">
        <f t="shared" si="8"/>
        <v>-59.8488510391192</v>
      </c>
      <c r="L79" s="151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  <c r="BC79" s="97"/>
      <c r="BD79" s="97"/>
      <c r="BE79" s="97"/>
      <c r="BF79" s="97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7"/>
      <c r="BS79" s="97"/>
      <c r="BT79" s="97"/>
      <c r="BU79" s="97"/>
      <c r="BV79" s="97"/>
    </row>
    <row r="80" spans="1:74" s="96" customFormat="1" ht="15">
      <c r="A80" s="101" t="s">
        <v>127</v>
      </c>
      <c r="B80" s="105" t="s">
        <v>66</v>
      </c>
      <c r="C80" s="99">
        <v>4.417756761572262</v>
      </c>
      <c r="D80" s="99">
        <v>146.58878799666283</v>
      </c>
      <c r="E80" s="99">
        <v>-142.1710312350906</v>
      </c>
      <c r="F80" s="99">
        <v>4.345730378328401</v>
      </c>
      <c r="G80" s="99">
        <v>151.16992740458116</v>
      </c>
      <c r="H80" s="99">
        <v>-146.82419702625276</v>
      </c>
      <c r="I80" s="123">
        <f t="shared" si="6"/>
        <v>8.763487139900663</v>
      </c>
      <c r="J80" s="116">
        <f t="shared" si="7"/>
        <v>297.758715401244</v>
      </c>
      <c r="K80" s="99">
        <f t="shared" si="8"/>
        <v>-288.99522826134336</v>
      </c>
      <c r="L80" s="151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7"/>
      <c r="BC80" s="97"/>
      <c r="BD80" s="97"/>
      <c r="BE80" s="97"/>
      <c r="BF80" s="97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7"/>
      <c r="BS80" s="97"/>
      <c r="BT80" s="97"/>
      <c r="BU80" s="97"/>
      <c r="BV80" s="97"/>
    </row>
    <row r="81" spans="1:74" s="96" customFormat="1" ht="15">
      <c r="A81" s="101" t="s">
        <v>126</v>
      </c>
      <c r="B81" s="105" t="s">
        <v>24</v>
      </c>
      <c r="C81" s="99">
        <v>45.31965346533333</v>
      </c>
      <c r="D81" s="99">
        <v>0.11957263933333333</v>
      </c>
      <c r="E81" s="99">
        <v>45.200080826</v>
      </c>
      <c r="F81" s="99">
        <v>61.11807063545145</v>
      </c>
      <c r="G81" s="99">
        <v>0.09773943587856006</v>
      </c>
      <c r="H81" s="99">
        <v>61.020331199572894</v>
      </c>
      <c r="I81" s="116">
        <f t="shared" si="6"/>
        <v>106.43772410078478</v>
      </c>
      <c r="J81" s="116">
        <f t="shared" si="7"/>
        <v>0.21731207521189339</v>
      </c>
      <c r="K81" s="99">
        <f t="shared" si="8"/>
        <v>106.2204120255729</v>
      </c>
      <c r="L81" s="151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7"/>
      <c r="BS81" s="97"/>
      <c r="BT81" s="97"/>
      <c r="BU81" s="97"/>
      <c r="BV81" s="97"/>
    </row>
    <row r="82" spans="1:74" s="96" customFormat="1" ht="15">
      <c r="A82" s="101" t="s">
        <v>125</v>
      </c>
      <c r="B82" s="101" t="s">
        <v>124</v>
      </c>
      <c r="C82" s="99">
        <v>8.274444473603639</v>
      </c>
      <c r="D82" s="99">
        <v>10.141643889111299</v>
      </c>
      <c r="E82" s="99">
        <v>-1.867199415507662</v>
      </c>
      <c r="F82" s="99">
        <v>12.237750605252208</v>
      </c>
      <c r="G82" s="99">
        <v>4.723100208921213</v>
      </c>
      <c r="H82" s="99">
        <v>7.514650396330994</v>
      </c>
      <c r="I82" s="99">
        <f t="shared" si="6"/>
        <v>20.512195078855846</v>
      </c>
      <c r="J82" s="99">
        <f t="shared" si="7"/>
        <v>14.864744098032512</v>
      </c>
      <c r="K82" s="99">
        <f t="shared" si="8"/>
        <v>5.647450980823332</v>
      </c>
      <c r="L82" s="151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7"/>
      <c r="BS82" s="97"/>
      <c r="BT82" s="97"/>
      <c r="BU82" s="97"/>
      <c r="BV82" s="97"/>
    </row>
    <row r="83" spans="1:74" s="89" customFormat="1" ht="15">
      <c r="A83" s="94" t="s">
        <v>123</v>
      </c>
      <c r="B83" s="94" t="s">
        <v>122</v>
      </c>
      <c r="C83" s="92">
        <v>945.6509818971222</v>
      </c>
      <c r="D83" s="92">
        <v>35.32912194649471</v>
      </c>
      <c r="E83" s="92">
        <v>910.3218599506274</v>
      </c>
      <c r="F83" s="92">
        <v>932.9370640465173</v>
      </c>
      <c r="G83" s="92">
        <v>45.54305294433272</v>
      </c>
      <c r="H83" s="92">
        <v>887.3940111021845</v>
      </c>
      <c r="I83" s="133">
        <f t="shared" si="6"/>
        <v>1878.5880459436394</v>
      </c>
      <c r="J83" s="133">
        <f t="shared" si="7"/>
        <v>80.87217489082744</v>
      </c>
      <c r="K83" s="92">
        <f t="shared" si="8"/>
        <v>1797.715871052812</v>
      </c>
      <c r="L83" s="151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  <c r="BL83" s="103"/>
      <c r="BM83" s="103"/>
      <c r="BN83" s="103"/>
      <c r="BO83" s="103"/>
      <c r="BP83" s="103"/>
      <c r="BQ83" s="103"/>
      <c r="BR83" s="103"/>
      <c r="BS83" s="103"/>
      <c r="BT83" s="103"/>
      <c r="BU83" s="103"/>
      <c r="BV83" s="103"/>
    </row>
    <row r="84" spans="1:74" s="96" customFormat="1" ht="30">
      <c r="A84" s="130" t="s">
        <v>121</v>
      </c>
      <c r="B84" s="132" t="s">
        <v>103</v>
      </c>
      <c r="C84" s="99">
        <v>944.410341268458</v>
      </c>
      <c r="D84" s="99">
        <v>34.993139900098335</v>
      </c>
      <c r="E84" s="99">
        <v>909.4172013683597</v>
      </c>
      <c r="F84" s="99">
        <v>932.3126041690538</v>
      </c>
      <c r="G84" s="99">
        <v>44.590427711723756</v>
      </c>
      <c r="H84" s="99">
        <v>887.7221764573299</v>
      </c>
      <c r="I84" s="131">
        <f t="shared" si="6"/>
        <v>1876.7229454375117</v>
      </c>
      <c r="J84" s="131">
        <f t="shared" si="7"/>
        <v>79.58356761182209</v>
      </c>
      <c r="K84" s="99">
        <f t="shared" si="8"/>
        <v>1797.1393778256895</v>
      </c>
      <c r="L84" s="151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97"/>
      <c r="BC84" s="97"/>
      <c r="BD84" s="97"/>
      <c r="BE84" s="97"/>
      <c r="BF84" s="97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7"/>
      <c r="BS84" s="97"/>
      <c r="BT84" s="97"/>
      <c r="BU84" s="97"/>
      <c r="BV84" s="97"/>
    </row>
    <row r="85" spans="1:74" s="126" customFormat="1" ht="30">
      <c r="A85" s="130" t="s">
        <v>120</v>
      </c>
      <c r="B85" s="129" t="s">
        <v>119</v>
      </c>
      <c r="C85" s="99">
        <v>901.0556627924215</v>
      </c>
      <c r="D85" s="99">
        <v>30.654537829689453</v>
      </c>
      <c r="E85" s="99">
        <v>870.401124962732</v>
      </c>
      <c r="F85" s="99">
        <v>899.4207082551762</v>
      </c>
      <c r="G85" s="99">
        <v>41.009006991169734</v>
      </c>
      <c r="H85" s="99">
        <v>858.4117012640064</v>
      </c>
      <c r="I85" s="128">
        <f t="shared" si="6"/>
        <v>1800.4763710475977</v>
      </c>
      <c r="J85" s="128">
        <f t="shared" si="7"/>
        <v>71.66354482085919</v>
      </c>
      <c r="K85" s="99">
        <f t="shared" si="8"/>
        <v>1728.8128262267383</v>
      </c>
      <c r="L85" s="151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7"/>
      <c r="AR85" s="127"/>
      <c r="AS85" s="127"/>
      <c r="AT85" s="127"/>
      <c r="AU85" s="127"/>
      <c r="AV85" s="127"/>
      <c r="AW85" s="127"/>
      <c r="AX85" s="127"/>
      <c r="AY85" s="127"/>
      <c r="AZ85" s="127"/>
      <c r="BA85" s="127"/>
      <c r="BB85" s="127"/>
      <c r="BC85" s="127"/>
      <c r="BD85" s="127"/>
      <c r="BE85" s="127"/>
      <c r="BF85" s="127"/>
      <c r="BG85" s="127"/>
      <c r="BH85" s="127"/>
      <c r="BI85" s="127"/>
      <c r="BJ85" s="127"/>
      <c r="BK85" s="127"/>
      <c r="BL85" s="127"/>
      <c r="BM85" s="127"/>
      <c r="BN85" s="127"/>
      <c r="BO85" s="127"/>
      <c r="BP85" s="127"/>
      <c r="BQ85" s="127"/>
      <c r="BR85" s="127"/>
      <c r="BS85" s="127"/>
      <c r="BT85" s="127"/>
      <c r="BU85" s="127"/>
      <c r="BV85" s="127"/>
    </row>
    <row r="86" spans="1:74" s="96" customFormat="1" ht="15">
      <c r="A86" s="101" t="s">
        <v>118</v>
      </c>
      <c r="B86" s="101"/>
      <c r="C86" s="99">
        <v>0</v>
      </c>
      <c r="D86" s="99">
        <v>0</v>
      </c>
      <c r="E86" s="99">
        <v>0</v>
      </c>
      <c r="F86" s="99">
        <v>0</v>
      </c>
      <c r="G86" s="99">
        <v>0</v>
      </c>
      <c r="H86" s="99">
        <v>0</v>
      </c>
      <c r="I86" s="123">
        <f t="shared" si="6"/>
        <v>0</v>
      </c>
      <c r="J86" s="123">
        <f t="shared" si="7"/>
        <v>0</v>
      </c>
      <c r="K86" s="99">
        <f t="shared" si="8"/>
        <v>0</v>
      </c>
      <c r="L86" s="151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A86" s="97"/>
      <c r="BB86" s="97"/>
      <c r="BC86" s="97"/>
      <c r="BD86" s="97"/>
      <c r="BE86" s="97"/>
      <c r="BF86" s="97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7"/>
      <c r="BS86" s="97"/>
      <c r="BT86" s="97"/>
      <c r="BU86" s="97"/>
      <c r="BV86" s="97"/>
    </row>
    <row r="87" spans="1:74" s="96" customFormat="1" ht="15">
      <c r="A87" s="101" t="s">
        <v>117</v>
      </c>
      <c r="B87" s="125" t="s">
        <v>116</v>
      </c>
      <c r="C87" s="99">
        <v>462.55942592785215</v>
      </c>
      <c r="D87" s="99">
        <v>30.654537829689453</v>
      </c>
      <c r="E87" s="99">
        <v>431.9048880981627</v>
      </c>
      <c r="F87" s="99">
        <v>467.7239894881896</v>
      </c>
      <c r="G87" s="99">
        <v>41.009006991169734</v>
      </c>
      <c r="H87" s="99">
        <v>426.71498249701983</v>
      </c>
      <c r="I87" s="123">
        <f t="shared" si="6"/>
        <v>930.2834154160417</v>
      </c>
      <c r="J87" s="123">
        <f t="shared" si="7"/>
        <v>71.66354482085919</v>
      </c>
      <c r="K87" s="99">
        <f t="shared" si="8"/>
        <v>858.6198705951825</v>
      </c>
      <c r="L87" s="151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7"/>
      <c r="AV87" s="97"/>
      <c r="AW87" s="97"/>
      <c r="AX87" s="97"/>
      <c r="AY87" s="97"/>
      <c r="AZ87" s="97"/>
      <c r="BA87" s="97"/>
      <c r="BB87" s="97"/>
      <c r="BC87" s="97"/>
      <c r="BD87" s="97"/>
      <c r="BE87" s="97"/>
      <c r="BF87" s="97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7"/>
      <c r="BS87" s="97"/>
      <c r="BT87" s="97"/>
      <c r="BU87" s="97"/>
      <c r="BV87" s="97"/>
    </row>
    <row r="88" spans="1:74" s="96" customFormat="1" ht="15">
      <c r="A88" s="101" t="s">
        <v>115</v>
      </c>
      <c r="B88" s="105" t="s">
        <v>114</v>
      </c>
      <c r="C88" s="99">
        <v>43.35467847603657</v>
      </c>
      <c r="D88" s="99">
        <v>4.338602070408883</v>
      </c>
      <c r="E88" s="99">
        <v>39.016076405627686</v>
      </c>
      <c r="F88" s="99">
        <v>32.89189591387743</v>
      </c>
      <c r="G88" s="99">
        <v>3.581420720554017</v>
      </c>
      <c r="H88" s="99">
        <v>29.310475193323416</v>
      </c>
      <c r="I88" s="123">
        <f t="shared" si="6"/>
        <v>76.246574389914</v>
      </c>
      <c r="J88" s="123">
        <f t="shared" si="7"/>
        <v>7.9200227909629</v>
      </c>
      <c r="K88" s="99">
        <f t="shared" si="8"/>
        <v>68.3265515989511</v>
      </c>
      <c r="L88" s="151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7"/>
      <c r="AV88" s="97"/>
      <c r="AW88" s="97"/>
      <c r="AX88" s="97"/>
      <c r="AY88" s="97"/>
      <c r="AZ88" s="97"/>
      <c r="BA88" s="97"/>
      <c r="BB88" s="97"/>
      <c r="BC88" s="97"/>
      <c r="BD88" s="97"/>
      <c r="BE88" s="97"/>
      <c r="BF88" s="97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7"/>
      <c r="BS88" s="97"/>
      <c r="BT88" s="97"/>
      <c r="BU88" s="97"/>
      <c r="BV88" s="97"/>
    </row>
    <row r="89" spans="1:74" s="96" customFormat="1" ht="15">
      <c r="A89" s="124" t="s">
        <v>113</v>
      </c>
      <c r="B89" s="120" t="s">
        <v>112</v>
      </c>
      <c r="C89" s="99">
        <v>1.2406406286643257</v>
      </c>
      <c r="D89" s="99">
        <v>0.33598204639637097</v>
      </c>
      <c r="E89" s="99">
        <v>0.9046585822679548</v>
      </c>
      <c r="F89" s="99">
        <v>0.6244598774637465</v>
      </c>
      <c r="G89" s="99">
        <v>0.9526252326089695</v>
      </c>
      <c r="H89" s="99">
        <v>-0.3281653551452229</v>
      </c>
      <c r="I89" s="123">
        <f t="shared" si="6"/>
        <v>1.8651005061280723</v>
      </c>
      <c r="J89" s="123">
        <f t="shared" si="7"/>
        <v>1.2886072790053404</v>
      </c>
      <c r="K89" s="99">
        <f t="shared" si="8"/>
        <v>0.5764932271227319</v>
      </c>
      <c r="L89" s="151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97"/>
      <c r="BC89" s="97"/>
      <c r="BD89" s="97"/>
      <c r="BE89" s="97"/>
      <c r="BF89" s="97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7"/>
      <c r="BS89" s="97"/>
      <c r="BT89" s="97"/>
      <c r="BU89" s="97"/>
      <c r="BV89" s="97"/>
    </row>
    <row r="90" spans="1:74" s="89" customFormat="1" ht="15">
      <c r="A90" s="95">
        <v>2</v>
      </c>
      <c r="B90" s="94" t="s">
        <v>111</v>
      </c>
      <c r="C90" s="92">
        <v>5.265202332197234</v>
      </c>
      <c r="D90" s="92">
        <v>17.053957103751596</v>
      </c>
      <c r="E90" s="92">
        <v>-11.788754771554363</v>
      </c>
      <c r="F90" s="92">
        <v>11.822644655303243</v>
      </c>
      <c r="G90" s="92">
        <v>25.515056777822224</v>
      </c>
      <c r="H90" s="92">
        <v>-13.692412122518979</v>
      </c>
      <c r="I90" s="93">
        <f t="shared" si="6"/>
        <v>17.087846987500477</v>
      </c>
      <c r="J90" s="93">
        <f t="shared" si="7"/>
        <v>42.569013881573824</v>
      </c>
      <c r="K90" s="92">
        <f t="shared" si="8"/>
        <v>-25.48116689407334</v>
      </c>
      <c r="L90" s="151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  <c r="BI90" s="103"/>
      <c r="BJ90" s="103"/>
      <c r="BK90" s="103"/>
      <c r="BL90" s="103"/>
      <c r="BM90" s="103"/>
      <c r="BN90" s="103"/>
      <c r="BO90" s="103"/>
      <c r="BP90" s="103"/>
      <c r="BQ90" s="103"/>
      <c r="BR90" s="103"/>
      <c r="BS90" s="103"/>
      <c r="BT90" s="103"/>
      <c r="BU90" s="103"/>
      <c r="BV90" s="103"/>
    </row>
    <row r="91" spans="1:74" s="96" customFormat="1" ht="30">
      <c r="A91" s="122">
        <v>2.1</v>
      </c>
      <c r="B91" s="121" t="s">
        <v>110</v>
      </c>
      <c r="C91" s="99">
        <v>0.3279832319086463</v>
      </c>
      <c r="D91" s="99">
        <v>2.7478804366196927</v>
      </c>
      <c r="E91" s="99">
        <v>-2.4198972047110465</v>
      </c>
      <c r="F91" s="99">
        <v>2.828303762615709</v>
      </c>
      <c r="G91" s="99">
        <v>1.505105020518299</v>
      </c>
      <c r="H91" s="99">
        <v>1.3231987420974098</v>
      </c>
      <c r="I91" s="99">
        <f t="shared" si="6"/>
        <v>3.156286994524355</v>
      </c>
      <c r="J91" s="99">
        <f t="shared" si="7"/>
        <v>4.252985457137992</v>
      </c>
      <c r="K91" s="99">
        <f t="shared" si="8"/>
        <v>-1.0966984626136367</v>
      </c>
      <c r="L91" s="151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  <c r="AY91" s="97"/>
      <c r="AZ91" s="97"/>
      <c r="BA91" s="97"/>
      <c r="BB91" s="97"/>
      <c r="BC91" s="97"/>
      <c r="BD91" s="97"/>
      <c r="BE91" s="97"/>
      <c r="BF91" s="97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7"/>
      <c r="BS91" s="97"/>
      <c r="BT91" s="97"/>
      <c r="BU91" s="97"/>
      <c r="BV91" s="97"/>
    </row>
    <row r="92" spans="1:74" s="96" customFormat="1" ht="15">
      <c r="A92" s="122">
        <v>2.2</v>
      </c>
      <c r="B92" s="101" t="s">
        <v>109</v>
      </c>
      <c r="C92" s="99">
        <v>4.937219100288589</v>
      </c>
      <c r="D92" s="99">
        <v>14.306076667131903</v>
      </c>
      <c r="E92" s="99">
        <v>-9.368857566843316</v>
      </c>
      <c r="F92" s="99">
        <v>8.994340892687536</v>
      </c>
      <c r="G92" s="99">
        <v>24.009951757303924</v>
      </c>
      <c r="H92" s="99">
        <v>-15.01561086461639</v>
      </c>
      <c r="I92" s="100">
        <f t="shared" si="6"/>
        <v>13.931559992976124</v>
      </c>
      <c r="J92" s="100">
        <f t="shared" si="7"/>
        <v>38.31602842443583</v>
      </c>
      <c r="K92" s="99">
        <f t="shared" si="8"/>
        <v>-24.384468431459705</v>
      </c>
      <c r="L92" s="151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7"/>
      <c r="AV92" s="97"/>
      <c r="AW92" s="97"/>
      <c r="AX92" s="97"/>
      <c r="AY92" s="97"/>
      <c r="AZ92" s="97"/>
      <c r="BA92" s="97"/>
      <c r="BB92" s="97"/>
      <c r="BC92" s="97"/>
      <c r="BD92" s="97"/>
      <c r="BE92" s="97"/>
      <c r="BF92" s="97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7"/>
      <c r="BS92" s="97"/>
      <c r="BT92" s="97"/>
      <c r="BU92" s="97"/>
      <c r="BV92" s="97"/>
    </row>
    <row r="93" spans="1:74" s="96" customFormat="1" ht="15">
      <c r="A93" s="101" t="s">
        <v>108</v>
      </c>
      <c r="B93" s="101" t="s">
        <v>33</v>
      </c>
      <c r="C93" s="99">
        <v>0.9400000000000002</v>
      </c>
      <c r="D93" s="99">
        <v>9.656448383453542</v>
      </c>
      <c r="E93" s="99">
        <v>-8.716448383453542</v>
      </c>
      <c r="F93" s="99">
        <v>1.43</v>
      </c>
      <c r="G93" s="99">
        <v>9.855404257763835</v>
      </c>
      <c r="H93" s="99">
        <v>-8.425404257763836</v>
      </c>
      <c r="I93" s="100">
        <f t="shared" si="6"/>
        <v>2.37</v>
      </c>
      <c r="J93" s="100">
        <f t="shared" si="7"/>
        <v>19.511852641217377</v>
      </c>
      <c r="K93" s="99">
        <f t="shared" si="8"/>
        <v>-17.141852641217376</v>
      </c>
      <c r="L93" s="151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7"/>
      <c r="AV93" s="97"/>
      <c r="AW93" s="97"/>
      <c r="AX93" s="97"/>
      <c r="AY93" s="97"/>
      <c r="AZ93" s="97"/>
      <c r="BA93" s="97"/>
      <c r="BB93" s="97"/>
      <c r="BC93" s="97"/>
      <c r="BD93" s="97"/>
      <c r="BE93" s="97"/>
      <c r="BF93" s="97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7"/>
      <c r="BS93" s="97"/>
      <c r="BT93" s="97"/>
      <c r="BU93" s="97"/>
      <c r="BV93" s="97"/>
    </row>
    <row r="94" spans="1:74" s="96" customFormat="1" ht="15">
      <c r="A94" s="101" t="s">
        <v>107</v>
      </c>
      <c r="B94" s="105" t="s">
        <v>101</v>
      </c>
      <c r="C94" s="99">
        <v>0</v>
      </c>
      <c r="D94" s="99">
        <v>0</v>
      </c>
      <c r="E94" s="99">
        <v>0</v>
      </c>
      <c r="F94" s="99">
        <v>0</v>
      </c>
      <c r="G94" s="99">
        <v>0</v>
      </c>
      <c r="H94" s="99">
        <v>0</v>
      </c>
      <c r="I94" s="99">
        <f t="shared" si="6"/>
        <v>0</v>
      </c>
      <c r="J94" s="99">
        <f t="shared" si="7"/>
        <v>0</v>
      </c>
      <c r="K94" s="99">
        <f t="shared" si="8"/>
        <v>0</v>
      </c>
      <c r="L94" s="151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97"/>
      <c r="AW94" s="97"/>
      <c r="AX94" s="97"/>
      <c r="AY94" s="97"/>
      <c r="AZ94" s="97"/>
      <c r="BA94" s="97"/>
      <c r="BB94" s="97"/>
      <c r="BC94" s="97"/>
      <c r="BD94" s="97"/>
      <c r="BE94" s="97"/>
      <c r="BF94" s="97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7"/>
      <c r="BS94" s="97"/>
      <c r="BT94" s="97"/>
      <c r="BU94" s="97"/>
      <c r="BV94" s="97"/>
    </row>
    <row r="95" spans="1:74" s="96" customFormat="1" ht="15">
      <c r="A95" s="101" t="s">
        <v>106</v>
      </c>
      <c r="B95" s="105" t="s">
        <v>105</v>
      </c>
      <c r="C95" s="99">
        <v>0.9400000000000002</v>
      </c>
      <c r="D95" s="99">
        <v>9.656448383453542</v>
      </c>
      <c r="E95" s="99">
        <v>-8.716448383453542</v>
      </c>
      <c r="F95" s="99">
        <v>1.43</v>
      </c>
      <c r="G95" s="99">
        <v>9.855404257763835</v>
      </c>
      <c r="H95" s="99">
        <v>-8.425404257763836</v>
      </c>
      <c r="I95" s="99">
        <f t="shared" si="6"/>
        <v>2.37</v>
      </c>
      <c r="J95" s="99">
        <f t="shared" si="7"/>
        <v>19.511852641217377</v>
      </c>
      <c r="K95" s="99">
        <f t="shared" si="8"/>
        <v>-17.141852641217376</v>
      </c>
      <c r="L95" s="151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W95" s="97"/>
      <c r="AX95" s="97"/>
      <c r="AY95" s="97"/>
      <c r="AZ95" s="97"/>
      <c r="BA95" s="97"/>
      <c r="BB95" s="97"/>
      <c r="BC95" s="97"/>
      <c r="BD95" s="97"/>
      <c r="BE95" s="97"/>
      <c r="BF95" s="97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7"/>
      <c r="BS95" s="97"/>
      <c r="BT95" s="97"/>
      <c r="BU95" s="97"/>
      <c r="BV95" s="97"/>
    </row>
    <row r="96" spans="1:74" s="96" customFormat="1" ht="30">
      <c r="A96" s="101" t="s">
        <v>104</v>
      </c>
      <c r="B96" s="121" t="s">
        <v>103</v>
      </c>
      <c r="C96" s="99">
        <v>3.9972191002885884</v>
      </c>
      <c r="D96" s="99">
        <v>4.64962828367836</v>
      </c>
      <c r="E96" s="99">
        <v>-0.6524091833897706</v>
      </c>
      <c r="F96" s="99">
        <v>7.564340892687535</v>
      </c>
      <c r="G96" s="99">
        <v>14.154547499540087</v>
      </c>
      <c r="H96" s="99">
        <v>-6.5902066068525516</v>
      </c>
      <c r="I96" s="100">
        <f t="shared" si="6"/>
        <v>11.561559992976123</v>
      </c>
      <c r="J96" s="100">
        <f t="shared" si="7"/>
        <v>18.804175783218447</v>
      </c>
      <c r="K96" s="99">
        <f t="shared" si="8"/>
        <v>-7.242615790242322</v>
      </c>
      <c r="L96" s="151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  <c r="AY96" s="97"/>
      <c r="AZ96" s="97"/>
      <c r="BA96" s="97"/>
      <c r="BB96" s="97"/>
      <c r="BC96" s="97"/>
      <c r="BD96" s="97"/>
      <c r="BE96" s="97"/>
      <c r="BF96" s="97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7"/>
      <c r="BS96" s="97"/>
      <c r="BT96" s="97"/>
      <c r="BU96" s="97"/>
      <c r="BV96" s="97"/>
    </row>
    <row r="97" spans="1:74" s="96" customFormat="1" ht="15">
      <c r="A97" s="101" t="s">
        <v>102</v>
      </c>
      <c r="B97" s="105" t="s">
        <v>101</v>
      </c>
      <c r="C97" s="99">
        <v>0</v>
      </c>
      <c r="D97" s="99">
        <v>0</v>
      </c>
      <c r="E97" s="99">
        <v>0</v>
      </c>
      <c r="F97" s="99">
        <v>0</v>
      </c>
      <c r="G97" s="99">
        <v>0</v>
      </c>
      <c r="H97" s="99">
        <v>0</v>
      </c>
      <c r="I97" s="99">
        <f t="shared" si="6"/>
        <v>0</v>
      </c>
      <c r="J97" s="99">
        <f t="shared" si="7"/>
        <v>0</v>
      </c>
      <c r="K97" s="99">
        <f t="shared" si="8"/>
        <v>0</v>
      </c>
      <c r="L97" s="151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  <c r="AY97" s="97"/>
      <c r="AZ97" s="97"/>
      <c r="BA97" s="97"/>
      <c r="BB97" s="97"/>
      <c r="BC97" s="97"/>
      <c r="BD97" s="97"/>
      <c r="BE97" s="97"/>
      <c r="BF97" s="97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7"/>
      <c r="BS97" s="97"/>
      <c r="BT97" s="97"/>
      <c r="BU97" s="97"/>
      <c r="BV97" s="97"/>
    </row>
    <row r="98" spans="1:74" s="96" customFormat="1" ht="15">
      <c r="A98" s="101" t="s">
        <v>100</v>
      </c>
      <c r="B98" s="120" t="s">
        <v>99</v>
      </c>
      <c r="C98" s="99">
        <v>3.9972191002885884</v>
      </c>
      <c r="D98" s="99">
        <v>4.64962828367836</v>
      </c>
      <c r="E98" s="99">
        <v>-0.6524091833897706</v>
      </c>
      <c r="F98" s="99">
        <v>7.564340892687535</v>
      </c>
      <c r="G98" s="99">
        <v>14.154547499540087</v>
      </c>
      <c r="H98" s="99">
        <v>-6.5902066068525516</v>
      </c>
      <c r="I98" s="99">
        <f t="shared" si="6"/>
        <v>11.561559992976123</v>
      </c>
      <c r="J98" s="99">
        <f t="shared" si="7"/>
        <v>18.804175783218447</v>
      </c>
      <c r="K98" s="99">
        <f t="shared" si="8"/>
        <v>-7.242615790242322</v>
      </c>
      <c r="L98" s="151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7"/>
      <c r="BB98" s="97"/>
      <c r="BC98" s="97"/>
      <c r="BD98" s="97"/>
      <c r="BE98" s="97"/>
      <c r="BF98" s="97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7"/>
      <c r="BS98" s="97"/>
      <c r="BT98" s="97"/>
      <c r="BU98" s="97"/>
      <c r="BV98" s="97"/>
    </row>
    <row r="99" spans="1:74" s="89" customFormat="1" ht="15">
      <c r="A99" s="95">
        <v>3</v>
      </c>
      <c r="B99" s="94" t="s">
        <v>98</v>
      </c>
      <c r="C99" s="92">
        <v>5920.787202319881</v>
      </c>
      <c r="D99" s="92">
        <v>5051.31049518497</v>
      </c>
      <c r="E99" s="92">
        <v>869.4767071349114</v>
      </c>
      <c r="F99" s="92">
        <v>6054.423809708666</v>
      </c>
      <c r="G99" s="92">
        <v>4894.87322253823</v>
      </c>
      <c r="H99" s="92">
        <v>1159.550587170436</v>
      </c>
      <c r="I99" s="93">
        <f t="shared" si="6"/>
        <v>11975.211012028547</v>
      </c>
      <c r="J99" s="93">
        <f t="shared" si="7"/>
        <v>9946.183717723201</v>
      </c>
      <c r="K99" s="92">
        <f t="shared" si="8"/>
        <v>2029.0272943053474</v>
      </c>
      <c r="L99" s="151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  <c r="BL99" s="103"/>
      <c r="BM99" s="103"/>
      <c r="BN99" s="103"/>
      <c r="BO99" s="103"/>
      <c r="BP99" s="103"/>
      <c r="BQ99" s="103"/>
      <c r="BR99" s="103"/>
      <c r="BS99" s="103"/>
      <c r="BT99" s="103"/>
      <c r="BU99" s="103"/>
      <c r="BV99" s="103"/>
    </row>
    <row r="100" spans="1:74" s="89" customFormat="1" ht="15">
      <c r="A100" s="95">
        <v>3.1</v>
      </c>
      <c r="B100" s="94" t="s">
        <v>97</v>
      </c>
      <c r="C100" s="92">
        <v>441.9361852775129</v>
      </c>
      <c r="D100" s="92">
        <v>235.19971885788704</v>
      </c>
      <c r="E100" s="92">
        <v>206.73646641962586</v>
      </c>
      <c r="F100" s="92">
        <v>679.2675866883409</v>
      </c>
      <c r="G100" s="92">
        <v>228.71722120987368</v>
      </c>
      <c r="H100" s="92">
        <v>450.55036547846714</v>
      </c>
      <c r="I100" s="93">
        <f t="shared" si="6"/>
        <v>1121.2037719658538</v>
      </c>
      <c r="J100" s="93">
        <f t="shared" si="7"/>
        <v>463.9169400677607</v>
      </c>
      <c r="K100" s="92">
        <f t="shared" si="8"/>
        <v>657.2868318980929</v>
      </c>
      <c r="L100" s="151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/>
      <c r="BH100" s="103"/>
      <c r="BI100" s="103"/>
      <c r="BJ100" s="103"/>
      <c r="BK100" s="103"/>
      <c r="BL100" s="103"/>
      <c r="BM100" s="103"/>
      <c r="BN100" s="103"/>
      <c r="BO100" s="103"/>
      <c r="BP100" s="103"/>
      <c r="BQ100" s="103"/>
      <c r="BR100" s="103"/>
      <c r="BS100" s="103"/>
      <c r="BT100" s="103"/>
      <c r="BU100" s="103"/>
      <c r="BV100" s="103"/>
    </row>
    <row r="101" spans="1:74" s="89" customFormat="1" ht="15">
      <c r="A101" s="107" t="s">
        <v>96</v>
      </c>
      <c r="B101" s="107" t="s">
        <v>95</v>
      </c>
      <c r="C101" s="92">
        <v>395.2450170509478</v>
      </c>
      <c r="D101" s="92">
        <v>75.22978795738702</v>
      </c>
      <c r="E101" s="92">
        <v>320.01522909356083</v>
      </c>
      <c r="F101" s="92">
        <v>599.9909214469261</v>
      </c>
      <c r="G101" s="92">
        <v>74.10765280521133</v>
      </c>
      <c r="H101" s="92">
        <v>525.8832686417147</v>
      </c>
      <c r="I101" s="93">
        <f t="shared" si="6"/>
        <v>995.2359384978739</v>
      </c>
      <c r="J101" s="93">
        <f t="shared" si="7"/>
        <v>149.33744076259836</v>
      </c>
      <c r="K101" s="92">
        <f t="shared" si="8"/>
        <v>845.8984977352756</v>
      </c>
      <c r="L101" s="151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3"/>
      <c r="BH101" s="103"/>
      <c r="BI101" s="103"/>
      <c r="BJ101" s="103"/>
      <c r="BK101" s="103"/>
      <c r="BL101" s="103"/>
      <c r="BM101" s="103"/>
      <c r="BN101" s="103"/>
      <c r="BO101" s="103"/>
      <c r="BP101" s="103"/>
      <c r="BQ101" s="103"/>
      <c r="BR101" s="103"/>
      <c r="BS101" s="103"/>
      <c r="BT101" s="103"/>
      <c r="BU101" s="103"/>
      <c r="BV101" s="103"/>
    </row>
    <row r="102" spans="1:74" s="96" customFormat="1" ht="15">
      <c r="A102" s="109" t="s">
        <v>92</v>
      </c>
      <c r="B102" s="109" t="s">
        <v>91</v>
      </c>
      <c r="C102" s="99">
        <v>375.60480525094783</v>
      </c>
      <c r="D102" s="99">
        <v>55.86760303666063</v>
      </c>
      <c r="E102" s="99">
        <v>319.7372022142872</v>
      </c>
      <c r="F102" s="99">
        <v>572.9883315347137</v>
      </c>
      <c r="G102" s="99">
        <v>73.97519309893549</v>
      </c>
      <c r="H102" s="99">
        <v>499.0131384357782</v>
      </c>
      <c r="I102" s="100">
        <f aca="true" t="shared" si="9" ref="I102:I133">F102+C102</f>
        <v>948.5931367856615</v>
      </c>
      <c r="J102" s="100">
        <f aca="true" t="shared" si="10" ref="J102:J133">G102+D102</f>
        <v>129.84279613559613</v>
      </c>
      <c r="K102" s="99">
        <f aca="true" t="shared" si="11" ref="K102:K133">H102+E102</f>
        <v>818.7503406500655</v>
      </c>
      <c r="L102" s="151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  <c r="BC102" s="97"/>
      <c r="BD102" s="97"/>
      <c r="BE102" s="97"/>
      <c r="BF102" s="97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7"/>
      <c r="BS102" s="97"/>
      <c r="BT102" s="97"/>
      <c r="BU102" s="97"/>
      <c r="BV102" s="97"/>
    </row>
    <row r="103" spans="1:74" s="96" customFormat="1" ht="15">
      <c r="A103" s="101" t="s">
        <v>90</v>
      </c>
      <c r="B103" s="105" t="s">
        <v>89</v>
      </c>
      <c r="C103" s="99">
        <v>253.36477627094783</v>
      </c>
      <c r="D103" s="99">
        <v>55.86760303666063</v>
      </c>
      <c r="E103" s="99">
        <v>197.4971732342872</v>
      </c>
      <c r="F103" s="99">
        <v>446.0706369452886</v>
      </c>
      <c r="G103" s="99">
        <v>73.97519309893549</v>
      </c>
      <c r="H103" s="99">
        <v>372.0954438463531</v>
      </c>
      <c r="I103" s="100">
        <f t="shared" si="9"/>
        <v>699.4354132162364</v>
      </c>
      <c r="J103" s="100">
        <f t="shared" si="10"/>
        <v>129.84279613559613</v>
      </c>
      <c r="K103" s="99">
        <f t="shared" si="11"/>
        <v>569.5926170806403</v>
      </c>
      <c r="L103" s="151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97"/>
      <c r="AY103" s="97"/>
      <c r="AZ103" s="97"/>
      <c r="BA103" s="97"/>
      <c r="BB103" s="97"/>
      <c r="BC103" s="97"/>
      <c r="BD103" s="97"/>
      <c r="BE103" s="97"/>
      <c r="BF103" s="97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7"/>
      <c r="BS103" s="97"/>
      <c r="BT103" s="97"/>
      <c r="BU103" s="97"/>
      <c r="BV103" s="97"/>
    </row>
    <row r="104" spans="1:74" s="96" customFormat="1" ht="15">
      <c r="A104" s="101" t="s">
        <v>88</v>
      </c>
      <c r="B104" s="119" t="s">
        <v>81</v>
      </c>
      <c r="C104" s="99">
        <v>253.36477627094783</v>
      </c>
      <c r="D104" s="99">
        <v>55.86760303666063</v>
      </c>
      <c r="E104" s="99">
        <v>197.4971732342872</v>
      </c>
      <c r="F104" s="99">
        <v>446.0706369452886</v>
      </c>
      <c r="G104" s="99">
        <v>73.97519309893549</v>
      </c>
      <c r="H104" s="99">
        <v>372.0954438463531</v>
      </c>
      <c r="I104" s="99">
        <f t="shared" si="9"/>
        <v>699.4354132162364</v>
      </c>
      <c r="J104" s="99">
        <f t="shared" si="10"/>
        <v>129.84279613559613</v>
      </c>
      <c r="K104" s="99">
        <f t="shared" si="11"/>
        <v>569.5926170806403</v>
      </c>
      <c r="L104" s="151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7"/>
      <c r="AV104" s="97"/>
      <c r="AW104" s="97"/>
      <c r="AX104" s="97"/>
      <c r="AY104" s="97"/>
      <c r="AZ104" s="97"/>
      <c r="BA104" s="97"/>
      <c r="BB104" s="97"/>
      <c r="BC104" s="97"/>
      <c r="BD104" s="97"/>
      <c r="BE104" s="97"/>
      <c r="BF104" s="97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7"/>
      <c r="BS104" s="97"/>
      <c r="BT104" s="97"/>
      <c r="BU104" s="97"/>
      <c r="BV104" s="97"/>
    </row>
    <row r="105" spans="1:74" s="96" customFormat="1" ht="30">
      <c r="A105" s="101" t="s">
        <v>87</v>
      </c>
      <c r="B105" s="118" t="s">
        <v>79</v>
      </c>
      <c r="C105" s="99">
        <v>0</v>
      </c>
      <c r="D105" s="99">
        <v>0</v>
      </c>
      <c r="E105" s="99">
        <v>0</v>
      </c>
      <c r="F105" s="99">
        <v>0</v>
      </c>
      <c r="G105" s="99">
        <v>0</v>
      </c>
      <c r="H105" s="99">
        <v>0</v>
      </c>
      <c r="I105" s="104">
        <f t="shared" si="9"/>
        <v>0</v>
      </c>
      <c r="J105" s="104">
        <f t="shared" si="10"/>
        <v>0</v>
      </c>
      <c r="K105" s="99">
        <f t="shared" si="11"/>
        <v>0</v>
      </c>
      <c r="L105" s="151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7"/>
      <c r="AV105" s="97"/>
      <c r="AW105" s="97"/>
      <c r="AX105" s="97"/>
      <c r="AY105" s="97"/>
      <c r="AZ105" s="97"/>
      <c r="BA105" s="97"/>
      <c r="BB105" s="97"/>
      <c r="BC105" s="97"/>
      <c r="BD105" s="97"/>
      <c r="BE105" s="97"/>
      <c r="BF105" s="97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7"/>
      <c r="BS105" s="97"/>
      <c r="BT105" s="97"/>
      <c r="BU105" s="97"/>
      <c r="BV105" s="97"/>
    </row>
    <row r="106" spans="1:74" s="96" customFormat="1" ht="15">
      <c r="A106" s="101" t="s">
        <v>86</v>
      </c>
      <c r="B106" s="119" t="s">
        <v>77</v>
      </c>
      <c r="C106" s="99">
        <v>0</v>
      </c>
      <c r="D106" s="99">
        <v>0</v>
      </c>
      <c r="E106" s="99">
        <v>0</v>
      </c>
      <c r="F106" s="99">
        <v>0</v>
      </c>
      <c r="G106" s="99">
        <v>0</v>
      </c>
      <c r="H106" s="99">
        <v>0</v>
      </c>
      <c r="I106" s="104">
        <f t="shared" si="9"/>
        <v>0</v>
      </c>
      <c r="J106" s="104">
        <f t="shared" si="10"/>
        <v>0</v>
      </c>
      <c r="K106" s="99">
        <f t="shared" si="11"/>
        <v>0</v>
      </c>
      <c r="L106" s="151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7"/>
      <c r="AV106" s="97"/>
      <c r="AW106" s="97"/>
      <c r="AX106" s="97"/>
      <c r="AY106" s="97"/>
      <c r="AZ106" s="97"/>
      <c r="BA106" s="97"/>
      <c r="BB106" s="97"/>
      <c r="BC106" s="97"/>
      <c r="BD106" s="97"/>
      <c r="BE106" s="97"/>
      <c r="BF106" s="97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7"/>
      <c r="BS106" s="97"/>
      <c r="BT106" s="97"/>
      <c r="BU106" s="97"/>
      <c r="BV106" s="97"/>
    </row>
    <row r="107" spans="1:74" s="96" customFormat="1" ht="15">
      <c r="A107" s="101" t="s">
        <v>85</v>
      </c>
      <c r="B107" s="105" t="s">
        <v>84</v>
      </c>
      <c r="C107" s="99">
        <v>122.24002898</v>
      </c>
      <c r="D107" s="99">
        <v>0</v>
      </c>
      <c r="E107" s="99">
        <v>122.24002898</v>
      </c>
      <c r="F107" s="99">
        <v>126.91769458942511</v>
      </c>
      <c r="G107" s="99">
        <v>0</v>
      </c>
      <c r="H107" s="99">
        <v>126.91769458942511</v>
      </c>
      <c r="I107" s="99">
        <f t="shared" si="9"/>
        <v>249.15772356942512</v>
      </c>
      <c r="J107" s="99">
        <f t="shared" si="10"/>
        <v>0</v>
      </c>
      <c r="K107" s="99">
        <f t="shared" si="11"/>
        <v>249.15772356942512</v>
      </c>
      <c r="L107" s="151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7"/>
      <c r="AV107" s="97"/>
      <c r="AW107" s="97"/>
      <c r="AX107" s="97"/>
      <c r="AY107" s="97"/>
      <c r="AZ107" s="97"/>
      <c r="BA107" s="97"/>
      <c r="BB107" s="97"/>
      <c r="BC107" s="97"/>
      <c r="BD107" s="97"/>
      <c r="BE107" s="97"/>
      <c r="BF107" s="97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7"/>
      <c r="BS107" s="97"/>
      <c r="BT107" s="97"/>
      <c r="BU107" s="97"/>
      <c r="BV107" s="97"/>
    </row>
    <row r="108" spans="1:74" s="96" customFormat="1" ht="15">
      <c r="A108" s="109" t="s">
        <v>83</v>
      </c>
      <c r="B108" s="109" t="s">
        <v>4</v>
      </c>
      <c r="C108" s="99">
        <v>19.6402118</v>
      </c>
      <c r="D108" s="99">
        <v>19.36218492072638</v>
      </c>
      <c r="E108" s="99">
        <v>0.2780268792736185</v>
      </c>
      <c r="F108" s="99">
        <v>27.002589912212354</v>
      </c>
      <c r="G108" s="99">
        <v>0.1324597062758487</v>
      </c>
      <c r="H108" s="99">
        <v>26.87013020593651</v>
      </c>
      <c r="I108" s="100">
        <f t="shared" si="9"/>
        <v>46.64280171221235</v>
      </c>
      <c r="J108" s="100">
        <f t="shared" si="10"/>
        <v>19.49464462700223</v>
      </c>
      <c r="K108" s="99">
        <f t="shared" si="11"/>
        <v>27.148157085210126</v>
      </c>
      <c r="L108" s="151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7"/>
      <c r="AV108" s="97"/>
      <c r="AW108" s="97"/>
      <c r="AX108" s="97"/>
      <c r="AY108" s="97"/>
      <c r="AZ108" s="97"/>
      <c r="BA108" s="97"/>
      <c r="BB108" s="97"/>
      <c r="BC108" s="97"/>
      <c r="BD108" s="97"/>
      <c r="BE108" s="97"/>
      <c r="BF108" s="97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7"/>
      <c r="BS108" s="97"/>
      <c r="BT108" s="97"/>
      <c r="BU108" s="97"/>
      <c r="BV108" s="97"/>
    </row>
    <row r="109" spans="1:74" s="96" customFormat="1" ht="15">
      <c r="A109" s="101" t="s">
        <v>82</v>
      </c>
      <c r="B109" s="105" t="s">
        <v>81</v>
      </c>
      <c r="C109" s="99">
        <v>19.6402118</v>
      </c>
      <c r="D109" s="99">
        <v>19.36218492072638</v>
      </c>
      <c r="E109" s="99">
        <v>0.2780268792736185</v>
      </c>
      <c r="F109" s="99">
        <v>27.002589912212354</v>
      </c>
      <c r="G109" s="99">
        <v>0.1324597062758487</v>
      </c>
      <c r="H109" s="99">
        <v>26.87013020593651</v>
      </c>
      <c r="I109" s="99">
        <f t="shared" si="9"/>
        <v>46.64280171221235</v>
      </c>
      <c r="J109" s="99">
        <f t="shared" si="10"/>
        <v>19.49464462700223</v>
      </c>
      <c r="K109" s="99">
        <f t="shared" si="11"/>
        <v>27.148157085210126</v>
      </c>
      <c r="L109" s="151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7"/>
      <c r="AV109" s="97"/>
      <c r="AW109" s="97"/>
      <c r="AX109" s="97"/>
      <c r="AY109" s="97"/>
      <c r="AZ109" s="97"/>
      <c r="BA109" s="97"/>
      <c r="BB109" s="97"/>
      <c r="BC109" s="97"/>
      <c r="BD109" s="97"/>
      <c r="BE109" s="97"/>
      <c r="BF109" s="97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7"/>
      <c r="BS109" s="97"/>
      <c r="BT109" s="97"/>
      <c r="BU109" s="97"/>
      <c r="BV109" s="97"/>
    </row>
    <row r="110" spans="1:74" s="96" customFormat="1" ht="30">
      <c r="A110" s="101" t="s">
        <v>80</v>
      </c>
      <c r="B110" s="118" t="s">
        <v>79</v>
      </c>
      <c r="C110" s="99">
        <v>0</v>
      </c>
      <c r="D110" s="99">
        <v>0</v>
      </c>
      <c r="E110" s="99">
        <v>0</v>
      </c>
      <c r="F110" s="99">
        <v>0</v>
      </c>
      <c r="G110" s="99">
        <v>0</v>
      </c>
      <c r="H110" s="99">
        <v>0</v>
      </c>
      <c r="I110" s="104">
        <f t="shared" si="9"/>
        <v>0</v>
      </c>
      <c r="J110" s="104">
        <f t="shared" si="10"/>
        <v>0</v>
      </c>
      <c r="K110" s="99">
        <f t="shared" si="11"/>
        <v>0</v>
      </c>
      <c r="L110" s="151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7"/>
      <c r="AV110" s="97"/>
      <c r="AW110" s="97"/>
      <c r="AX110" s="97"/>
      <c r="AY110" s="97"/>
      <c r="AZ110" s="97"/>
      <c r="BA110" s="97"/>
      <c r="BB110" s="97"/>
      <c r="BC110" s="97"/>
      <c r="BD110" s="97"/>
      <c r="BE110" s="97"/>
      <c r="BF110" s="97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7"/>
      <c r="BS110" s="97"/>
      <c r="BT110" s="97"/>
      <c r="BU110" s="97"/>
      <c r="BV110" s="97"/>
    </row>
    <row r="111" spans="1:74" s="96" customFormat="1" ht="15">
      <c r="A111" s="101" t="s">
        <v>78</v>
      </c>
      <c r="B111" s="105" t="s">
        <v>77</v>
      </c>
      <c r="C111" s="99">
        <v>0</v>
      </c>
      <c r="D111" s="99">
        <v>0</v>
      </c>
      <c r="E111" s="99">
        <v>0</v>
      </c>
      <c r="F111" s="99">
        <v>0</v>
      </c>
      <c r="G111" s="99">
        <v>0</v>
      </c>
      <c r="H111" s="99">
        <v>0</v>
      </c>
      <c r="I111" s="104">
        <f t="shared" si="9"/>
        <v>0</v>
      </c>
      <c r="J111" s="104">
        <f t="shared" si="10"/>
        <v>0</v>
      </c>
      <c r="K111" s="99">
        <f t="shared" si="11"/>
        <v>0</v>
      </c>
      <c r="L111" s="151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7"/>
      <c r="AV111" s="97"/>
      <c r="AW111" s="97"/>
      <c r="AX111" s="97"/>
      <c r="AY111" s="97"/>
      <c r="AZ111" s="97"/>
      <c r="BA111" s="97"/>
      <c r="BB111" s="97"/>
      <c r="BC111" s="97"/>
      <c r="BD111" s="97"/>
      <c r="BE111" s="97"/>
      <c r="BF111" s="97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7"/>
      <c r="BS111" s="97"/>
      <c r="BT111" s="97"/>
      <c r="BU111" s="97"/>
      <c r="BV111" s="97"/>
    </row>
    <row r="112" spans="1:74" s="89" customFormat="1" ht="15">
      <c r="A112" s="107" t="s">
        <v>94</v>
      </c>
      <c r="B112" s="107" t="s">
        <v>93</v>
      </c>
      <c r="C112" s="92">
        <v>46.69116822656505</v>
      </c>
      <c r="D112" s="92">
        <v>159.96993090049997</v>
      </c>
      <c r="E112" s="92">
        <v>-113.27876267393495</v>
      </c>
      <c r="F112" s="92">
        <v>79.2766652414148</v>
      </c>
      <c r="G112" s="92">
        <v>154.60956840466235</v>
      </c>
      <c r="H112" s="92">
        <v>-75.33290316324758</v>
      </c>
      <c r="I112" s="93">
        <f t="shared" si="9"/>
        <v>125.96783346797986</v>
      </c>
      <c r="J112" s="93">
        <f t="shared" si="10"/>
        <v>314.57949930516236</v>
      </c>
      <c r="K112" s="92">
        <f t="shared" si="11"/>
        <v>-188.61166583718253</v>
      </c>
      <c r="L112" s="151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  <c r="BL112" s="103"/>
      <c r="BM112" s="103"/>
      <c r="BN112" s="103"/>
      <c r="BO112" s="103"/>
      <c r="BP112" s="103"/>
      <c r="BQ112" s="103"/>
      <c r="BR112" s="103"/>
      <c r="BS112" s="103"/>
      <c r="BT112" s="103"/>
      <c r="BU112" s="103"/>
      <c r="BV112" s="103"/>
    </row>
    <row r="113" spans="1:74" s="96" customFormat="1" ht="15">
      <c r="A113" s="101" t="s">
        <v>92</v>
      </c>
      <c r="B113" s="101" t="s">
        <v>91</v>
      </c>
      <c r="C113" s="99">
        <v>46.69116822656505</v>
      </c>
      <c r="D113" s="99">
        <v>90.83476220649999</v>
      </c>
      <c r="E113" s="99">
        <v>-44.14359397993495</v>
      </c>
      <c r="F113" s="99">
        <v>79.2766652414148</v>
      </c>
      <c r="G113" s="99">
        <v>100.96000551077888</v>
      </c>
      <c r="H113" s="99">
        <v>-21.683340269364088</v>
      </c>
      <c r="I113" s="100">
        <f t="shared" si="9"/>
        <v>125.96783346797986</v>
      </c>
      <c r="J113" s="100">
        <f t="shared" si="10"/>
        <v>191.7947677172789</v>
      </c>
      <c r="K113" s="99">
        <f t="shared" si="11"/>
        <v>-65.82693424929903</v>
      </c>
      <c r="L113" s="151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7"/>
      <c r="AV113" s="97"/>
      <c r="AW113" s="97"/>
      <c r="AX113" s="97"/>
      <c r="AY113" s="97"/>
      <c r="AZ113" s="97"/>
      <c r="BA113" s="97"/>
      <c r="BB113" s="97"/>
      <c r="BC113" s="97"/>
      <c r="BD113" s="97"/>
      <c r="BE113" s="97"/>
      <c r="BF113" s="97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7"/>
      <c r="BS113" s="97"/>
      <c r="BT113" s="97"/>
      <c r="BU113" s="97"/>
      <c r="BV113" s="97"/>
    </row>
    <row r="114" spans="1:74" s="96" customFormat="1" ht="15">
      <c r="A114" s="101" t="s">
        <v>90</v>
      </c>
      <c r="B114" s="105" t="s">
        <v>89</v>
      </c>
      <c r="C114" s="99">
        <v>46.69116822656505</v>
      </c>
      <c r="D114" s="99">
        <v>74.74750800533333</v>
      </c>
      <c r="E114" s="99">
        <v>-28.056339778768283</v>
      </c>
      <c r="F114" s="99">
        <v>79.2766652414148</v>
      </c>
      <c r="G114" s="99">
        <v>84.54129883373822</v>
      </c>
      <c r="H114" s="99">
        <v>-5.2646335923234355</v>
      </c>
      <c r="I114" s="100">
        <f t="shared" si="9"/>
        <v>125.96783346797986</v>
      </c>
      <c r="J114" s="100">
        <f t="shared" si="10"/>
        <v>159.28880683907155</v>
      </c>
      <c r="K114" s="99">
        <f t="shared" si="11"/>
        <v>-33.32097337109172</v>
      </c>
      <c r="L114" s="151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7"/>
      <c r="AV114" s="97"/>
      <c r="AW114" s="97"/>
      <c r="AX114" s="97"/>
      <c r="AY114" s="97"/>
      <c r="AZ114" s="97"/>
      <c r="BA114" s="97"/>
      <c r="BB114" s="97"/>
      <c r="BC114" s="97"/>
      <c r="BD114" s="97"/>
      <c r="BE114" s="97"/>
      <c r="BF114" s="97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7"/>
      <c r="BS114" s="97"/>
      <c r="BT114" s="97"/>
      <c r="BU114" s="97"/>
      <c r="BV114" s="97"/>
    </row>
    <row r="115" spans="1:74" s="96" customFormat="1" ht="15">
      <c r="A115" s="101" t="s">
        <v>88</v>
      </c>
      <c r="B115" s="119" t="s">
        <v>81</v>
      </c>
      <c r="C115" s="99">
        <v>46.69116822656505</v>
      </c>
      <c r="D115" s="99">
        <v>74.74750800533333</v>
      </c>
      <c r="E115" s="99">
        <v>-28.056339778768283</v>
      </c>
      <c r="F115" s="99">
        <v>79.2766652414148</v>
      </c>
      <c r="G115" s="99">
        <v>84.54129883373822</v>
      </c>
      <c r="H115" s="99">
        <v>-5.2646335923234355</v>
      </c>
      <c r="I115" s="99">
        <f t="shared" si="9"/>
        <v>125.96783346797986</v>
      </c>
      <c r="J115" s="99">
        <f t="shared" si="10"/>
        <v>159.28880683907155</v>
      </c>
      <c r="K115" s="99">
        <f t="shared" si="11"/>
        <v>-33.32097337109172</v>
      </c>
      <c r="L115" s="151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7"/>
      <c r="AV115" s="97"/>
      <c r="AW115" s="97"/>
      <c r="AX115" s="97"/>
      <c r="AY115" s="97"/>
      <c r="AZ115" s="97"/>
      <c r="BA115" s="97"/>
      <c r="BB115" s="97"/>
      <c r="BC115" s="97"/>
      <c r="BD115" s="97"/>
      <c r="BE115" s="97"/>
      <c r="BF115" s="97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7"/>
      <c r="BS115" s="97"/>
      <c r="BT115" s="97"/>
      <c r="BU115" s="97"/>
      <c r="BV115" s="97"/>
    </row>
    <row r="116" spans="1:74" s="96" customFormat="1" ht="30">
      <c r="A116" s="101" t="s">
        <v>87</v>
      </c>
      <c r="B116" s="118" t="s">
        <v>79</v>
      </c>
      <c r="C116" s="99">
        <v>0</v>
      </c>
      <c r="D116" s="99">
        <v>0</v>
      </c>
      <c r="E116" s="99">
        <v>0</v>
      </c>
      <c r="F116" s="99">
        <v>0</v>
      </c>
      <c r="G116" s="99">
        <v>0</v>
      </c>
      <c r="H116" s="99">
        <v>0</v>
      </c>
      <c r="I116" s="104">
        <f t="shared" si="9"/>
        <v>0</v>
      </c>
      <c r="J116" s="104">
        <f t="shared" si="10"/>
        <v>0</v>
      </c>
      <c r="K116" s="99">
        <f t="shared" si="11"/>
        <v>0</v>
      </c>
      <c r="L116" s="151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7"/>
      <c r="AV116" s="97"/>
      <c r="AW116" s="97"/>
      <c r="AX116" s="97"/>
      <c r="AY116" s="97"/>
      <c r="AZ116" s="97"/>
      <c r="BA116" s="97"/>
      <c r="BB116" s="97"/>
      <c r="BC116" s="97"/>
      <c r="BD116" s="97"/>
      <c r="BE116" s="97"/>
      <c r="BF116" s="97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7"/>
      <c r="BS116" s="97"/>
      <c r="BT116" s="97"/>
      <c r="BU116" s="97"/>
      <c r="BV116" s="97"/>
    </row>
    <row r="117" spans="1:74" s="96" customFormat="1" ht="15">
      <c r="A117" s="101" t="s">
        <v>86</v>
      </c>
      <c r="B117" s="119" t="s">
        <v>77</v>
      </c>
      <c r="C117" s="99">
        <v>0</v>
      </c>
      <c r="D117" s="99">
        <v>0</v>
      </c>
      <c r="E117" s="99">
        <v>0</v>
      </c>
      <c r="F117" s="99">
        <v>0</v>
      </c>
      <c r="G117" s="99">
        <v>0</v>
      </c>
      <c r="H117" s="99">
        <v>0</v>
      </c>
      <c r="I117" s="104">
        <f t="shared" si="9"/>
        <v>0</v>
      </c>
      <c r="J117" s="104">
        <f t="shared" si="10"/>
        <v>0</v>
      </c>
      <c r="K117" s="99">
        <f t="shared" si="11"/>
        <v>0</v>
      </c>
      <c r="L117" s="151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7"/>
      <c r="AV117" s="97"/>
      <c r="AW117" s="97"/>
      <c r="AX117" s="97"/>
      <c r="AY117" s="97"/>
      <c r="AZ117" s="97"/>
      <c r="BA117" s="97"/>
      <c r="BB117" s="97"/>
      <c r="BC117" s="97"/>
      <c r="BD117" s="97"/>
      <c r="BE117" s="97"/>
      <c r="BF117" s="97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7"/>
      <c r="BS117" s="97"/>
      <c r="BT117" s="97"/>
      <c r="BU117" s="97"/>
      <c r="BV117" s="97"/>
    </row>
    <row r="118" spans="1:74" s="96" customFormat="1" ht="15">
      <c r="A118" s="101" t="s">
        <v>85</v>
      </c>
      <c r="B118" s="105" t="s">
        <v>84</v>
      </c>
      <c r="C118" s="99">
        <v>0</v>
      </c>
      <c r="D118" s="99">
        <v>16.087254201166665</v>
      </c>
      <c r="E118" s="99">
        <v>-16.087254201166665</v>
      </c>
      <c r="F118" s="99">
        <v>0</v>
      </c>
      <c r="G118" s="99">
        <v>16.418706677040653</v>
      </c>
      <c r="H118" s="99">
        <v>-16.418706677040653</v>
      </c>
      <c r="I118" s="99">
        <f t="shared" si="9"/>
        <v>0</v>
      </c>
      <c r="J118" s="99">
        <f t="shared" si="10"/>
        <v>32.50596087820732</v>
      </c>
      <c r="K118" s="99">
        <f t="shared" si="11"/>
        <v>-32.50596087820732</v>
      </c>
      <c r="L118" s="151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  <c r="AY118" s="97"/>
      <c r="AZ118" s="97"/>
      <c r="BA118" s="97"/>
      <c r="BB118" s="97"/>
      <c r="BC118" s="97"/>
      <c r="BD118" s="97"/>
      <c r="BE118" s="97"/>
      <c r="BF118" s="97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7"/>
      <c r="BS118" s="97"/>
      <c r="BT118" s="97"/>
      <c r="BU118" s="97"/>
      <c r="BV118" s="97"/>
    </row>
    <row r="119" spans="1:74" s="96" customFormat="1" ht="15">
      <c r="A119" s="101" t="s">
        <v>83</v>
      </c>
      <c r="B119" s="101" t="s">
        <v>4</v>
      </c>
      <c r="C119" s="99">
        <v>0</v>
      </c>
      <c r="D119" s="99">
        <v>69.13516869399999</v>
      </c>
      <c r="E119" s="99">
        <v>-69.13516869399999</v>
      </c>
      <c r="F119" s="99">
        <v>0</v>
      </c>
      <c r="G119" s="99">
        <v>53.649562893883505</v>
      </c>
      <c r="H119" s="99">
        <v>-53.649562893883505</v>
      </c>
      <c r="I119" s="100">
        <f t="shared" si="9"/>
        <v>0</v>
      </c>
      <c r="J119" s="100">
        <f t="shared" si="10"/>
        <v>122.7847315878835</v>
      </c>
      <c r="K119" s="99">
        <f t="shared" si="11"/>
        <v>-122.7847315878835</v>
      </c>
      <c r="L119" s="151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7"/>
      <c r="AV119" s="97"/>
      <c r="AW119" s="97"/>
      <c r="AX119" s="97"/>
      <c r="AY119" s="97"/>
      <c r="AZ119" s="97"/>
      <c r="BA119" s="97"/>
      <c r="BB119" s="97"/>
      <c r="BC119" s="97"/>
      <c r="BD119" s="97"/>
      <c r="BE119" s="97"/>
      <c r="BF119" s="97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7"/>
      <c r="BS119" s="97"/>
      <c r="BT119" s="97"/>
      <c r="BU119" s="97"/>
      <c r="BV119" s="97"/>
    </row>
    <row r="120" spans="1:74" s="96" customFormat="1" ht="15">
      <c r="A120" s="101" t="s">
        <v>82</v>
      </c>
      <c r="B120" s="105" t="s">
        <v>81</v>
      </c>
      <c r="C120" s="99">
        <v>0</v>
      </c>
      <c r="D120" s="99">
        <v>69.13516869399999</v>
      </c>
      <c r="E120" s="99">
        <v>-69.13516869399999</v>
      </c>
      <c r="F120" s="99">
        <v>0</v>
      </c>
      <c r="G120" s="99">
        <v>53.649562893883505</v>
      </c>
      <c r="H120" s="99">
        <v>-53.649562893883505</v>
      </c>
      <c r="I120" s="99">
        <f t="shared" si="9"/>
        <v>0</v>
      </c>
      <c r="J120" s="99">
        <f t="shared" si="10"/>
        <v>122.7847315878835</v>
      </c>
      <c r="K120" s="99">
        <f t="shared" si="11"/>
        <v>-122.7847315878835</v>
      </c>
      <c r="L120" s="151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7"/>
      <c r="AV120" s="97"/>
      <c r="AW120" s="97"/>
      <c r="AX120" s="97"/>
      <c r="AY120" s="97"/>
      <c r="AZ120" s="97"/>
      <c r="BA120" s="97"/>
      <c r="BB120" s="97"/>
      <c r="BC120" s="97"/>
      <c r="BD120" s="97"/>
      <c r="BE120" s="97"/>
      <c r="BF120" s="97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7"/>
      <c r="BS120" s="97"/>
      <c r="BT120" s="97"/>
      <c r="BU120" s="97"/>
      <c r="BV120" s="97"/>
    </row>
    <row r="121" spans="1:74" s="96" customFormat="1" ht="30">
      <c r="A121" s="101" t="s">
        <v>80</v>
      </c>
      <c r="B121" s="118" t="s">
        <v>79</v>
      </c>
      <c r="C121" s="99">
        <v>0</v>
      </c>
      <c r="D121" s="99">
        <v>0</v>
      </c>
      <c r="E121" s="99">
        <v>0</v>
      </c>
      <c r="F121" s="99">
        <v>0</v>
      </c>
      <c r="G121" s="99">
        <v>0</v>
      </c>
      <c r="H121" s="99">
        <v>0</v>
      </c>
      <c r="I121" s="104">
        <f t="shared" si="9"/>
        <v>0</v>
      </c>
      <c r="J121" s="104">
        <f t="shared" si="10"/>
        <v>0</v>
      </c>
      <c r="K121" s="99">
        <f t="shared" si="11"/>
        <v>0</v>
      </c>
      <c r="L121" s="151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7"/>
      <c r="AV121" s="97"/>
      <c r="AW121" s="97"/>
      <c r="AX121" s="97"/>
      <c r="AY121" s="97"/>
      <c r="AZ121" s="97"/>
      <c r="BA121" s="97"/>
      <c r="BB121" s="97"/>
      <c r="BC121" s="97"/>
      <c r="BD121" s="97"/>
      <c r="BE121" s="97"/>
      <c r="BF121" s="97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7"/>
      <c r="BS121" s="97"/>
      <c r="BT121" s="97"/>
      <c r="BU121" s="97"/>
      <c r="BV121" s="97"/>
    </row>
    <row r="122" spans="1:74" s="96" customFormat="1" ht="15">
      <c r="A122" s="101" t="s">
        <v>78</v>
      </c>
      <c r="B122" s="105" t="s">
        <v>77</v>
      </c>
      <c r="C122" s="99">
        <v>0</v>
      </c>
      <c r="D122" s="99">
        <v>0</v>
      </c>
      <c r="E122" s="99">
        <v>0</v>
      </c>
      <c r="F122" s="99">
        <v>0</v>
      </c>
      <c r="G122" s="99">
        <v>0</v>
      </c>
      <c r="H122" s="99">
        <v>0</v>
      </c>
      <c r="I122" s="104">
        <f t="shared" si="9"/>
        <v>0</v>
      </c>
      <c r="J122" s="104">
        <f t="shared" si="10"/>
        <v>0</v>
      </c>
      <c r="K122" s="99">
        <f t="shared" si="11"/>
        <v>0</v>
      </c>
      <c r="L122" s="151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7"/>
      <c r="AV122" s="97"/>
      <c r="AW122" s="97"/>
      <c r="AX122" s="97"/>
      <c r="AY122" s="97"/>
      <c r="AZ122" s="97"/>
      <c r="BA122" s="97"/>
      <c r="BB122" s="97"/>
      <c r="BC122" s="97"/>
      <c r="BD122" s="97"/>
      <c r="BE122" s="97"/>
      <c r="BF122" s="97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7"/>
      <c r="BS122" s="97"/>
      <c r="BT122" s="97"/>
      <c r="BU122" s="97"/>
      <c r="BV122" s="97"/>
    </row>
    <row r="123" spans="1:74" s="89" customFormat="1" ht="15">
      <c r="A123" s="95">
        <v>3.2</v>
      </c>
      <c r="B123" s="94" t="s">
        <v>75</v>
      </c>
      <c r="C123" s="92">
        <v>1910.9463145277057</v>
      </c>
      <c r="D123" s="92">
        <v>2020.0438153147993</v>
      </c>
      <c r="E123" s="92">
        <v>-109.0975007870935</v>
      </c>
      <c r="F123" s="92">
        <v>2180.292625901697</v>
      </c>
      <c r="G123" s="92">
        <v>1758.8077893647337</v>
      </c>
      <c r="H123" s="92">
        <v>421.48483653696354</v>
      </c>
      <c r="I123" s="93">
        <f t="shared" si="9"/>
        <v>4091.2389404294026</v>
      </c>
      <c r="J123" s="93">
        <f t="shared" si="10"/>
        <v>3778.851604679533</v>
      </c>
      <c r="K123" s="92">
        <f t="shared" si="11"/>
        <v>312.38733574987003</v>
      </c>
      <c r="L123" s="151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  <c r="BL123" s="103"/>
      <c r="BM123" s="103"/>
      <c r="BN123" s="103"/>
      <c r="BO123" s="103"/>
      <c r="BP123" s="103"/>
      <c r="BQ123" s="103"/>
      <c r="BR123" s="103"/>
      <c r="BS123" s="103"/>
      <c r="BT123" s="103"/>
      <c r="BU123" s="103"/>
      <c r="BV123" s="103"/>
    </row>
    <row r="124" spans="1:74" s="89" customFormat="1" ht="15">
      <c r="A124" s="107" t="s">
        <v>74</v>
      </c>
      <c r="B124" s="107" t="s">
        <v>73</v>
      </c>
      <c r="C124" s="92">
        <v>1898.0657778279997</v>
      </c>
      <c r="D124" s="92">
        <v>1990.3758553933335</v>
      </c>
      <c r="E124" s="92">
        <v>-92.31007756533387</v>
      </c>
      <c r="F124" s="92">
        <v>2145.9007901253403</v>
      </c>
      <c r="G124" s="92">
        <v>1709.4677033178396</v>
      </c>
      <c r="H124" s="92">
        <v>436.43308680750033</v>
      </c>
      <c r="I124" s="117">
        <f t="shared" si="9"/>
        <v>4043.96656795334</v>
      </c>
      <c r="J124" s="117">
        <f t="shared" si="10"/>
        <v>3699.843558711173</v>
      </c>
      <c r="K124" s="92">
        <f t="shared" si="11"/>
        <v>344.12300924216646</v>
      </c>
      <c r="L124" s="151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  <c r="BD124" s="103"/>
      <c r="BE124" s="103"/>
      <c r="BF124" s="103"/>
      <c r="BG124" s="103"/>
      <c r="BH124" s="103"/>
      <c r="BI124" s="103"/>
      <c r="BJ124" s="103"/>
      <c r="BK124" s="103"/>
      <c r="BL124" s="103"/>
      <c r="BM124" s="103"/>
      <c r="BN124" s="103"/>
      <c r="BO124" s="103"/>
      <c r="BP124" s="103"/>
      <c r="BQ124" s="103"/>
      <c r="BR124" s="103"/>
      <c r="BS124" s="103"/>
      <c r="BT124" s="103"/>
      <c r="BU124" s="103"/>
      <c r="BV124" s="103"/>
    </row>
    <row r="125" spans="1:74" s="96" customFormat="1" ht="15">
      <c r="A125" s="101" t="s">
        <v>72</v>
      </c>
      <c r="B125" s="101" t="s">
        <v>6</v>
      </c>
      <c r="C125" s="99">
        <v>1404.4508895222386</v>
      </c>
      <c r="D125" s="99">
        <v>1493.8262985391882</v>
      </c>
      <c r="E125" s="99">
        <v>-89.37540901694965</v>
      </c>
      <c r="F125" s="99">
        <v>1680.139864929051</v>
      </c>
      <c r="G125" s="99">
        <v>1284.6346282498066</v>
      </c>
      <c r="H125" s="99">
        <v>395.50523667924455</v>
      </c>
      <c r="I125" s="116">
        <f t="shared" si="9"/>
        <v>3084.5907544512897</v>
      </c>
      <c r="J125" s="116">
        <f t="shared" si="10"/>
        <v>2778.4609267889946</v>
      </c>
      <c r="K125" s="99">
        <f t="shared" si="11"/>
        <v>306.12982766229493</v>
      </c>
      <c r="L125" s="151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7"/>
      <c r="AV125" s="97"/>
      <c r="AW125" s="97"/>
      <c r="AX125" s="97"/>
      <c r="AY125" s="97"/>
      <c r="AZ125" s="97"/>
      <c r="BA125" s="97"/>
      <c r="BB125" s="97"/>
      <c r="BC125" s="97"/>
      <c r="BD125" s="97"/>
      <c r="BE125" s="97"/>
      <c r="BF125" s="97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7"/>
      <c r="BS125" s="97"/>
      <c r="BT125" s="97"/>
      <c r="BU125" s="97"/>
      <c r="BV125" s="97"/>
    </row>
    <row r="126" spans="1:74" s="96" customFormat="1" ht="15">
      <c r="A126" s="105" t="s">
        <v>71</v>
      </c>
      <c r="B126" s="101" t="s">
        <v>70</v>
      </c>
      <c r="C126" s="99">
        <v>493.61488830576116</v>
      </c>
      <c r="D126" s="99">
        <v>496.54955685414535</v>
      </c>
      <c r="E126" s="99">
        <v>-2.9346685483842174</v>
      </c>
      <c r="F126" s="99">
        <v>465.76092519628884</v>
      </c>
      <c r="G126" s="99">
        <v>424.833075068033</v>
      </c>
      <c r="H126" s="99">
        <v>40.9278501282558</v>
      </c>
      <c r="I126" s="115">
        <f t="shared" si="9"/>
        <v>959.37581350205</v>
      </c>
      <c r="J126" s="115">
        <f t="shared" si="10"/>
        <v>921.3826319221783</v>
      </c>
      <c r="K126" s="99">
        <f t="shared" si="11"/>
        <v>37.99318157987158</v>
      </c>
      <c r="L126" s="151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7"/>
      <c r="AV126" s="97"/>
      <c r="AW126" s="97"/>
      <c r="AX126" s="97"/>
      <c r="AY126" s="97"/>
      <c r="AZ126" s="97"/>
      <c r="BA126" s="97"/>
      <c r="BB126" s="97"/>
      <c r="BC126" s="97"/>
      <c r="BD126" s="97"/>
      <c r="BE126" s="97"/>
      <c r="BF126" s="97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7"/>
      <c r="BS126" s="97"/>
      <c r="BT126" s="97"/>
      <c r="BU126" s="97"/>
      <c r="BV126" s="97"/>
    </row>
    <row r="127" spans="1:74" s="89" customFormat="1" ht="15">
      <c r="A127" s="107" t="s">
        <v>69</v>
      </c>
      <c r="B127" s="107" t="s">
        <v>68</v>
      </c>
      <c r="C127" s="92">
        <v>12.880536699706148</v>
      </c>
      <c r="D127" s="92">
        <v>29.667959921465474</v>
      </c>
      <c r="E127" s="92">
        <v>-16.787423221759322</v>
      </c>
      <c r="F127" s="92">
        <v>34.39183577635746</v>
      </c>
      <c r="G127" s="92">
        <v>49.34008604689402</v>
      </c>
      <c r="H127" s="92">
        <v>-14.948250270536564</v>
      </c>
      <c r="I127" s="92">
        <f t="shared" si="9"/>
        <v>47.27237247606361</v>
      </c>
      <c r="J127" s="92">
        <f t="shared" si="10"/>
        <v>79.0080459683595</v>
      </c>
      <c r="K127" s="92">
        <f t="shared" si="11"/>
        <v>-31.735673492295888</v>
      </c>
      <c r="L127" s="151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  <c r="BD127" s="103"/>
      <c r="BE127" s="103"/>
      <c r="BF127" s="103"/>
      <c r="BG127" s="103"/>
      <c r="BH127" s="103"/>
      <c r="BI127" s="103"/>
      <c r="BJ127" s="103"/>
      <c r="BK127" s="103"/>
      <c r="BL127" s="103"/>
      <c r="BM127" s="103"/>
      <c r="BN127" s="103"/>
      <c r="BO127" s="103"/>
      <c r="BP127" s="103"/>
      <c r="BQ127" s="103"/>
      <c r="BR127" s="103"/>
      <c r="BS127" s="103"/>
      <c r="BT127" s="103"/>
      <c r="BU127" s="103"/>
      <c r="BV127" s="103"/>
    </row>
    <row r="128" spans="1:74" s="111" customFormat="1" ht="28.5">
      <c r="A128" s="114">
        <v>3.3</v>
      </c>
      <c r="B128" s="113" t="s">
        <v>67</v>
      </c>
      <c r="C128" s="92">
        <v>31.46778163983712</v>
      </c>
      <c r="D128" s="92">
        <v>63.5037597930614</v>
      </c>
      <c r="E128" s="92">
        <v>-32.03597815322427</v>
      </c>
      <c r="F128" s="92">
        <v>44.403462865095804</v>
      </c>
      <c r="G128" s="92">
        <v>69.33232733704068</v>
      </c>
      <c r="H128" s="92">
        <v>-24.928864471944877</v>
      </c>
      <c r="I128" s="106">
        <f t="shared" si="9"/>
        <v>75.87124450493292</v>
      </c>
      <c r="J128" s="106">
        <f t="shared" si="10"/>
        <v>132.83608713010207</v>
      </c>
      <c r="K128" s="92">
        <f t="shared" si="11"/>
        <v>-56.96484262516915</v>
      </c>
      <c r="L128" s="151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  <c r="AA128" s="112"/>
      <c r="AB128" s="112"/>
      <c r="AC128" s="112"/>
      <c r="AD128" s="112"/>
      <c r="AE128" s="112"/>
      <c r="AF128" s="112"/>
      <c r="AG128" s="112"/>
      <c r="AH128" s="112"/>
      <c r="AI128" s="112"/>
      <c r="AJ128" s="112"/>
      <c r="AK128" s="112"/>
      <c r="AL128" s="112"/>
      <c r="AM128" s="112"/>
      <c r="AN128" s="112"/>
      <c r="AO128" s="112"/>
      <c r="AP128" s="112"/>
      <c r="AQ128" s="112"/>
      <c r="AR128" s="112"/>
      <c r="AS128" s="112"/>
      <c r="AT128" s="112"/>
      <c r="AU128" s="112"/>
      <c r="AV128" s="112"/>
      <c r="AW128" s="112"/>
      <c r="AX128" s="112"/>
      <c r="AY128" s="112"/>
      <c r="AZ128" s="112"/>
      <c r="BA128" s="112"/>
      <c r="BB128" s="112"/>
      <c r="BC128" s="112"/>
      <c r="BD128" s="112"/>
      <c r="BE128" s="112"/>
      <c r="BF128" s="112"/>
      <c r="BG128" s="112"/>
      <c r="BH128" s="112"/>
      <c r="BI128" s="112"/>
      <c r="BJ128" s="112"/>
      <c r="BK128" s="112"/>
      <c r="BL128" s="112"/>
      <c r="BM128" s="112"/>
      <c r="BN128" s="112"/>
      <c r="BO128" s="112"/>
      <c r="BP128" s="112"/>
      <c r="BQ128" s="112"/>
      <c r="BR128" s="112"/>
      <c r="BS128" s="112"/>
      <c r="BT128" s="112"/>
      <c r="BU128" s="112"/>
      <c r="BV128" s="112"/>
    </row>
    <row r="129" spans="1:74" s="89" customFormat="1" ht="15">
      <c r="A129" s="95">
        <v>3.4</v>
      </c>
      <c r="B129" s="94" t="s">
        <v>66</v>
      </c>
      <c r="C129" s="92">
        <v>3536.0925878542307</v>
      </c>
      <c r="D129" s="92">
        <v>2703.2513311613734</v>
      </c>
      <c r="E129" s="92">
        <v>832.8412566928573</v>
      </c>
      <c r="F129" s="92">
        <v>3141.2749103014694</v>
      </c>
      <c r="G129" s="92">
        <v>2833.003153594045</v>
      </c>
      <c r="H129" s="92">
        <v>308.2717567074236</v>
      </c>
      <c r="I129" s="93">
        <f t="shared" si="9"/>
        <v>6677.3674981557</v>
      </c>
      <c r="J129" s="93">
        <f t="shared" si="10"/>
        <v>5536.254484755418</v>
      </c>
      <c r="K129" s="92">
        <f t="shared" si="11"/>
        <v>1141.113013400281</v>
      </c>
      <c r="L129" s="151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  <c r="BD129" s="103"/>
      <c r="BE129" s="103"/>
      <c r="BF129" s="103"/>
      <c r="BG129" s="103"/>
      <c r="BH129" s="103"/>
      <c r="BI129" s="103"/>
      <c r="BJ129" s="103"/>
      <c r="BK129" s="103"/>
      <c r="BL129" s="103"/>
      <c r="BM129" s="103"/>
      <c r="BN129" s="103"/>
      <c r="BO129" s="103"/>
      <c r="BP129" s="103"/>
      <c r="BQ129" s="103"/>
      <c r="BR129" s="103"/>
      <c r="BS129" s="103"/>
      <c r="BT129" s="103"/>
      <c r="BU129" s="103"/>
      <c r="BV129" s="103"/>
    </row>
    <row r="130" spans="1:74" s="89" customFormat="1" ht="15">
      <c r="A130" s="107" t="s">
        <v>65</v>
      </c>
      <c r="B130" s="107" t="s">
        <v>64</v>
      </c>
      <c r="C130" s="92">
        <v>5.098663909599999</v>
      </c>
      <c r="D130" s="92">
        <v>0</v>
      </c>
      <c r="E130" s="92">
        <v>5.098663909599999</v>
      </c>
      <c r="F130" s="92">
        <v>4.6937017229816975</v>
      </c>
      <c r="G130" s="92">
        <v>0</v>
      </c>
      <c r="H130" s="92">
        <v>4.6937017229816975</v>
      </c>
      <c r="I130" s="92">
        <f t="shared" si="9"/>
        <v>9.792365632581696</v>
      </c>
      <c r="J130" s="92">
        <f t="shared" si="10"/>
        <v>0</v>
      </c>
      <c r="K130" s="92">
        <f t="shared" si="11"/>
        <v>9.792365632581696</v>
      </c>
      <c r="L130" s="151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  <c r="BD130" s="103"/>
      <c r="BE130" s="103"/>
      <c r="BF130" s="103"/>
      <c r="BG130" s="103"/>
      <c r="BH130" s="103"/>
      <c r="BI130" s="103"/>
      <c r="BJ130" s="103"/>
      <c r="BK130" s="103"/>
      <c r="BL130" s="103"/>
      <c r="BM130" s="103"/>
      <c r="BN130" s="103"/>
      <c r="BO130" s="103"/>
      <c r="BP130" s="103"/>
      <c r="BQ130" s="103"/>
      <c r="BR130" s="103"/>
      <c r="BS130" s="103"/>
      <c r="BT130" s="103"/>
      <c r="BU130" s="103"/>
      <c r="BV130" s="103"/>
    </row>
    <row r="131" spans="1:74" s="89" customFormat="1" ht="15">
      <c r="A131" s="107" t="s">
        <v>63</v>
      </c>
      <c r="B131" s="107" t="s">
        <v>62</v>
      </c>
      <c r="C131" s="92">
        <v>1046.2966435192143</v>
      </c>
      <c r="D131" s="92">
        <v>697.7475184540351</v>
      </c>
      <c r="E131" s="92">
        <v>348.54912506517906</v>
      </c>
      <c r="F131" s="92">
        <v>866.108783586176</v>
      </c>
      <c r="G131" s="92">
        <v>673.5258952103662</v>
      </c>
      <c r="H131" s="92">
        <v>192.58288837580986</v>
      </c>
      <c r="I131" s="93">
        <f t="shared" si="9"/>
        <v>1912.4054271053901</v>
      </c>
      <c r="J131" s="93">
        <f t="shared" si="10"/>
        <v>1371.2734136644012</v>
      </c>
      <c r="K131" s="92">
        <f t="shared" si="11"/>
        <v>541.1320134409889</v>
      </c>
      <c r="L131" s="151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  <c r="BD131" s="103"/>
      <c r="BE131" s="103"/>
      <c r="BF131" s="103"/>
      <c r="BG131" s="103"/>
      <c r="BH131" s="103"/>
      <c r="BI131" s="103"/>
      <c r="BJ131" s="103"/>
      <c r="BK131" s="103"/>
      <c r="BL131" s="103"/>
      <c r="BM131" s="103"/>
      <c r="BN131" s="103"/>
      <c r="BO131" s="103"/>
      <c r="BP131" s="103"/>
      <c r="BQ131" s="103"/>
      <c r="BR131" s="103"/>
      <c r="BS131" s="103"/>
      <c r="BT131" s="103"/>
      <c r="BU131" s="103"/>
      <c r="BV131" s="103"/>
    </row>
    <row r="132" spans="1:74" s="96" customFormat="1" ht="15">
      <c r="A132" s="101" t="s">
        <v>61</v>
      </c>
      <c r="B132" s="105" t="s">
        <v>60</v>
      </c>
      <c r="C132" s="99">
        <v>-0.0018830000000005821</v>
      </c>
      <c r="D132" s="99">
        <v>5.887733000000014</v>
      </c>
      <c r="E132" s="99">
        <v>-5.889616000000014</v>
      </c>
      <c r="F132" s="99">
        <v>35.41883500000004</v>
      </c>
      <c r="G132" s="99">
        <v>0</v>
      </c>
      <c r="H132" s="99">
        <v>35.41883500000004</v>
      </c>
      <c r="I132" s="99">
        <f t="shared" si="9"/>
        <v>35.41695200000004</v>
      </c>
      <c r="J132" s="99">
        <f t="shared" si="10"/>
        <v>5.887733000000014</v>
      </c>
      <c r="K132" s="99">
        <f t="shared" si="11"/>
        <v>29.529219000000023</v>
      </c>
      <c r="L132" s="151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7"/>
      <c r="AV132" s="97"/>
      <c r="AW132" s="97"/>
      <c r="AX132" s="97"/>
      <c r="AY132" s="97"/>
      <c r="AZ132" s="97"/>
      <c r="BA132" s="97"/>
      <c r="BB132" s="97"/>
      <c r="BC132" s="97"/>
      <c r="BD132" s="97"/>
      <c r="BE132" s="97"/>
      <c r="BF132" s="97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7"/>
      <c r="BS132" s="97"/>
      <c r="BT132" s="97"/>
      <c r="BU132" s="97"/>
      <c r="BV132" s="97"/>
    </row>
    <row r="133" spans="1:74" s="96" customFormat="1" ht="30">
      <c r="A133" s="101" t="s">
        <v>59</v>
      </c>
      <c r="B133" s="110" t="s">
        <v>58</v>
      </c>
      <c r="C133" s="99">
        <v>1046.2985265192142</v>
      </c>
      <c r="D133" s="99">
        <v>691.8597854540352</v>
      </c>
      <c r="E133" s="99">
        <v>354.43874106517916</v>
      </c>
      <c r="F133" s="99">
        <v>830.6899485861759</v>
      </c>
      <c r="G133" s="99">
        <v>673.5258952103662</v>
      </c>
      <c r="H133" s="99">
        <v>157.16405337580977</v>
      </c>
      <c r="I133" s="99">
        <f t="shared" si="9"/>
        <v>1876.98847510539</v>
      </c>
      <c r="J133" s="99">
        <f t="shared" si="10"/>
        <v>1365.3856806644014</v>
      </c>
      <c r="K133" s="99">
        <f t="shared" si="11"/>
        <v>511.60279444098893</v>
      </c>
      <c r="L133" s="151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7"/>
      <c r="AV133" s="97"/>
      <c r="AW133" s="97"/>
      <c r="AX133" s="97"/>
      <c r="AY133" s="97"/>
      <c r="AZ133" s="97"/>
      <c r="BA133" s="97"/>
      <c r="BB133" s="97"/>
      <c r="BC133" s="97"/>
      <c r="BD133" s="97"/>
      <c r="BE133" s="97"/>
      <c r="BF133" s="97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7"/>
      <c r="BS133" s="97"/>
      <c r="BT133" s="97"/>
      <c r="BU133" s="97"/>
      <c r="BV133" s="97"/>
    </row>
    <row r="134" spans="1:74" s="96" customFormat="1" ht="15">
      <c r="A134" s="101" t="s">
        <v>57</v>
      </c>
      <c r="B134" s="105" t="s">
        <v>33</v>
      </c>
      <c r="C134" s="99">
        <v>0</v>
      </c>
      <c r="D134" s="99">
        <v>0</v>
      </c>
      <c r="E134" s="99">
        <v>0</v>
      </c>
      <c r="F134" s="99">
        <v>0</v>
      </c>
      <c r="G134" s="99">
        <v>0</v>
      </c>
      <c r="H134" s="99">
        <v>0</v>
      </c>
      <c r="I134" s="104">
        <f aca="true" t="shared" si="12" ref="I134:I148">F134+C134</f>
        <v>0</v>
      </c>
      <c r="J134" s="104">
        <f aca="true" t="shared" si="13" ref="J134:J148">G134+D134</f>
        <v>0</v>
      </c>
      <c r="K134" s="104">
        <f aca="true" t="shared" si="14" ref="K134:K148">H134+E134</f>
        <v>0</v>
      </c>
      <c r="L134" s="151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7"/>
      <c r="AV134" s="97"/>
      <c r="AW134" s="97"/>
      <c r="AX134" s="97"/>
      <c r="AY134" s="97"/>
      <c r="AZ134" s="97"/>
      <c r="BA134" s="97"/>
      <c r="BB134" s="97"/>
      <c r="BC134" s="97"/>
      <c r="BD134" s="97"/>
      <c r="BE134" s="97"/>
      <c r="BF134" s="97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7"/>
      <c r="BS134" s="97"/>
      <c r="BT134" s="97"/>
      <c r="BU134" s="97"/>
      <c r="BV134" s="97"/>
    </row>
    <row r="135" spans="1:74" s="96" customFormat="1" ht="15">
      <c r="A135" s="101" t="s">
        <v>56</v>
      </c>
      <c r="B135" s="105" t="s">
        <v>55</v>
      </c>
      <c r="C135" s="99">
        <v>0</v>
      </c>
      <c r="D135" s="99">
        <v>0</v>
      </c>
      <c r="E135" s="99">
        <v>0</v>
      </c>
      <c r="F135" s="99">
        <v>0</v>
      </c>
      <c r="G135" s="99">
        <v>0</v>
      </c>
      <c r="H135" s="99">
        <v>0</v>
      </c>
      <c r="I135" s="104">
        <f t="shared" si="12"/>
        <v>0</v>
      </c>
      <c r="J135" s="104">
        <f t="shared" si="13"/>
        <v>0</v>
      </c>
      <c r="K135" s="104">
        <f t="shared" si="14"/>
        <v>0</v>
      </c>
      <c r="L135" s="151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7"/>
      <c r="AV135" s="97"/>
      <c r="AW135" s="97"/>
      <c r="AX135" s="97"/>
      <c r="AY135" s="97"/>
      <c r="AZ135" s="97"/>
      <c r="BA135" s="97"/>
      <c r="BB135" s="97"/>
      <c r="BC135" s="97"/>
      <c r="BD135" s="97"/>
      <c r="BE135" s="97"/>
      <c r="BF135" s="97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7"/>
      <c r="BS135" s="97"/>
      <c r="BT135" s="97"/>
      <c r="BU135" s="97"/>
      <c r="BV135" s="97"/>
    </row>
    <row r="136" spans="1:74" s="89" customFormat="1" ht="15">
      <c r="A136" s="107" t="s">
        <v>54</v>
      </c>
      <c r="B136" s="107" t="s">
        <v>53</v>
      </c>
      <c r="C136" s="92">
        <v>704.3129416843944</v>
      </c>
      <c r="D136" s="92">
        <v>512.3357847572689</v>
      </c>
      <c r="E136" s="92">
        <v>191.97715692712558</v>
      </c>
      <c r="F136" s="92">
        <v>606.5316023120124</v>
      </c>
      <c r="G136" s="92">
        <v>439.6616015578027</v>
      </c>
      <c r="H136" s="92">
        <v>166.87000075420977</v>
      </c>
      <c r="I136" s="93">
        <f t="shared" si="12"/>
        <v>1310.8445439964069</v>
      </c>
      <c r="J136" s="93">
        <f t="shared" si="13"/>
        <v>951.9973863150717</v>
      </c>
      <c r="K136" s="92">
        <f t="shared" si="14"/>
        <v>358.8471576813354</v>
      </c>
      <c r="L136" s="151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  <c r="BD136" s="103"/>
      <c r="BE136" s="103"/>
      <c r="BF136" s="103"/>
      <c r="BG136" s="103"/>
      <c r="BH136" s="103"/>
      <c r="BI136" s="103"/>
      <c r="BJ136" s="103"/>
      <c r="BK136" s="103"/>
      <c r="BL136" s="103"/>
      <c r="BM136" s="103"/>
      <c r="BN136" s="103"/>
      <c r="BO136" s="103"/>
      <c r="BP136" s="103"/>
      <c r="BQ136" s="103"/>
      <c r="BR136" s="103"/>
      <c r="BS136" s="103"/>
      <c r="BT136" s="103"/>
      <c r="BU136" s="103"/>
      <c r="BV136" s="103"/>
    </row>
    <row r="137" spans="1:74" s="89" customFormat="1" ht="15">
      <c r="A137" s="107" t="s">
        <v>52</v>
      </c>
      <c r="B137" s="107" t="s">
        <v>51</v>
      </c>
      <c r="C137" s="92">
        <v>645.8423487856479</v>
      </c>
      <c r="D137" s="92">
        <v>457.122327068</v>
      </c>
      <c r="E137" s="92">
        <v>188.7200217176479</v>
      </c>
      <c r="F137" s="92">
        <v>584.8807808061678</v>
      </c>
      <c r="G137" s="92">
        <v>400.27100483051566</v>
      </c>
      <c r="H137" s="92">
        <v>184.60977597565207</v>
      </c>
      <c r="I137" s="93">
        <f t="shared" si="12"/>
        <v>1230.7231295918157</v>
      </c>
      <c r="J137" s="93">
        <f t="shared" si="13"/>
        <v>857.3933318985157</v>
      </c>
      <c r="K137" s="92">
        <f t="shared" si="14"/>
        <v>373.32979769329995</v>
      </c>
      <c r="L137" s="151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  <c r="BD137" s="103"/>
      <c r="BE137" s="103"/>
      <c r="BF137" s="103"/>
      <c r="BG137" s="103"/>
      <c r="BH137" s="103"/>
      <c r="BI137" s="103"/>
      <c r="BJ137" s="103"/>
      <c r="BK137" s="103"/>
      <c r="BL137" s="103"/>
      <c r="BM137" s="103"/>
      <c r="BN137" s="103"/>
      <c r="BO137" s="103"/>
      <c r="BP137" s="103"/>
      <c r="BQ137" s="103"/>
      <c r="BR137" s="103"/>
      <c r="BS137" s="103"/>
      <c r="BT137" s="103"/>
      <c r="BU137" s="103"/>
      <c r="BV137" s="103"/>
    </row>
    <row r="138" spans="1:74" s="96" customFormat="1" ht="15">
      <c r="A138" s="101" t="s">
        <v>46</v>
      </c>
      <c r="B138" s="105" t="s">
        <v>35</v>
      </c>
      <c r="C138" s="99">
        <v>0</v>
      </c>
      <c r="D138" s="99">
        <v>0</v>
      </c>
      <c r="E138" s="99">
        <v>0</v>
      </c>
      <c r="F138" s="99">
        <v>0</v>
      </c>
      <c r="G138" s="99">
        <v>0</v>
      </c>
      <c r="H138" s="99">
        <v>0</v>
      </c>
      <c r="I138" s="104">
        <f t="shared" si="12"/>
        <v>0</v>
      </c>
      <c r="J138" s="104">
        <f t="shared" si="13"/>
        <v>0</v>
      </c>
      <c r="K138" s="104">
        <f t="shared" si="14"/>
        <v>0</v>
      </c>
      <c r="L138" s="151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7"/>
      <c r="AV138" s="97"/>
      <c r="AW138" s="97"/>
      <c r="AX138" s="97"/>
      <c r="AY138" s="97"/>
      <c r="AZ138" s="97"/>
      <c r="BA138" s="97"/>
      <c r="BB138" s="97"/>
      <c r="BC138" s="97"/>
      <c r="BD138" s="97"/>
      <c r="BE138" s="97"/>
      <c r="BF138" s="97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7"/>
      <c r="BS138" s="97"/>
      <c r="BT138" s="97"/>
      <c r="BU138" s="97"/>
      <c r="BV138" s="97"/>
    </row>
    <row r="139" spans="1:74" s="96" customFormat="1" ht="15">
      <c r="A139" s="101" t="s">
        <v>45</v>
      </c>
      <c r="B139" s="105" t="s">
        <v>44</v>
      </c>
      <c r="C139" s="99">
        <v>348.90875385231453</v>
      </c>
      <c r="D139" s="99">
        <v>188.427963</v>
      </c>
      <c r="E139" s="99">
        <v>160.48079085231456</v>
      </c>
      <c r="F139" s="99">
        <v>225.5789696231723</v>
      </c>
      <c r="G139" s="99">
        <v>114.96585821521221</v>
      </c>
      <c r="H139" s="99">
        <v>110.6131114079601</v>
      </c>
      <c r="I139" s="99">
        <f t="shared" si="12"/>
        <v>574.4877234754869</v>
      </c>
      <c r="J139" s="99">
        <f t="shared" si="13"/>
        <v>303.3938212152122</v>
      </c>
      <c r="K139" s="99">
        <f t="shared" si="14"/>
        <v>271.09390226027466</v>
      </c>
      <c r="L139" s="151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7"/>
      <c r="AV139" s="97"/>
      <c r="AW139" s="97"/>
      <c r="AX139" s="97"/>
      <c r="AY139" s="97"/>
      <c r="AZ139" s="97"/>
      <c r="BA139" s="97"/>
      <c r="BB139" s="97"/>
      <c r="BC139" s="97"/>
      <c r="BD139" s="97"/>
      <c r="BE139" s="97"/>
      <c r="BF139" s="97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7"/>
      <c r="BS139" s="97"/>
      <c r="BT139" s="97"/>
      <c r="BU139" s="97"/>
      <c r="BV139" s="97"/>
    </row>
    <row r="140" spans="1:74" s="96" customFormat="1" ht="15">
      <c r="A140" s="101" t="s">
        <v>43</v>
      </c>
      <c r="B140" s="105" t="s">
        <v>50</v>
      </c>
      <c r="C140" s="99">
        <v>50.43000000000001</v>
      </c>
      <c r="D140" s="99">
        <v>43.65</v>
      </c>
      <c r="E140" s="99">
        <v>6.780000000000006</v>
      </c>
      <c r="F140" s="99">
        <v>56.42</v>
      </c>
      <c r="G140" s="99">
        <v>49.35</v>
      </c>
      <c r="H140" s="99">
        <v>7.070000000000002</v>
      </c>
      <c r="I140" s="99">
        <f t="shared" si="12"/>
        <v>106.85000000000001</v>
      </c>
      <c r="J140" s="99">
        <f t="shared" si="13"/>
        <v>93</v>
      </c>
      <c r="K140" s="99">
        <f t="shared" si="14"/>
        <v>13.850000000000009</v>
      </c>
      <c r="L140" s="151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7"/>
      <c r="AV140" s="97"/>
      <c r="AW140" s="97"/>
      <c r="AX140" s="97"/>
      <c r="AY140" s="97"/>
      <c r="AZ140" s="97"/>
      <c r="BA140" s="97"/>
      <c r="BB140" s="97"/>
      <c r="BC140" s="97"/>
      <c r="BD140" s="97"/>
      <c r="BE140" s="97"/>
      <c r="BF140" s="97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7"/>
      <c r="BS140" s="97"/>
      <c r="BT140" s="97"/>
      <c r="BU140" s="97"/>
      <c r="BV140" s="97"/>
    </row>
    <row r="141" spans="1:74" s="96" customFormat="1" ht="15">
      <c r="A141" s="101" t="s">
        <v>41</v>
      </c>
      <c r="B141" s="105" t="s">
        <v>49</v>
      </c>
      <c r="C141" s="99">
        <v>246.50359493333335</v>
      </c>
      <c r="D141" s="99">
        <v>225.044364068</v>
      </c>
      <c r="E141" s="99">
        <v>21.45923086533333</v>
      </c>
      <c r="F141" s="99">
        <v>302.8818111829954</v>
      </c>
      <c r="G141" s="99">
        <v>235.95514661530348</v>
      </c>
      <c r="H141" s="99">
        <v>66.92666456769197</v>
      </c>
      <c r="I141" s="99">
        <f t="shared" si="12"/>
        <v>549.3854061163288</v>
      </c>
      <c r="J141" s="99">
        <f t="shared" si="13"/>
        <v>460.99951068330347</v>
      </c>
      <c r="K141" s="99">
        <f t="shared" si="14"/>
        <v>88.3858954330253</v>
      </c>
      <c r="L141" s="151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7"/>
      <c r="AV141" s="97"/>
      <c r="AW141" s="97"/>
      <c r="AX141" s="97"/>
      <c r="AY141" s="97"/>
      <c r="AZ141" s="97"/>
      <c r="BA141" s="97"/>
      <c r="BB141" s="97"/>
      <c r="BC141" s="97"/>
      <c r="BD141" s="97"/>
      <c r="BE141" s="97"/>
      <c r="BF141" s="97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7"/>
      <c r="BS141" s="97"/>
      <c r="BT141" s="97"/>
      <c r="BU141" s="97"/>
      <c r="BV141" s="97"/>
    </row>
    <row r="142" spans="1:74" s="89" customFormat="1" ht="15">
      <c r="A142" s="107" t="s">
        <v>48</v>
      </c>
      <c r="B142" s="107" t="s">
        <v>47</v>
      </c>
      <c r="C142" s="92">
        <v>58.47059289874652</v>
      </c>
      <c r="D142" s="92">
        <v>55.21345768926885</v>
      </c>
      <c r="E142" s="92">
        <v>3.2571352094776653</v>
      </c>
      <c r="F142" s="92">
        <v>21.650821505844714</v>
      </c>
      <c r="G142" s="92">
        <v>39.39059672728705</v>
      </c>
      <c r="H142" s="92">
        <v>-17.739775221442333</v>
      </c>
      <c r="I142" s="93">
        <f t="shared" si="12"/>
        <v>80.12141440459123</v>
      </c>
      <c r="J142" s="93">
        <f t="shared" si="13"/>
        <v>94.6040544165559</v>
      </c>
      <c r="K142" s="92">
        <f t="shared" si="14"/>
        <v>-14.482640011964667</v>
      </c>
      <c r="L142" s="151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  <c r="BD142" s="103"/>
      <c r="BE142" s="103"/>
      <c r="BF142" s="103"/>
      <c r="BG142" s="103"/>
      <c r="BH142" s="103"/>
      <c r="BI142" s="103"/>
      <c r="BJ142" s="103"/>
      <c r="BK142" s="103"/>
      <c r="BL142" s="103"/>
      <c r="BM142" s="103"/>
      <c r="BN142" s="103"/>
      <c r="BO142" s="103"/>
      <c r="BP142" s="103"/>
      <c r="BQ142" s="103"/>
      <c r="BR142" s="103"/>
      <c r="BS142" s="103"/>
      <c r="BT142" s="103"/>
      <c r="BU142" s="103"/>
      <c r="BV142" s="103"/>
    </row>
    <row r="143" spans="1:74" s="96" customFormat="1" ht="15">
      <c r="A143" s="101" t="s">
        <v>46</v>
      </c>
      <c r="B143" s="105" t="s">
        <v>35</v>
      </c>
      <c r="C143" s="99">
        <v>0</v>
      </c>
      <c r="D143" s="99">
        <v>0</v>
      </c>
      <c r="E143" s="99">
        <v>0</v>
      </c>
      <c r="F143" s="99">
        <v>0</v>
      </c>
      <c r="G143" s="99">
        <v>0</v>
      </c>
      <c r="H143" s="99">
        <v>0</v>
      </c>
      <c r="I143" s="104">
        <f t="shared" si="12"/>
        <v>0</v>
      </c>
      <c r="J143" s="104">
        <f t="shared" si="13"/>
        <v>0</v>
      </c>
      <c r="K143" s="104">
        <f t="shared" si="14"/>
        <v>0</v>
      </c>
      <c r="L143" s="151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7"/>
      <c r="AV143" s="97"/>
      <c r="AW143" s="97"/>
      <c r="AX143" s="97"/>
      <c r="AY143" s="97"/>
      <c r="AZ143" s="97"/>
      <c r="BA143" s="97"/>
      <c r="BB143" s="97"/>
      <c r="BC143" s="97"/>
      <c r="BD143" s="97"/>
      <c r="BE143" s="97"/>
      <c r="BF143" s="97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7"/>
      <c r="BS143" s="97"/>
      <c r="BT143" s="97"/>
      <c r="BU143" s="97"/>
      <c r="BV143" s="97"/>
    </row>
    <row r="144" spans="1:74" s="96" customFormat="1" ht="15">
      <c r="A144" s="101" t="s">
        <v>45</v>
      </c>
      <c r="B144" s="105" t="s">
        <v>44</v>
      </c>
      <c r="C144" s="99">
        <v>0</v>
      </c>
      <c r="D144" s="99">
        <v>0</v>
      </c>
      <c r="E144" s="99">
        <v>0</v>
      </c>
      <c r="F144" s="99">
        <v>0</v>
      </c>
      <c r="G144" s="99">
        <v>0</v>
      </c>
      <c r="H144" s="99">
        <v>0</v>
      </c>
      <c r="I144" s="104">
        <f t="shared" si="12"/>
        <v>0</v>
      </c>
      <c r="J144" s="104">
        <f t="shared" si="13"/>
        <v>0</v>
      </c>
      <c r="K144" s="104">
        <f t="shared" si="14"/>
        <v>0</v>
      </c>
      <c r="L144" s="151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7"/>
      <c r="AV144" s="97"/>
      <c r="AW144" s="97"/>
      <c r="AX144" s="97"/>
      <c r="AY144" s="97"/>
      <c r="AZ144" s="97"/>
      <c r="BA144" s="97"/>
      <c r="BB144" s="97"/>
      <c r="BC144" s="97"/>
      <c r="BD144" s="97"/>
      <c r="BE144" s="97"/>
      <c r="BF144" s="97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7"/>
      <c r="BS144" s="97"/>
      <c r="BT144" s="97"/>
      <c r="BU144" s="97"/>
      <c r="BV144" s="97"/>
    </row>
    <row r="145" spans="1:74" s="96" customFormat="1" ht="15">
      <c r="A145" s="101" t="s">
        <v>43</v>
      </c>
      <c r="B145" s="105" t="s">
        <v>42</v>
      </c>
      <c r="C145" s="99">
        <v>0.7004813444911608</v>
      </c>
      <c r="D145" s="99">
        <v>4.569275335112871</v>
      </c>
      <c r="E145" s="99">
        <v>-3.86879399062171</v>
      </c>
      <c r="F145" s="99">
        <v>0.7149136567448142</v>
      </c>
      <c r="G145" s="99">
        <v>4.663418039879932</v>
      </c>
      <c r="H145" s="99">
        <v>-3.9485043831351185</v>
      </c>
      <c r="I145" s="99">
        <f t="shared" si="12"/>
        <v>1.415395001235975</v>
      </c>
      <c r="J145" s="99">
        <f t="shared" si="13"/>
        <v>9.232693374992802</v>
      </c>
      <c r="K145" s="99">
        <f t="shared" si="14"/>
        <v>-7.817298373756829</v>
      </c>
      <c r="L145" s="151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7"/>
      <c r="AV145" s="97"/>
      <c r="AW145" s="97"/>
      <c r="AX145" s="97"/>
      <c r="AY145" s="97"/>
      <c r="AZ145" s="97"/>
      <c r="BA145" s="97"/>
      <c r="BB145" s="97"/>
      <c r="BC145" s="97"/>
      <c r="BD145" s="97"/>
      <c r="BE145" s="97"/>
      <c r="BF145" s="97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7"/>
      <c r="BS145" s="97"/>
      <c r="BT145" s="97"/>
      <c r="BU145" s="97"/>
      <c r="BV145" s="97"/>
    </row>
    <row r="146" spans="1:74" s="96" customFormat="1" ht="15">
      <c r="A146" s="101" t="s">
        <v>41</v>
      </c>
      <c r="B146" s="105" t="s">
        <v>29</v>
      </c>
      <c r="C146" s="99">
        <v>57.77011155425535</v>
      </c>
      <c r="D146" s="99">
        <v>50.64418235415598</v>
      </c>
      <c r="E146" s="99">
        <v>7.12592920009937</v>
      </c>
      <c r="F146" s="99">
        <v>20.935907849099898</v>
      </c>
      <c r="G146" s="99">
        <v>34.72717868740711</v>
      </c>
      <c r="H146" s="99">
        <v>-13.791270838307215</v>
      </c>
      <c r="I146" s="99">
        <f t="shared" si="12"/>
        <v>78.70601940335524</v>
      </c>
      <c r="J146" s="99">
        <f t="shared" si="13"/>
        <v>85.37136104156309</v>
      </c>
      <c r="K146" s="99">
        <f t="shared" si="14"/>
        <v>-6.6653416382078445</v>
      </c>
      <c r="L146" s="151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7"/>
      <c r="AV146" s="97"/>
      <c r="AW146" s="97"/>
      <c r="AX146" s="97"/>
      <c r="AY146" s="97"/>
      <c r="AZ146" s="97"/>
      <c r="BA146" s="97"/>
      <c r="BB146" s="97"/>
      <c r="BC146" s="97"/>
      <c r="BD146" s="97"/>
      <c r="BE146" s="97"/>
      <c r="BF146" s="97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7"/>
      <c r="BS146" s="97"/>
      <c r="BT146" s="97"/>
      <c r="BU146" s="97"/>
      <c r="BV146" s="97"/>
    </row>
    <row r="147" spans="1:74" s="89" customFormat="1" ht="15">
      <c r="A147" s="107" t="s">
        <v>40</v>
      </c>
      <c r="B147" s="107" t="s">
        <v>39</v>
      </c>
      <c r="C147" s="92">
        <v>0.34433302059535037</v>
      </c>
      <c r="D147" s="92">
        <v>1.0811598448370527</v>
      </c>
      <c r="E147" s="92">
        <v>-0.7368268242417023</v>
      </c>
      <c r="F147" s="92">
        <v>0.4660800601792281</v>
      </c>
      <c r="G147" s="92">
        <v>5.0127310325361</v>
      </c>
      <c r="H147" s="92">
        <v>-4.54665097235687</v>
      </c>
      <c r="I147" s="106">
        <f t="shared" si="12"/>
        <v>0.8104130807745784</v>
      </c>
      <c r="J147" s="106">
        <f t="shared" si="13"/>
        <v>6.093890877373152</v>
      </c>
      <c r="K147" s="92">
        <f t="shared" si="14"/>
        <v>-5.283477796598572</v>
      </c>
      <c r="L147" s="151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/>
      <c r="BK147" s="103"/>
      <c r="BL147" s="103"/>
      <c r="BM147" s="103"/>
      <c r="BN147" s="103"/>
      <c r="BO147" s="103"/>
      <c r="BP147" s="103"/>
      <c r="BQ147" s="103"/>
      <c r="BR147" s="103"/>
      <c r="BS147" s="103"/>
      <c r="BT147" s="103"/>
      <c r="BU147" s="103"/>
      <c r="BV147" s="103"/>
    </row>
    <row r="148" spans="1:74" s="89" customFormat="1" ht="15">
      <c r="A148" s="107" t="s">
        <v>38</v>
      </c>
      <c r="B148" s="107" t="s">
        <v>37</v>
      </c>
      <c r="C148" s="92">
        <v>1634.4248807306665</v>
      </c>
      <c r="D148" s="92">
        <v>1343.4646113353333</v>
      </c>
      <c r="E148" s="92">
        <v>290.9602693953332</v>
      </c>
      <c r="F148" s="92">
        <v>1512.5017564148384</v>
      </c>
      <c r="G148" s="92">
        <v>1284.2840390398198</v>
      </c>
      <c r="H148" s="92">
        <v>228.21771737501865</v>
      </c>
      <c r="I148" s="93">
        <f t="shared" si="12"/>
        <v>3146.926637145505</v>
      </c>
      <c r="J148" s="93">
        <f t="shared" si="13"/>
        <v>2627.7486503751534</v>
      </c>
      <c r="K148" s="92">
        <f t="shared" si="14"/>
        <v>519.1779867703519</v>
      </c>
      <c r="L148" s="151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  <c r="BD148" s="103"/>
      <c r="BE148" s="103"/>
      <c r="BF148" s="103"/>
      <c r="BG148" s="103"/>
      <c r="BH148" s="103"/>
      <c r="BI148" s="103"/>
      <c r="BJ148" s="103"/>
      <c r="BK148" s="103"/>
      <c r="BL148" s="103"/>
      <c r="BM148" s="103"/>
      <c r="BN148" s="103"/>
      <c r="BO148" s="103"/>
      <c r="BP148" s="103"/>
      <c r="BQ148" s="103"/>
      <c r="BR148" s="103"/>
      <c r="BS148" s="103"/>
      <c r="BT148" s="103"/>
      <c r="BU148" s="103"/>
      <c r="BV148" s="103"/>
    </row>
    <row r="149" spans="1:74" s="96" customFormat="1" ht="15">
      <c r="A149" s="101" t="s">
        <v>36</v>
      </c>
      <c r="B149" s="105" t="s">
        <v>35</v>
      </c>
      <c r="C149" s="99">
        <v>0</v>
      </c>
      <c r="D149" s="99">
        <v>0</v>
      </c>
      <c r="E149" s="99">
        <v>0</v>
      </c>
      <c r="F149" s="99">
        <v>0</v>
      </c>
      <c r="G149" s="99">
        <v>0</v>
      </c>
      <c r="H149" s="99">
        <v>0</v>
      </c>
      <c r="I149" s="104"/>
      <c r="J149" s="104"/>
      <c r="K149" s="104"/>
      <c r="L149" s="151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7"/>
      <c r="AV149" s="97"/>
      <c r="AW149" s="97"/>
      <c r="AX149" s="97"/>
      <c r="AY149" s="97"/>
      <c r="AZ149" s="97"/>
      <c r="BA149" s="97"/>
      <c r="BB149" s="97"/>
      <c r="BC149" s="97"/>
      <c r="BD149" s="97"/>
      <c r="BE149" s="97"/>
      <c r="BF149" s="97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7"/>
      <c r="BS149" s="97"/>
      <c r="BT149" s="97"/>
      <c r="BU149" s="97"/>
      <c r="BV149" s="97"/>
    </row>
    <row r="150" spans="1:74" s="96" customFormat="1" ht="15">
      <c r="A150" s="101" t="s">
        <v>34</v>
      </c>
      <c r="B150" s="105" t="s">
        <v>33</v>
      </c>
      <c r="C150" s="99">
        <v>0</v>
      </c>
      <c r="D150" s="99">
        <v>0</v>
      </c>
      <c r="E150" s="99">
        <v>0</v>
      </c>
      <c r="F150" s="99">
        <v>0</v>
      </c>
      <c r="G150" s="99">
        <v>0</v>
      </c>
      <c r="H150" s="99">
        <v>0</v>
      </c>
      <c r="I150" s="104"/>
      <c r="J150" s="104"/>
      <c r="K150" s="104"/>
      <c r="L150" s="151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7"/>
      <c r="AV150" s="97"/>
      <c r="AW150" s="97"/>
      <c r="AX150" s="97"/>
      <c r="AY150" s="97"/>
      <c r="AZ150" s="97"/>
      <c r="BA150" s="97"/>
      <c r="BB150" s="97"/>
      <c r="BC150" s="97"/>
      <c r="BD150" s="97"/>
      <c r="BE150" s="97"/>
      <c r="BF150" s="97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7"/>
      <c r="BS150" s="97"/>
      <c r="BT150" s="97"/>
      <c r="BU150" s="97"/>
      <c r="BV150" s="97"/>
    </row>
    <row r="151" spans="1:74" s="96" customFormat="1" ht="15">
      <c r="A151" s="101" t="s">
        <v>32</v>
      </c>
      <c r="B151" s="105" t="s">
        <v>31</v>
      </c>
      <c r="C151" s="99">
        <v>0</v>
      </c>
      <c r="D151" s="99">
        <v>0</v>
      </c>
      <c r="E151" s="99">
        <v>0</v>
      </c>
      <c r="F151" s="99">
        <v>0</v>
      </c>
      <c r="G151" s="99">
        <v>0</v>
      </c>
      <c r="H151" s="99">
        <v>0</v>
      </c>
      <c r="I151" s="104"/>
      <c r="J151" s="104"/>
      <c r="K151" s="104"/>
      <c r="L151" s="151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7"/>
      <c r="AV151" s="97"/>
      <c r="AW151" s="97"/>
      <c r="AX151" s="97"/>
      <c r="AY151" s="97"/>
      <c r="AZ151" s="97"/>
      <c r="BA151" s="97"/>
      <c r="BB151" s="97"/>
      <c r="BC151" s="97"/>
      <c r="BD151" s="97"/>
      <c r="BE151" s="97"/>
      <c r="BF151" s="97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7"/>
      <c r="BS151" s="97"/>
      <c r="BT151" s="97"/>
      <c r="BU151" s="97"/>
      <c r="BV151" s="97"/>
    </row>
    <row r="152" spans="1:74" s="96" customFormat="1" ht="15">
      <c r="A152" s="109" t="s">
        <v>30</v>
      </c>
      <c r="B152" s="108" t="s">
        <v>29</v>
      </c>
      <c r="C152" s="99">
        <v>1634.4248807306665</v>
      </c>
      <c r="D152" s="99">
        <v>1343.4646113353333</v>
      </c>
      <c r="E152" s="99">
        <v>290.9602693953332</v>
      </c>
      <c r="F152" s="99">
        <v>1512.5017564148384</v>
      </c>
      <c r="G152" s="99">
        <v>1284.2840390398198</v>
      </c>
      <c r="H152" s="99">
        <v>228.21771737501865</v>
      </c>
      <c r="I152" s="99">
        <f aca="true" t="shared" si="15" ref="I152:K155">F152+C152</f>
        <v>3146.926637145505</v>
      </c>
      <c r="J152" s="99">
        <f t="shared" si="15"/>
        <v>2627.7486503751534</v>
      </c>
      <c r="K152" s="99">
        <f t="shared" si="15"/>
        <v>519.1779867703519</v>
      </c>
      <c r="L152" s="151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7"/>
      <c r="AV152" s="97"/>
      <c r="AW152" s="97"/>
      <c r="AX152" s="97"/>
      <c r="AY152" s="97"/>
      <c r="AZ152" s="97"/>
      <c r="BA152" s="97"/>
      <c r="BB152" s="97"/>
      <c r="BC152" s="97"/>
      <c r="BD152" s="97"/>
      <c r="BE152" s="97"/>
      <c r="BF152" s="97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7"/>
      <c r="BS152" s="97"/>
      <c r="BT152" s="97"/>
      <c r="BU152" s="97"/>
      <c r="BV152" s="97"/>
    </row>
    <row r="153" spans="1:74" s="89" customFormat="1" ht="15">
      <c r="A153" s="107" t="s">
        <v>28</v>
      </c>
      <c r="B153" s="107" t="s">
        <v>27</v>
      </c>
      <c r="C153" s="92">
        <v>145.95945801035538</v>
      </c>
      <c r="D153" s="92">
        <v>149.7034166147362</v>
      </c>
      <c r="E153" s="92">
        <v>-3.7439586043808117</v>
      </c>
      <c r="F153" s="92">
        <v>151.4390662654603</v>
      </c>
      <c r="G153" s="92">
        <v>435.5316177860566</v>
      </c>
      <c r="H153" s="92">
        <v>-284.0925515205963</v>
      </c>
      <c r="I153" s="92">
        <f t="shared" si="15"/>
        <v>297.3985242758157</v>
      </c>
      <c r="J153" s="92">
        <f t="shared" si="15"/>
        <v>585.2350344007928</v>
      </c>
      <c r="K153" s="92">
        <f t="shared" si="15"/>
        <v>-287.8365101249771</v>
      </c>
      <c r="L153" s="151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  <c r="BD153" s="103"/>
      <c r="BE153" s="103"/>
      <c r="BF153" s="103"/>
      <c r="BG153" s="103"/>
      <c r="BH153" s="103"/>
      <c r="BI153" s="103"/>
      <c r="BJ153" s="103"/>
      <c r="BK153" s="103"/>
      <c r="BL153" s="103"/>
      <c r="BM153" s="103"/>
      <c r="BN153" s="103"/>
      <c r="BO153" s="103"/>
      <c r="BP153" s="103"/>
      <c r="BQ153" s="103"/>
      <c r="BR153" s="103"/>
      <c r="BS153" s="103"/>
      <c r="BT153" s="103"/>
      <c r="BU153" s="103"/>
      <c r="BV153" s="103"/>
    </row>
    <row r="154" spans="1:74" s="89" customFormat="1" ht="15">
      <c r="A154" s="107" t="s">
        <v>26</v>
      </c>
      <c r="B154" s="107" t="s">
        <v>25</v>
      </c>
      <c r="C154" s="92">
        <v>0</v>
      </c>
      <c r="D154" s="92">
        <v>0</v>
      </c>
      <c r="E154" s="92">
        <v>0</v>
      </c>
      <c r="F154" s="92">
        <v>0</v>
      </c>
      <c r="G154" s="92">
        <v>0</v>
      </c>
      <c r="H154" s="92">
        <v>0</v>
      </c>
      <c r="I154" s="106">
        <f t="shared" si="15"/>
        <v>0</v>
      </c>
      <c r="J154" s="106">
        <f t="shared" si="15"/>
        <v>0</v>
      </c>
      <c r="K154" s="106">
        <f t="shared" si="15"/>
        <v>0</v>
      </c>
      <c r="L154" s="151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  <c r="BD154" s="103"/>
      <c r="BE154" s="103"/>
      <c r="BF154" s="103"/>
      <c r="BG154" s="103"/>
      <c r="BH154" s="103"/>
      <c r="BI154" s="103"/>
      <c r="BJ154" s="103"/>
      <c r="BK154" s="103"/>
      <c r="BL154" s="103"/>
      <c r="BM154" s="103"/>
      <c r="BN154" s="103"/>
      <c r="BO154" s="103"/>
      <c r="BP154" s="103"/>
      <c r="BQ154" s="103"/>
      <c r="BR154" s="103"/>
      <c r="BS154" s="103"/>
      <c r="BT154" s="103"/>
      <c r="BU154" s="103"/>
      <c r="BV154" s="103"/>
    </row>
    <row r="155" spans="1:74" s="89" customFormat="1" ht="15">
      <c r="A155" s="95">
        <v>3.5</v>
      </c>
      <c r="B155" s="94" t="s">
        <v>24</v>
      </c>
      <c r="C155" s="92">
        <v>0</v>
      </c>
      <c r="D155" s="92">
        <v>28.23071021301173</v>
      </c>
      <c r="E155" s="92">
        <v>-28.23071021301173</v>
      </c>
      <c r="F155" s="92">
        <v>8.719143891883034</v>
      </c>
      <c r="G155" s="92">
        <v>0</v>
      </c>
      <c r="H155" s="92">
        <v>8.719143891883034</v>
      </c>
      <c r="I155" s="93">
        <f t="shared" si="15"/>
        <v>8.719143891883034</v>
      </c>
      <c r="J155" s="93">
        <f t="shared" si="15"/>
        <v>28.23071021301173</v>
      </c>
      <c r="K155" s="92">
        <f t="shared" si="15"/>
        <v>-19.511566321128697</v>
      </c>
      <c r="L155" s="151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  <c r="BD155" s="103"/>
      <c r="BE155" s="103"/>
      <c r="BF155" s="103"/>
      <c r="BG155" s="103"/>
      <c r="BH155" s="103"/>
      <c r="BI155" s="103"/>
      <c r="BJ155" s="103"/>
      <c r="BK155" s="103"/>
      <c r="BL155" s="103"/>
      <c r="BM155" s="103"/>
      <c r="BN155" s="103"/>
      <c r="BO155" s="103"/>
      <c r="BP155" s="103"/>
      <c r="BQ155" s="103"/>
      <c r="BR155" s="103"/>
      <c r="BS155" s="103"/>
      <c r="BT155" s="103"/>
      <c r="BU155" s="103"/>
      <c r="BV155" s="103"/>
    </row>
    <row r="156" spans="1:74" s="96" customFormat="1" ht="15">
      <c r="A156" s="101" t="s">
        <v>23</v>
      </c>
      <c r="B156" s="101" t="s">
        <v>22</v>
      </c>
      <c r="C156" s="99">
        <v>0</v>
      </c>
      <c r="D156" s="99">
        <v>0</v>
      </c>
      <c r="E156" s="99">
        <v>0</v>
      </c>
      <c r="F156" s="99">
        <v>0</v>
      </c>
      <c r="G156" s="99">
        <v>0</v>
      </c>
      <c r="H156" s="99">
        <v>0</v>
      </c>
      <c r="I156" s="104">
        <v>0</v>
      </c>
      <c r="J156" s="104">
        <v>0</v>
      </c>
      <c r="K156" s="104">
        <v>0</v>
      </c>
      <c r="L156" s="151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7"/>
      <c r="AV156" s="97"/>
      <c r="AW156" s="97"/>
      <c r="AX156" s="97"/>
      <c r="AY156" s="97"/>
      <c r="AZ156" s="97"/>
      <c r="BA156" s="97"/>
      <c r="BB156" s="97"/>
      <c r="BC156" s="97"/>
      <c r="BD156" s="97"/>
      <c r="BE156" s="97"/>
      <c r="BF156" s="97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7"/>
      <c r="BS156" s="97"/>
      <c r="BT156" s="97"/>
      <c r="BU156" s="97"/>
      <c r="BV156" s="97"/>
    </row>
    <row r="157" spans="1:74" s="96" customFormat="1" ht="15">
      <c r="A157" s="101" t="s">
        <v>21</v>
      </c>
      <c r="B157" s="101" t="s">
        <v>20</v>
      </c>
      <c r="C157" s="99">
        <v>0</v>
      </c>
      <c r="D157" s="99">
        <v>0</v>
      </c>
      <c r="E157" s="99">
        <v>0</v>
      </c>
      <c r="F157" s="99">
        <v>0</v>
      </c>
      <c r="G157" s="99">
        <v>0</v>
      </c>
      <c r="H157" s="99">
        <v>0</v>
      </c>
      <c r="I157" s="104">
        <v>0</v>
      </c>
      <c r="J157" s="104">
        <v>0</v>
      </c>
      <c r="K157" s="104">
        <v>0</v>
      </c>
      <c r="L157" s="151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7"/>
      <c r="AV157" s="97"/>
      <c r="AW157" s="97"/>
      <c r="AX157" s="97"/>
      <c r="AY157" s="97"/>
      <c r="AZ157" s="97"/>
      <c r="BA157" s="97"/>
      <c r="BB157" s="97"/>
      <c r="BC157" s="97"/>
      <c r="BD157" s="97"/>
      <c r="BE157" s="97"/>
      <c r="BF157" s="97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7"/>
      <c r="BS157" s="97"/>
      <c r="BT157" s="97"/>
      <c r="BU157" s="97"/>
      <c r="BV157" s="97"/>
    </row>
    <row r="158" spans="1:74" s="96" customFormat="1" ht="15">
      <c r="A158" s="101" t="s">
        <v>19</v>
      </c>
      <c r="B158" s="101" t="s">
        <v>18</v>
      </c>
      <c r="C158" s="99">
        <v>0</v>
      </c>
      <c r="D158" s="99">
        <v>0</v>
      </c>
      <c r="E158" s="99">
        <v>0</v>
      </c>
      <c r="F158" s="99">
        <v>0</v>
      </c>
      <c r="G158" s="99">
        <v>0</v>
      </c>
      <c r="H158" s="99">
        <v>0</v>
      </c>
      <c r="I158" s="104">
        <v>0</v>
      </c>
      <c r="J158" s="104">
        <v>0</v>
      </c>
      <c r="K158" s="104">
        <v>0</v>
      </c>
      <c r="L158" s="151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7"/>
      <c r="AV158" s="97"/>
      <c r="AW158" s="97"/>
      <c r="AX158" s="97"/>
      <c r="AY158" s="97"/>
      <c r="AZ158" s="97"/>
      <c r="BA158" s="97"/>
      <c r="BB158" s="97"/>
      <c r="BC158" s="97"/>
      <c r="BD158" s="97"/>
      <c r="BE158" s="97"/>
      <c r="BF158" s="97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7"/>
      <c r="BS158" s="97"/>
      <c r="BT158" s="97"/>
      <c r="BU158" s="97"/>
      <c r="BV158" s="97"/>
    </row>
    <row r="159" spans="1:74" s="96" customFormat="1" ht="15">
      <c r="A159" s="101" t="s">
        <v>17</v>
      </c>
      <c r="B159" s="101" t="s">
        <v>16</v>
      </c>
      <c r="C159" s="99">
        <v>0</v>
      </c>
      <c r="D159" s="99">
        <v>28.23071021301173</v>
      </c>
      <c r="E159" s="99">
        <v>-28.23071021301173</v>
      </c>
      <c r="F159" s="99">
        <v>8.719143891883034</v>
      </c>
      <c r="G159" s="99">
        <v>0</v>
      </c>
      <c r="H159" s="99">
        <v>8.719143891883034</v>
      </c>
      <c r="I159" s="100">
        <v>0</v>
      </c>
      <c r="J159" s="100">
        <v>20</v>
      </c>
      <c r="K159" s="99">
        <f>H159+E159</f>
        <v>-19.511566321128697</v>
      </c>
      <c r="L159" s="151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7"/>
      <c r="AV159" s="97"/>
      <c r="AW159" s="97"/>
      <c r="AX159" s="97"/>
      <c r="AY159" s="97"/>
      <c r="AZ159" s="97"/>
      <c r="BA159" s="97"/>
      <c r="BB159" s="97"/>
      <c r="BC159" s="97"/>
      <c r="BD159" s="97"/>
      <c r="BE159" s="97"/>
      <c r="BF159" s="97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7"/>
      <c r="BS159" s="97"/>
      <c r="BT159" s="97"/>
      <c r="BU159" s="97"/>
      <c r="BV159" s="97"/>
    </row>
    <row r="160" spans="1:74" s="96" customFormat="1" ht="15">
      <c r="A160" s="101" t="s">
        <v>15</v>
      </c>
      <c r="B160" s="105" t="s">
        <v>14</v>
      </c>
      <c r="C160" s="99">
        <v>0</v>
      </c>
      <c r="D160" s="99">
        <v>28.23071021301173</v>
      </c>
      <c r="E160" s="99">
        <v>-28.23071021301173</v>
      </c>
      <c r="F160" s="99">
        <v>8.719143891883034</v>
      </c>
      <c r="G160" s="99">
        <v>0</v>
      </c>
      <c r="H160" s="99">
        <v>8.719143891883034</v>
      </c>
      <c r="I160" s="99">
        <v>0</v>
      </c>
      <c r="J160" s="99">
        <v>20</v>
      </c>
      <c r="K160" s="99">
        <f>H160+E160</f>
        <v>-19.511566321128697</v>
      </c>
      <c r="L160" s="151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7"/>
      <c r="AV160" s="97"/>
      <c r="AW160" s="97"/>
      <c r="AX160" s="97"/>
      <c r="AY160" s="97"/>
      <c r="AZ160" s="97"/>
      <c r="BA160" s="97"/>
      <c r="BB160" s="97"/>
      <c r="BC160" s="97"/>
      <c r="BD160" s="97"/>
      <c r="BE160" s="97"/>
      <c r="BF160" s="97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7"/>
      <c r="BS160" s="97"/>
      <c r="BT160" s="97"/>
      <c r="BU160" s="97"/>
      <c r="BV160" s="97"/>
    </row>
    <row r="161" spans="1:74" s="96" customFormat="1" ht="15">
      <c r="A161" s="101" t="s">
        <v>13</v>
      </c>
      <c r="B161" s="105" t="s">
        <v>12</v>
      </c>
      <c r="C161" s="99">
        <v>0</v>
      </c>
      <c r="D161" s="99">
        <v>0</v>
      </c>
      <c r="E161" s="99">
        <v>0</v>
      </c>
      <c r="F161" s="99">
        <v>0</v>
      </c>
      <c r="G161" s="99">
        <v>0</v>
      </c>
      <c r="H161" s="99">
        <v>0</v>
      </c>
      <c r="I161" s="104">
        <v>0</v>
      </c>
      <c r="J161" s="104">
        <v>0</v>
      </c>
      <c r="K161" s="104">
        <v>0</v>
      </c>
      <c r="L161" s="151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7"/>
      <c r="AV161" s="97"/>
      <c r="AW161" s="97"/>
      <c r="AX161" s="97"/>
      <c r="AY161" s="97"/>
      <c r="AZ161" s="97"/>
      <c r="BA161" s="97"/>
      <c r="BB161" s="97"/>
      <c r="BC161" s="97"/>
      <c r="BD161" s="97"/>
      <c r="BE161" s="97"/>
      <c r="BF161" s="97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7"/>
      <c r="BS161" s="97"/>
      <c r="BT161" s="97"/>
      <c r="BU161" s="97"/>
      <c r="BV161" s="97"/>
    </row>
    <row r="162" spans="1:74" s="96" customFormat="1" ht="15">
      <c r="A162" s="101" t="s">
        <v>11</v>
      </c>
      <c r="B162" s="105" t="s">
        <v>10</v>
      </c>
      <c r="C162" s="99">
        <v>0</v>
      </c>
      <c r="D162" s="99">
        <v>0</v>
      </c>
      <c r="E162" s="99">
        <v>0</v>
      </c>
      <c r="F162" s="99">
        <v>0</v>
      </c>
      <c r="G162" s="99">
        <v>0</v>
      </c>
      <c r="H162" s="99">
        <v>0</v>
      </c>
      <c r="I162" s="104">
        <v>0</v>
      </c>
      <c r="J162" s="104">
        <v>0</v>
      </c>
      <c r="K162" s="104">
        <v>0</v>
      </c>
      <c r="L162" s="151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7"/>
      <c r="AV162" s="97"/>
      <c r="AW162" s="97"/>
      <c r="AX162" s="97"/>
      <c r="AY162" s="97"/>
      <c r="AZ162" s="97"/>
      <c r="BA162" s="97"/>
      <c r="BB162" s="97"/>
      <c r="BC162" s="97"/>
      <c r="BD162" s="97"/>
      <c r="BE162" s="97"/>
      <c r="BF162" s="97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7"/>
      <c r="BS162" s="97"/>
      <c r="BT162" s="97"/>
      <c r="BU162" s="97"/>
      <c r="BV162" s="97"/>
    </row>
    <row r="163" spans="1:74" s="89" customFormat="1" ht="15">
      <c r="A163" s="95">
        <v>3</v>
      </c>
      <c r="B163" s="94" t="s">
        <v>9</v>
      </c>
      <c r="C163" s="92">
        <v>5920.7872023198815</v>
      </c>
      <c r="D163" s="92">
        <v>5051.31049518497</v>
      </c>
      <c r="E163" s="92">
        <v>869.4767071349121</v>
      </c>
      <c r="F163" s="92">
        <v>6054.423809708665</v>
      </c>
      <c r="G163" s="92">
        <v>4894.87322253823</v>
      </c>
      <c r="H163" s="92">
        <v>1159.5505871704354</v>
      </c>
      <c r="I163" s="93">
        <f aca="true" t="shared" si="16" ref="I163:K167">F163+C163</f>
        <v>11975.211012028547</v>
      </c>
      <c r="J163" s="93">
        <f t="shared" si="16"/>
        <v>9946.183717723201</v>
      </c>
      <c r="K163" s="92">
        <f t="shared" si="16"/>
        <v>2029.0272943053474</v>
      </c>
      <c r="L163" s="151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  <c r="BD163" s="103"/>
      <c r="BE163" s="103"/>
      <c r="BF163" s="103"/>
      <c r="BG163" s="103"/>
      <c r="BH163" s="103"/>
      <c r="BI163" s="103"/>
      <c r="BJ163" s="103"/>
      <c r="BK163" s="103"/>
      <c r="BL163" s="103"/>
      <c r="BM163" s="103"/>
      <c r="BN163" s="103"/>
      <c r="BO163" s="103"/>
      <c r="BP163" s="103"/>
      <c r="BQ163" s="103"/>
      <c r="BR163" s="103"/>
      <c r="BS163" s="103"/>
      <c r="BT163" s="103"/>
      <c r="BU163" s="103"/>
      <c r="BV163" s="103"/>
    </row>
    <row r="164" spans="1:12" ht="15">
      <c r="A164" s="102" t="s">
        <v>8</v>
      </c>
      <c r="B164" s="102"/>
      <c r="C164" s="99">
        <v>0</v>
      </c>
      <c r="D164" s="99">
        <v>0</v>
      </c>
      <c r="E164" s="99">
        <v>0</v>
      </c>
      <c r="F164" s="99">
        <v>0</v>
      </c>
      <c r="G164" s="99">
        <v>0</v>
      </c>
      <c r="H164" s="99">
        <v>0</v>
      </c>
      <c r="I164" s="99">
        <f t="shared" si="16"/>
        <v>0</v>
      </c>
      <c r="J164" s="99">
        <f t="shared" si="16"/>
        <v>0</v>
      </c>
      <c r="K164" s="92">
        <f t="shared" si="16"/>
        <v>0</v>
      </c>
      <c r="L164" s="151"/>
    </row>
    <row r="165" spans="1:74" s="96" customFormat="1" ht="15">
      <c r="A165" s="101" t="s">
        <v>7</v>
      </c>
      <c r="B165" s="101" t="s">
        <v>6</v>
      </c>
      <c r="C165" s="99">
        <v>1871.4395143598902</v>
      </c>
      <c r="D165" s="99">
        <v>1734.781543341713</v>
      </c>
      <c r="E165" s="99">
        <v>136.65797101817745</v>
      </c>
      <c r="F165" s="99">
        <v>2411.6662404068115</v>
      </c>
      <c r="G165" s="99">
        <v>1583.254971275992</v>
      </c>
      <c r="H165" s="99">
        <v>828.4112691308198</v>
      </c>
      <c r="I165" s="100">
        <f t="shared" si="16"/>
        <v>4283.1057547667015</v>
      </c>
      <c r="J165" s="100">
        <f t="shared" si="16"/>
        <v>3318.0365146177046</v>
      </c>
      <c r="K165" s="99">
        <f t="shared" si="16"/>
        <v>965.0692401489973</v>
      </c>
      <c r="L165" s="151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7"/>
      <c r="AV165" s="97"/>
      <c r="AW165" s="97"/>
      <c r="AX165" s="97"/>
      <c r="AY165" s="97"/>
      <c r="AZ165" s="97"/>
      <c r="BA165" s="97"/>
      <c r="BB165" s="97"/>
      <c r="BC165" s="97"/>
      <c r="BD165" s="97"/>
      <c r="BE165" s="97"/>
      <c r="BF165" s="97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7"/>
      <c r="BS165" s="97"/>
      <c r="BT165" s="97"/>
      <c r="BU165" s="97"/>
      <c r="BV165" s="97"/>
    </row>
    <row r="166" spans="1:74" s="96" customFormat="1" ht="15">
      <c r="A166" s="101" t="s">
        <v>5</v>
      </c>
      <c r="B166" s="101" t="s">
        <v>4</v>
      </c>
      <c r="C166" s="99">
        <v>3898.2895660400363</v>
      </c>
      <c r="D166" s="99">
        <v>3138.594825015509</v>
      </c>
      <c r="E166" s="99">
        <v>759.6947410245272</v>
      </c>
      <c r="F166" s="99">
        <v>3477.905657421528</v>
      </c>
      <c r="G166" s="99">
        <v>2876.0866334761813</v>
      </c>
      <c r="H166" s="99">
        <v>601.8190239453468</v>
      </c>
      <c r="I166" s="100">
        <f t="shared" si="16"/>
        <v>7376.195223461564</v>
      </c>
      <c r="J166" s="100">
        <f t="shared" si="16"/>
        <v>6014.68145849169</v>
      </c>
      <c r="K166" s="99">
        <f t="shared" si="16"/>
        <v>1361.513764969874</v>
      </c>
      <c r="L166" s="151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7"/>
      <c r="AV166" s="97"/>
      <c r="AW166" s="97"/>
      <c r="AX166" s="97"/>
      <c r="AY166" s="97"/>
      <c r="AZ166" s="97"/>
      <c r="BA166" s="97"/>
      <c r="BB166" s="97"/>
      <c r="BC166" s="97"/>
      <c r="BD166" s="97"/>
      <c r="BE166" s="97"/>
      <c r="BF166" s="97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7"/>
      <c r="BS166" s="97"/>
      <c r="BT166" s="97"/>
      <c r="BU166" s="97"/>
      <c r="BV166" s="97"/>
    </row>
    <row r="167" spans="1:74" s="96" customFormat="1" ht="15">
      <c r="A167" s="101" t="s">
        <v>3</v>
      </c>
      <c r="B167" s="101" t="s">
        <v>2</v>
      </c>
      <c r="C167" s="99">
        <v>151.0581219199554</v>
      </c>
      <c r="D167" s="99">
        <v>177.93412682774795</v>
      </c>
      <c r="E167" s="99">
        <v>-26.87600490779256</v>
      </c>
      <c r="F167" s="99">
        <v>164.85191188032502</v>
      </c>
      <c r="G167" s="99">
        <v>435.5316177860566</v>
      </c>
      <c r="H167" s="99">
        <v>-270.67970590573157</v>
      </c>
      <c r="I167" s="100">
        <f t="shared" si="16"/>
        <v>315.9100338002804</v>
      </c>
      <c r="J167" s="100">
        <f t="shared" si="16"/>
        <v>613.4657446138045</v>
      </c>
      <c r="K167" s="99">
        <f t="shared" si="16"/>
        <v>-297.5557108135241</v>
      </c>
      <c r="L167" s="151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7"/>
      <c r="AV167" s="97"/>
      <c r="AW167" s="97"/>
      <c r="AX167" s="97"/>
      <c r="AY167" s="97"/>
      <c r="AZ167" s="97"/>
      <c r="BA167" s="97"/>
      <c r="BB167" s="97"/>
      <c r="BC167" s="97"/>
      <c r="BD167" s="97"/>
      <c r="BE167" s="97"/>
      <c r="BF167" s="97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7"/>
      <c r="BS167" s="97"/>
      <c r="BT167" s="97"/>
      <c r="BU167" s="97"/>
      <c r="BV167" s="97"/>
    </row>
    <row r="168" spans="1:74" s="89" customFormat="1" ht="15">
      <c r="A168" s="95">
        <v>4</v>
      </c>
      <c r="B168" s="94" t="s">
        <v>1</v>
      </c>
      <c r="C168" s="92">
        <f>E168</f>
        <v>58.408401847682036</v>
      </c>
      <c r="D168" s="92"/>
      <c r="E168" s="92">
        <v>58.408401847682036</v>
      </c>
      <c r="F168" s="92">
        <f>H168</f>
        <v>12.459722137221915</v>
      </c>
      <c r="G168" s="92"/>
      <c r="H168" s="92">
        <v>12.459722137221915</v>
      </c>
      <c r="I168" s="152"/>
      <c r="J168" s="152"/>
      <c r="K168" s="92">
        <f>H168+E168</f>
        <v>70.86812398490395</v>
      </c>
      <c r="L168" s="151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  <c r="BD168" s="103"/>
      <c r="BE168" s="103"/>
      <c r="BF168" s="103"/>
      <c r="BG168" s="103"/>
      <c r="BH168" s="103"/>
      <c r="BI168" s="103"/>
      <c r="BJ168" s="103"/>
      <c r="BK168" s="103"/>
      <c r="BL168" s="103"/>
      <c r="BM168" s="103"/>
      <c r="BN168" s="103"/>
      <c r="BO168" s="103"/>
      <c r="BP168" s="103"/>
      <c r="BQ168" s="103"/>
      <c r="BR168" s="103"/>
      <c r="BS168" s="103"/>
      <c r="BT168" s="103"/>
      <c r="BU168" s="103"/>
      <c r="BV168" s="103"/>
    </row>
    <row r="169" spans="1:11" s="87" customFormat="1" ht="15">
      <c r="A169" s="88" t="s">
        <v>271</v>
      </c>
      <c r="B169" s="88"/>
      <c r="C169" s="88"/>
      <c r="D169" s="88"/>
      <c r="E169" s="88"/>
      <c r="F169" s="88"/>
      <c r="G169" s="88"/>
      <c r="H169" s="88"/>
      <c r="I169" s="88"/>
      <c r="J169" s="88"/>
      <c r="K169" s="88"/>
    </row>
    <row r="170" s="87" customFormat="1" ht="15"/>
    <row r="171" s="87" customFormat="1" ht="15"/>
    <row r="172" s="87" customFormat="1" ht="15"/>
    <row r="173" s="87" customFormat="1" ht="15"/>
    <row r="174" s="87" customFormat="1" ht="15"/>
    <row r="175" s="87" customFormat="1" ht="15"/>
    <row r="176" s="87" customFormat="1" ht="15"/>
    <row r="177" s="87" customFormat="1" ht="15"/>
    <row r="178" s="87" customFormat="1" ht="15"/>
    <row r="179" s="87" customFormat="1" ht="15"/>
    <row r="180" s="87" customFormat="1" ht="15"/>
    <row r="181" s="87" customFormat="1" ht="15"/>
    <row r="182" s="87" customFormat="1" ht="15"/>
    <row r="183" s="87" customFormat="1" ht="15"/>
    <row r="184" s="87" customFormat="1" ht="15"/>
    <row r="185" s="87" customFormat="1" ht="15"/>
    <row r="186" s="87" customFormat="1" ht="15"/>
    <row r="187" s="87" customFormat="1" ht="15"/>
    <row r="188" s="87" customFormat="1" ht="15"/>
    <row r="189" s="87" customFormat="1" ht="15"/>
    <row r="190" s="87" customFormat="1" ht="15"/>
    <row r="191" s="87" customFormat="1" ht="15"/>
    <row r="192" s="87" customFormat="1" ht="15"/>
    <row r="193" s="87" customFormat="1" ht="15"/>
    <row r="194" s="87" customFormat="1" ht="15"/>
    <row r="195" s="87" customFormat="1" ht="15"/>
    <row r="196" s="87" customFormat="1" ht="15"/>
    <row r="197" s="87" customFormat="1" ht="15"/>
    <row r="198" s="87" customFormat="1" ht="15"/>
    <row r="199" s="87" customFormat="1" ht="15"/>
    <row r="200" s="87" customFormat="1" ht="15"/>
    <row r="201" s="87" customFormat="1" ht="15"/>
    <row r="202" s="87" customFormat="1" ht="15"/>
    <row r="203" s="87" customFormat="1" ht="15"/>
    <row r="204" s="87" customFormat="1" ht="15"/>
    <row r="205" s="87" customFormat="1" ht="15"/>
    <row r="206" s="87" customFormat="1" ht="15"/>
    <row r="207" s="87" customFormat="1" ht="15"/>
    <row r="208" s="87" customFormat="1" ht="15"/>
    <row r="209" s="87" customFormat="1" ht="15"/>
    <row r="210" s="87" customFormat="1" ht="15"/>
    <row r="211" s="87" customFormat="1" ht="15"/>
    <row r="212" s="87" customFormat="1" ht="15"/>
    <row r="213" s="87" customFormat="1" ht="15"/>
    <row r="214" s="87" customFormat="1" ht="15"/>
    <row r="215" s="87" customFormat="1" ht="15"/>
    <row r="216" s="87" customFormat="1" ht="15"/>
    <row r="217" s="87" customFormat="1" ht="15"/>
    <row r="218" s="87" customFormat="1" ht="15"/>
    <row r="219" s="87" customFormat="1" ht="15"/>
    <row r="220" s="87" customFormat="1" ht="15"/>
    <row r="221" s="87" customFormat="1" ht="15"/>
    <row r="222" s="87" customFormat="1" ht="15"/>
    <row r="223" s="87" customFormat="1" ht="15"/>
    <row r="224" s="87" customFormat="1" ht="15"/>
    <row r="225" s="87" customFormat="1" ht="15"/>
    <row r="226" s="87" customFormat="1" ht="15"/>
    <row r="227" s="87" customFormat="1" ht="15"/>
    <row r="228" s="87" customFormat="1" ht="15"/>
    <row r="229" s="87" customFormat="1" ht="15"/>
    <row r="230" s="87" customFormat="1" ht="15"/>
    <row r="231" s="87" customFormat="1" ht="15"/>
    <row r="232" s="87" customFormat="1" ht="15"/>
    <row r="233" s="87" customFormat="1" ht="15"/>
    <row r="234" s="87" customFormat="1" ht="15"/>
    <row r="235" s="87" customFormat="1" ht="15"/>
    <row r="236" s="87" customFormat="1" ht="15"/>
    <row r="237" s="87" customFormat="1" ht="15"/>
    <row r="238" s="87" customFormat="1" ht="15"/>
    <row r="239" s="87" customFormat="1" ht="15"/>
    <row r="240" s="87" customFormat="1" ht="15"/>
    <row r="241" s="87" customFormat="1" ht="15"/>
    <row r="242" s="87" customFormat="1" ht="15"/>
    <row r="243" s="87" customFormat="1" ht="15"/>
    <row r="244" s="87" customFormat="1" ht="15"/>
    <row r="245" s="87" customFormat="1" ht="15"/>
    <row r="246" s="87" customFormat="1" ht="15"/>
    <row r="247" s="87" customFormat="1" ht="15"/>
    <row r="248" s="87" customFormat="1" ht="15"/>
    <row r="249" s="87" customFormat="1" ht="15"/>
    <row r="250" s="87" customFormat="1" ht="15"/>
    <row r="251" s="87" customFormat="1" ht="15"/>
    <row r="252" s="87" customFormat="1" ht="15"/>
    <row r="253" s="87" customFormat="1" ht="15"/>
    <row r="254" s="87" customFormat="1" ht="15"/>
    <row r="255" s="87" customFormat="1" ht="15"/>
    <row r="256" s="87" customFormat="1" ht="15"/>
    <row r="257" s="87" customFormat="1" ht="15"/>
    <row r="258" s="87" customFormat="1" ht="15"/>
    <row r="259" s="87" customFormat="1" ht="15"/>
    <row r="260" s="87" customFormat="1" ht="15"/>
    <row r="261" s="87" customFormat="1" ht="15"/>
    <row r="262" s="87" customFormat="1" ht="15"/>
    <row r="263" s="87" customFormat="1" ht="15"/>
    <row r="264" s="87" customFormat="1" ht="15"/>
    <row r="265" s="87" customFormat="1" ht="15"/>
    <row r="266" s="87" customFormat="1" ht="15"/>
    <row r="267" s="87" customFormat="1" ht="15"/>
    <row r="268" s="87" customFormat="1" ht="15"/>
    <row r="269" s="87" customFormat="1" ht="15"/>
    <row r="270" s="87" customFormat="1" ht="15"/>
    <row r="271" s="87" customFormat="1" ht="15"/>
    <row r="272" s="87" customFormat="1" ht="15"/>
    <row r="273" s="87" customFormat="1" ht="15"/>
    <row r="274" s="87" customFormat="1" ht="15"/>
    <row r="275" s="87" customFormat="1" ht="15"/>
    <row r="276" s="87" customFormat="1" ht="15"/>
    <row r="277" s="87" customFormat="1" ht="15"/>
    <row r="278" s="87" customFormat="1" ht="15"/>
    <row r="279" s="87" customFormat="1" ht="15"/>
    <row r="280" s="87" customFormat="1" ht="15"/>
    <row r="281" s="87" customFormat="1" ht="15"/>
    <row r="282" s="87" customFormat="1" ht="15"/>
    <row r="283" s="87" customFormat="1" ht="15"/>
    <row r="284" s="87" customFormat="1" ht="15"/>
    <row r="285" s="87" customFormat="1" ht="15"/>
    <row r="286" s="87" customFormat="1" ht="15"/>
    <row r="287" s="87" customFormat="1" ht="15"/>
    <row r="288" s="87" customFormat="1" ht="15"/>
    <row r="289" s="87" customFormat="1" ht="15"/>
    <row r="290" s="87" customFormat="1" ht="15"/>
    <row r="291" s="87" customFormat="1" ht="15"/>
    <row r="292" s="87" customFormat="1" ht="15"/>
    <row r="293" s="87" customFormat="1" ht="15"/>
    <row r="294" s="87" customFormat="1" ht="15"/>
    <row r="295" s="87" customFormat="1" ht="15"/>
    <row r="296" s="87" customFormat="1" ht="15"/>
    <row r="297" s="87" customFormat="1" ht="15"/>
    <row r="298" s="87" customFormat="1" ht="15"/>
    <row r="299" s="87" customFormat="1" ht="15"/>
    <row r="300" s="87" customFormat="1" ht="15"/>
    <row r="301" s="87" customFormat="1" ht="15"/>
    <row r="302" s="87" customFormat="1" ht="15"/>
    <row r="303" s="87" customFormat="1" ht="15"/>
    <row r="304" s="87" customFormat="1" ht="15"/>
    <row r="305" s="87" customFormat="1" ht="15"/>
    <row r="306" s="87" customFormat="1" ht="15"/>
    <row r="307" s="87" customFormat="1" ht="15"/>
    <row r="308" s="87" customFormat="1" ht="15"/>
    <row r="309" s="87" customFormat="1" ht="15"/>
    <row r="310" s="87" customFormat="1" ht="15"/>
    <row r="311" s="87" customFormat="1" ht="15"/>
    <row r="312" s="87" customFormat="1" ht="15"/>
    <row r="313" s="87" customFormat="1" ht="15"/>
    <row r="314" s="87" customFormat="1" ht="15"/>
    <row r="315" s="87" customFormat="1" ht="15"/>
    <row r="316" s="87" customFormat="1" ht="15"/>
    <row r="317" s="87" customFormat="1" ht="15"/>
    <row r="318" s="87" customFormat="1" ht="15"/>
    <row r="319" s="87" customFormat="1" ht="15"/>
    <row r="320" s="87" customFormat="1" ht="15"/>
    <row r="321" s="87" customFormat="1" ht="15"/>
    <row r="322" s="87" customFormat="1" ht="15"/>
    <row r="323" s="87" customFormat="1" ht="15"/>
    <row r="324" s="87" customFormat="1" ht="15"/>
    <row r="325" s="87" customFormat="1" ht="15"/>
    <row r="326" s="87" customFormat="1" ht="15"/>
    <row r="327" s="87" customFormat="1" ht="15"/>
    <row r="328" s="87" customFormat="1" ht="15"/>
    <row r="329" s="87" customFormat="1" ht="15"/>
    <row r="330" s="87" customFormat="1" ht="15"/>
    <row r="331" s="87" customFormat="1" ht="15"/>
    <row r="332" s="87" customFormat="1" ht="15"/>
    <row r="333" s="87" customFormat="1" ht="15"/>
    <row r="334" s="87" customFormat="1" ht="15"/>
    <row r="335" s="87" customFormat="1" ht="15"/>
    <row r="336" s="87" customFormat="1" ht="15"/>
    <row r="337" s="87" customFormat="1" ht="15"/>
    <row r="338" s="87" customFormat="1" ht="15"/>
    <row r="339" s="87" customFormat="1" ht="15"/>
    <row r="340" s="87" customFormat="1" ht="15"/>
    <row r="341" s="87" customFormat="1" ht="15"/>
    <row r="342" s="87" customFormat="1" ht="15"/>
    <row r="343" s="87" customFormat="1" ht="15"/>
    <row r="344" s="87" customFormat="1" ht="15"/>
    <row r="345" s="87" customFormat="1" ht="15"/>
    <row r="346" s="87" customFormat="1" ht="15"/>
    <row r="347" s="87" customFormat="1" ht="15"/>
    <row r="348" s="87" customFormat="1" ht="15"/>
    <row r="349" s="87" customFormat="1" ht="15"/>
    <row r="350" s="87" customFormat="1" ht="15"/>
    <row r="351" s="87" customFormat="1" ht="15"/>
    <row r="352" s="87" customFormat="1" ht="15"/>
    <row r="353" s="87" customFormat="1" ht="15"/>
    <row r="354" s="87" customFormat="1" ht="15"/>
    <row r="355" s="87" customFormat="1" ht="15"/>
    <row r="356" s="87" customFormat="1" ht="15"/>
    <row r="357" s="87" customFormat="1" ht="15"/>
    <row r="358" s="87" customFormat="1" ht="15"/>
    <row r="359" s="87" customFormat="1" ht="15"/>
    <row r="360" s="87" customFormat="1" ht="15"/>
    <row r="361" s="87" customFormat="1" ht="15"/>
    <row r="362" s="87" customFormat="1" ht="15"/>
    <row r="363" s="87" customFormat="1" ht="15"/>
    <row r="364" s="87" customFormat="1" ht="15"/>
    <row r="365" s="87" customFormat="1" ht="15"/>
    <row r="366" s="87" customFormat="1" ht="15"/>
    <row r="367" s="87" customFormat="1" ht="15"/>
    <row r="368" s="87" customFormat="1" ht="15"/>
    <row r="369" s="87" customFormat="1" ht="15"/>
    <row r="370" s="87" customFormat="1" ht="15"/>
    <row r="371" s="87" customFormat="1" ht="15"/>
    <row r="372" s="87" customFormat="1" ht="15"/>
    <row r="373" s="87" customFormat="1" ht="15"/>
    <row r="374" s="87" customFormat="1" ht="15"/>
    <row r="375" s="87" customFormat="1" ht="15"/>
    <row r="376" s="87" customFormat="1" ht="15"/>
    <row r="377" s="87" customFormat="1" ht="15"/>
    <row r="378" s="87" customFormat="1" ht="15"/>
    <row r="379" s="87" customFormat="1" ht="15"/>
    <row r="380" s="87" customFormat="1" ht="15"/>
    <row r="381" s="87" customFormat="1" ht="15"/>
    <row r="382" s="87" customFormat="1" ht="15"/>
    <row r="383" s="87" customFormat="1" ht="15"/>
    <row r="384" s="87" customFormat="1" ht="15"/>
    <row r="385" s="87" customFormat="1" ht="15"/>
    <row r="386" s="87" customFormat="1" ht="15"/>
    <row r="387" s="87" customFormat="1" ht="15"/>
    <row r="388" s="87" customFormat="1" ht="15"/>
    <row r="389" s="87" customFormat="1" ht="15"/>
    <row r="390" s="87" customFormat="1" ht="15"/>
    <row r="391" s="87" customFormat="1" ht="15"/>
    <row r="392" s="87" customFormat="1" ht="15"/>
    <row r="393" s="87" customFormat="1" ht="15"/>
    <row r="394" s="87" customFormat="1" ht="15"/>
    <row r="395" s="87" customFormat="1" ht="15"/>
    <row r="396" s="87" customFormat="1" ht="15"/>
    <row r="397" s="87" customFormat="1" ht="15"/>
    <row r="398" s="87" customFormat="1" ht="15"/>
    <row r="399" s="87" customFormat="1" ht="15"/>
    <row r="400" s="87" customFormat="1" ht="15"/>
    <row r="401" s="87" customFormat="1" ht="15"/>
    <row r="402" s="87" customFormat="1" ht="15"/>
    <row r="403" s="87" customFormat="1" ht="15"/>
    <row r="404" s="87" customFormat="1" ht="15"/>
    <row r="405" s="87" customFormat="1" ht="15"/>
    <row r="406" s="87" customFormat="1" ht="15"/>
    <row r="407" s="87" customFormat="1" ht="15"/>
    <row r="408" s="87" customFormat="1" ht="15"/>
    <row r="409" s="87" customFormat="1" ht="15"/>
    <row r="410" s="87" customFormat="1" ht="15"/>
    <row r="411" s="87" customFormat="1" ht="15"/>
    <row r="412" s="87" customFormat="1" ht="15"/>
    <row r="413" s="87" customFormat="1" ht="15"/>
    <row r="414" s="87" customFormat="1" ht="15"/>
    <row r="415" s="87" customFormat="1" ht="15"/>
    <row r="416" s="87" customFormat="1" ht="15"/>
    <row r="417" s="87" customFormat="1" ht="15"/>
    <row r="418" s="87" customFormat="1" ht="15"/>
    <row r="419" s="87" customFormat="1" ht="15"/>
    <row r="420" s="87" customFormat="1" ht="15"/>
    <row r="421" s="87" customFormat="1" ht="15"/>
    <row r="422" s="87" customFormat="1" ht="15"/>
    <row r="423" s="87" customFormat="1" ht="15"/>
    <row r="424" s="87" customFormat="1" ht="15"/>
    <row r="425" s="87" customFormat="1" ht="15"/>
    <row r="426" s="87" customFormat="1" ht="15"/>
    <row r="427" s="87" customFormat="1" ht="15"/>
    <row r="428" s="87" customFormat="1" ht="15"/>
    <row r="429" s="87" customFormat="1" ht="15"/>
    <row r="430" s="87" customFormat="1" ht="15"/>
    <row r="431" s="87" customFormat="1" ht="15"/>
    <row r="432" s="87" customFormat="1" ht="15"/>
    <row r="433" s="87" customFormat="1" ht="15"/>
    <row r="434" s="87" customFormat="1" ht="15"/>
    <row r="435" s="87" customFormat="1" ht="15"/>
    <row r="436" s="87" customFormat="1" ht="15"/>
    <row r="437" s="87" customFormat="1" ht="15"/>
    <row r="438" s="87" customFormat="1" ht="15"/>
    <row r="439" s="87" customFormat="1" ht="15"/>
    <row r="440" s="87" customFormat="1" ht="15"/>
    <row r="441" s="87" customFormat="1" ht="15"/>
    <row r="442" s="87" customFormat="1" ht="15"/>
    <row r="443" s="87" customFormat="1" ht="15"/>
    <row r="444" s="87" customFormat="1" ht="15"/>
    <row r="445" s="87" customFormat="1" ht="15"/>
    <row r="446" s="87" customFormat="1" ht="15"/>
    <row r="447" s="87" customFormat="1" ht="15"/>
    <row r="448" s="87" customFormat="1" ht="15"/>
    <row r="449" s="87" customFormat="1" ht="15"/>
    <row r="450" s="87" customFormat="1" ht="15"/>
    <row r="451" s="87" customFormat="1" ht="15"/>
    <row r="452" s="87" customFormat="1" ht="15"/>
    <row r="453" s="87" customFormat="1" ht="15"/>
    <row r="454" s="87" customFormat="1" ht="15"/>
    <row r="455" s="87" customFormat="1" ht="15"/>
    <row r="456" s="87" customFormat="1" ht="15"/>
    <row r="457" s="87" customFormat="1" ht="15"/>
    <row r="458" s="87" customFormat="1" ht="15"/>
    <row r="459" s="87" customFormat="1" ht="15"/>
    <row r="460" s="87" customFormat="1" ht="15"/>
    <row r="461" s="87" customFormat="1" ht="15"/>
    <row r="462" s="87" customFormat="1" ht="15"/>
    <row r="463" s="87" customFormat="1" ht="15"/>
    <row r="464" s="87" customFormat="1" ht="15"/>
    <row r="465" s="87" customFormat="1" ht="15"/>
    <row r="466" s="87" customFormat="1" ht="15"/>
    <row r="467" s="87" customFormat="1" ht="15"/>
    <row r="468" s="87" customFormat="1" ht="15"/>
    <row r="469" s="87" customFormat="1" ht="15"/>
    <row r="470" s="87" customFormat="1" ht="15"/>
    <row r="471" s="87" customFormat="1" ht="15"/>
    <row r="472" s="87" customFormat="1" ht="15"/>
    <row r="473" s="87" customFormat="1" ht="15"/>
    <row r="474" s="87" customFormat="1" ht="15"/>
    <row r="475" s="87" customFormat="1" ht="15"/>
    <row r="476" s="87" customFormat="1" ht="15"/>
    <row r="477" s="87" customFormat="1" ht="15"/>
    <row r="478" s="87" customFormat="1" ht="15"/>
    <row r="479" s="87" customFormat="1" ht="15"/>
    <row r="480" s="87" customFormat="1" ht="15"/>
    <row r="481" s="87" customFormat="1" ht="15"/>
    <row r="482" s="87" customFormat="1" ht="15"/>
    <row r="483" s="87" customFormat="1" ht="15"/>
    <row r="484" s="87" customFormat="1" ht="15"/>
    <row r="485" s="87" customFormat="1" ht="15"/>
    <row r="486" s="87" customFormat="1" ht="15"/>
    <row r="487" s="87" customFormat="1" ht="15"/>
    <row r="488" s="87" customFormat="1" ht="15"/>
    <row r="489" s="87" customFormat="1" ht="15"/>
    <row r="490" s="87" customFormat="1" ht="15"/>
    <row r="491" s="87" customFormat="1" ht="15"/>
    <row r="492" s="87" customFormat="1" ht="15"/>
    <row r="493" s="87" customFormat="1" ht="15"/>
    <row r="494" s="87" customFormat="1" ht="15"/>
    <row r="495" s="87" customFormat="1" ht="15"/>
    <row r="496" s="87" customFormat="1" ht="15"/>
    <row r="497" s="87" customFormat="1" ht="15"/>
    <row r="498" s="87" customFormat="1" ht="15"/>
    <row r="499" s="87" customFormat="1" ht="15"/>
    <row r="500" s="87" customFormat="1" ht="15"/>
    <row r="501" s="87" customFormat="1" ht="15"/>
    <row r="502" s="87" customFormat="1" ht="15"/>
    <row r="503" s="87" customFormat="1" ht="15"/>
    <row r="504" s="87" customFormat="1" ht="15"/>
    <row r="505" s="87" customFormat="1" ht="15"/>
    <row r="506" s="87" customFormat="1" ht="15"/>
    <row r="507" s="87" customFormat="1" ht="15"/>
    <row r="508" s="87" customFormat="1" ht="15"/>
    <row r="509" s="87" customFormat="1" ht="15"/>
    <row r="510" s="87" customFormat="1" ht="15"/>
    <row r="511" s="87" customFormat="1" ht="15"/>
    <row r="512" s="87" customFormat="1" ht="15"/>
    <row r="513" s="87" customFormat="1" ht="15"/>
    <row r="514" s="87" customFormat="1" ht="15"/>
    <row r="515" s="87" customFormat="1" ht="15"/>
    <row r="516" s="87" customFormat="1" ht="15"/>
    <row r="517" s="87" customFormat="1" ht="15"/>
    <row r="518" s="87" customFormat="1" ht="15"/>
    <row r="519" s="87" customFormat="1" ht="15"/>
    <row r="520" s="87" customFormat="1" ht="15"/>
    <row r="521" s="87" customFormat="1" ht="15"/>
    <row r="522" s="87" customFormat="1" ht="15"/>
    <row r="523" s="87" customFormat="1" ht="15"/>
    <row r="524" s="87" customFormat="1" ht="15"/>
    <row r="525" s="87" customFormat="1" ht="15"/>
    <row r="526" s="87" customFormat="1" ht="15"/>
    <row r="527" s="87" customFormat="1" ht="15"/>
    <row r="528" s="87" customFormat="1" ht="15"/>
    <row r="529" s="87" customFormat="1" ht="15"/>
    <row r="530" s="87" customFormat="1" ht="15"/>
    <row r="531" s="87" customFormat="1" ht="15"/>
    <row r="532" s="87" customFormat="1" ht="15"/>
    <row r="533" s="87" customFormat="1" ht="15"/>
    <row r="534" s="87" customFormat="1" ht="15"/>
    <row r="535" s="87" customFormat="1" ht="15"/>
    <row r="536" s="87" customFormat="1" ht="15"/>
    <row r="537" s="87" customFormat="1" ht="15"/>
    <row r="538" s="87" customFormat="1" ht="15"/>
    <row r="539" s="87" customFormat="1" ht="15"/>
    <row r="540" s="87" customFormat="1" ht="15"/>
    <row r="541" s="87" customFormat="1" ht="15"/>
    <row r="542" s="87" customFormat="1" ht="15"/>
    <row r="543" s="87" customFormat="1" ht="15"/>
    <row r="544" s="87" customFormat="1" ht="15"/>
    <row r="545" s="87" customFormat="1" ht="15"/>
    <row r="546" s="87" customFormat="1" ht="15"/>
    <row r="547" s="87" customFormat="1" ht="15"/>
    <row r="548" s="87" customFormat="1" ht="15"/>
    <row r="549" s="87" customFormat="1" ht="15"/>
    <row r="550" s="87" customFormat="1" ht="15"/>
    <row r="551" s="87" customFormat="1" ht="15"/>
    <row r="552" s="87" customFormat="1" ht="15"/>
    <row r="553" s="87" customFormat="1" ht="15"/>
    <row r="554" s="87" customFormat="1" ht="15"/>
    <row r="555" s="87" customFormat="1" ht="15"/>
    <row r="556" s="87" customFormat="1" ht="15"/>
    <row r="557" s="87" customFormat="1" ht="15"/>
    <row r="558" s="87" customFormat="1" ht="15"/>
    <row r="559" s="87" customFormat="1" ht="15"/>
    <row r="560" s="87" customFormat="1" ht="15"/>
    <row r="561" s="87" customFormat="1" ht="15"/>
    <row r="562" s="87" customFormat="1" ht="15"/>
    <row r="563" s="87" customFormat="1" ht="15"/>
    <row r="564" s="87" customFormat="1" ht="15"/>
    <row r="565" s="87" customFormat="1" ht="15"/>
    <row r="566" s="87" customFormat="1" ht="15"/>
    <row r="567" s="87" customFormat="1" ht="15"/>
    <row r="568" s="87" customFormat="1" ht="15"/>
    <row r="569" s="87" customFormat="1" ht="15"/>
    <row r="570" s="87" customFormat="1" ht="15"/>
    <row r="571" s="87" customFormat="1" ht="15"/>
    <row r="572" s="87" customFormat="1" ht="15"/>
    <row r="573" s="87" customFormat="1" ht="15"/>
    <row r="574" s="87" customFormat="1" ht="15"/>
    <row r="575" s="87" customFormat="1" ht="15"/>
    <row r="576" s="87" customFormat="1" ht="15"/>
    <row r="577" s="87" customFormat="1" ht="15"/>
    <row r="578" s="87" customFormat="1" ht="15"/>
    <row r="579" s="87" customFormat="1" ht="15"/>
    <row r="580" s="87" customFormat="1" ht="15"/>
    <row r="581" s="87" customFormat="1" ht="15"/>
    <row r="582" s="87" customFormat="1" ht="15"/>
    <row r="583" s="87" customFormat="1" ht="15"/>
    <row r="584" s="87" customFormat="1" ht="15"/>
    <row r="585" s="87" customFormat="1" ht="15"/>
    <row r="586" s="87" customFormat="1" ht="15"/>
    <row r="587" s="87" customFormat="1" ht="15"/>
    <row r="588" s="87" customFormat="1" ht="15"/>
    <row r="589" s="87" customFormat="1" ht="15"/>
    <row r="590" s="87" customFormat="1" ht="15"/>
    <row r="591" s="87" customFormat="1" ht="15"/>
    <row r="592" s="87" customFormat="1" ht="15"/>
    <row r="593" s="87" customFormat="1" ht="15"/>
    <row r="594" s="87" customFormat="1" ht="15"/>
    <row r="595" s="87" customFormat="1" ht="15"/>
    <row r="596" s="87" customFormat="1" ht="15"/>
    <row r="597" s="87" customFormat="1" ht="15"/>
    <row r="598" s="87" customFormat="1" ht="15"/>
    <row r="599" s="87" customFormat="1" ht="15"/>
    <row r="600" s="87" customFormat="1" ht="15"/>
    <row r="601" s="87" customFormat="1" ht="15"/>
    <row r="602" s="87" customFormat="1" ht="15"/>
    <row r="603" s="87" customFormat="1" ht="15"/>
    <row r="604" s="87" customFormat="1" ht="15"/>
    <row r="605" s="87" customFormat="1" ht="15"/>
    <row r="606" s="87" customFormat="1" ht="15"/>
    <row r="607" s="87" customFormat="1" ht="15"/>
    <row r="608" s="87" customFormat="1" ht="15"/>
    <row r="609" s="87" customFormat="1" ht="15"/>
    <row r="610" s="87" customFormat="1" ht="15"/>
    <row r="611" s="87" customFormat="1" ht="15"/>
    <row r="612" s="87" customFormat="1" ht="15"/>
    <row r="613" s="87" customFormat="1" ht="15"/>
    <row r="614" s="87" customFormat="1" ht="15"/>
    <row r="615" s="87" customFormat="1" ht="15"/>
    <row r="616" s="87" customFormat="1" ht="15"/>
    <row r="617" s="87" customFormat="1" ht="15"/>
    <row r="618" s="87" customFormat="1" ht="15"/>
    <row r="619" s="87" customFormat="1" ht="15"/>
    <row r="620" s="87" customFormat="1" ht="15"/>
    <row r="621" s="87" customFormat="1" ht="15"/>
    <row r="622" s="87" customFormat="1" ht="15"/>
    <row r="623" s="87" customFormat="1" ht="15"/>
    <row r="624" s="87" customFormat="1" ht="15"/>
    <row r="625" s="87" customFormat="1" ht="15"/>
    <row r="626" s="87" customFormat="1" ht="15"/>
    <row r="627" s="87" customFormat="1" ht="15"/>
    <row r="628" s="87" customFormat="1" ht="15"/>
    <row r="629" s="87" customFormat="1" ht="15"/>
    <row r="630" s="87" customFormat="1" ht="15"/>
    <row r="631" s="87" customFormat="1" ht="15"/>
    <row r="632" s="87" customFormat="1" ht="15"/>
    <row r="633" s="87" customFormat="1" ht="15"/>
    <row r="634" s="87" customFormat="1" ht="15"/>
    <row r="635" s="87" customFormat="1" ht="15"/>
    <row r="636" s="87" customFormat="1" ht="15"/>
    <row r="637" s="87" customFormat="1" ht="15"/>
    <row r="638" s="87" customFormat="1" ht="15"/>
    <row r="639" s="87" customFormat="1" ht="15"/>
    <row r="640" s="87" customFormat="1" ht="15"/>
    <row r="641" s="87" customFormat="1" ht="15"/>
    <row r="642" s="87" customFormat="1" ht="15"/>
    <row r="643" s="87" customFormat="1" ht="15"/>
    <row r="644" s="87" customFormat="1" ht="15"/>
    <row r="645" s="87" customFormat="1" ht="15"/>
    <row r="646" s="87" customFormat="1" ht="15"/>
    <row r="647" s="87" customFormat="1" ht="15"/>
    <row r="648" s="87" customFormat="1" ht="15"/>
    <row r="649" s="87" customFormat="1" ht="15"/>
    <row r="650" s="87" customFormat="1" ht="15"/>
    <row r="651" s="87" customFormat="1" ht="15"/>
    <row r="652" s="87" customFormat="1" ht="15"/>
    <row r="653" s="87" customFormat="1" ht="15"/>
    <row r="654" s="87" customFormat="1" ht="15"/>
    <row r="655" s="87" customFormat="1" ht="15"/>
    <row r="656" s="87" customFormat="1" ht="15"/>
    <row r="657" s="87" customFormat="1" ht="15"/>
    <row r="658" s="87" customFormat="1" ht="15"/>
    <row r="659" s="87" customFormat="1" ht="15"/>
    <row r="660" s="87" customFormat="1" ht="15"/>
    <row r="661" s="87" customFormat="1" ht="15"/>
    <row r="662" s="87" customFormat="1" ht="15"/>
    <row r="663" s="87" customFormat="1" ht="15"/>
    <row r="664" s="87" customFormat="1" ht="15"/>
    <row r="665" s="87" customFormat="1" ht="15"/>
    <row r="666" s="87" customFormat="1" ht="15"/>
    <row r="667" s="87" customFormat="1" ht="15"/>
    <row r="668" s="87" customFormat="1" ht="15"/>
    <row r="669" s="87" customFormat="1" ht="15"/>
    <row r="670" s="87" customFormat="1" ht="15"/>
    <row r="671" s="87" customFormat="1" ht="15"/>
    <row r="672" s="87" customFormat="1" ht="15"/>
    <row r="673" s="87" customFormat="1" ht="15"/>
    <row r="674" s="87" customFormat="1" ht="15"/>
    <row r="675" s="87" customFormat="1" ht="15"/>
    <row r="676" s="87" customFormat="1" ht="15"/>
    <row r="677" s="87" customFormat="1" ht="15"/>
    <row r="678" s="87" customFormat="1" ht="15"/>
    <row r="679" s="87" customFormat="1" ht="15"/>
    <row r="680" s="87" customFormat="1" ht="15"/>
    <row r="681" s="87" customFormat="1" ht="15"/>
    <row r="682" s="87" customFormat="1" ht="15"/>
    <row r="683" s="87" customFormat="1" ht="15"/>
    <row r="684" s="87" customFormat="1" ht="15"/>
    <row r="685" s="87" customFormat="1" ht="15"/>
    <row r="686" s="87" customFormat="1" ht="15"/>
    <row r="687" s="87" customFormat="1" ht="15"/>
    <row r="688" s="87" customFormat="1" ht="15"/>
    <row r="689" s="87" customFormat="1" ht="15"/>
    <row r="690" s="87" customFormat="1" ht="15"/>
    <row r="691" s="87" customFormat="1" ht="15"/>
    <row r="692" s="87" customFormat="1" ht="15"/>
    <row r="693" s="87" customFormat="1" ht="15"/>
    <row r="694" s="87" customFormat="1" ht="15"/>
    <row r="695" s="87" customFormat="1" ht="15"/>
    <row r="696" s="87" customFormat="1" ht="15"/>
    <row r="697" s="87" customFormat="1" ht="15"/>
    <row r="698" s="87" customFormat="1" ht="15"/>
    <row r="699" s="87" customFormat="1" ht="15"/>
    <row r="700" s="87" customFormat="1" ht="15"/>
    <row r="701" s="87" customFormat="1" ht="15"/>
    <row r="702" s="87" customFormat="1" ht="15"/>
    <row r="703" s="87" customFormat="1" ht="15"/>
    <row r="704" s="87" customFormat="1" ht="15"/>
    <row r="705" s="87" customFormat="1" ht="15"/>
    <row r="706" s="87" customFormat="1" ht="15"/>
    <row r="707" s="87" customFormat="1" ht="15"/>
    <row r="708" s="87" customFormat="1" ht="15"/>
    <row r="709" s="87" customFormat="1" ht="15"/>
    <row r="710" s="87" customFormat="1" ht="15"/>
    <row r="711" s="87" customFormat="1" ht="15"/>
    <row r="712" s="87" customFormat="1" ht="15"/>
    <row r="713" s="87" customFormat="1" ht="15"/>
    <row r="714" s="87" customFormat="1" ht="15"/>
    <row r="715" s="87" customFormat="1" ht="15"/>
    <row r="716" s="87" customFormat="1" ht="15"/>
    <row r="717" s="87" customFormat="1" ht="15"/>
    <row r="718" s="87" customFormat="1" ht="15"/>
    <row r="719" s="87" customFormat="1" ht="15"/>
    <row r="720" s="87" customFormat="1" ht="15"/>
    <row r="721" s="87" customFormat="1" ht="15"/>
    <row r="722" s="87" customFormat="1" ht="15"/>
    <row r="723" s="87" customFormat="1" ht="15"/>
    <row r="724" s="87" customFormat="1" ht="15"/>
    <row r="725" s="87" customFormat="1" ht="15"/>
    <row r="726" s="87" customFormat="1" ht="15"/>
    <row r="727" s="87" customFormat="1" ht="15"/>
    <row r="728" s="87" customFormat="1" ht="15"/>
    <row r="729" s="87" customFormat="1" ht="15"/>
    <row r="730" s="87" customFormat="1" ht="15"/>
    <row r="731" s="87" customFormat="1" ht="15"/>
    <row r="732" s="87" customFormat="1" ht="15"/>
    <row r="733" s="87" customFormat="1" ht="15"/>
    <row r="734" s="87" customFormat="1" ht="15"/>
    <row r="735" s="87" customFormat="1" ht="15"/>
    <row r="736" s="87" customFormat="1" ht="15"/>
    <row r="737" s="87" customFormat="1" ht="15"/>
    <row r="738" s="87" customFormat="1" ht="15"/>
    <row r="739" s="87" customFormat="1" ht="15"/>
    <row r="740" s="87" customFormat="1" ht="15"/>
    <row r="741" s="87" customFormat="1" ht="15"/>
    <row r="742" s="87" customFormat="1" ht="15"/>
    <row r="743" s="87" customFormat="1" ht="15"/>
    <row r="744" s="87" customFormat="1" ht="15"/>
    <row r="745" s="87" customFormat="1" ht="15"/>
    <row r="746" s="87" customFormat="1" ht="15"/>
    <row r="747" s="87" customFormat="1" ht="15"/>
    <row r="748" s="87" customFormat="1" ht="15"/>
    <row r="749" s="87" customFormat="1" ht="15"/>
    <row r="750" s="87" customFormat="1" ht="15"/>
    <row r="751" s="87" customFormat="1" ht="15"/>
    <row r="752" s="87" customFormat="1" ht="15"/>
    <row r="753" s="87" customFormat="1" ht="15"/>
    <row r="754" s="87" customFormat="1" ht="15"/>
    <row r="755" s="87" customFormat="1" ht="15"/>
    <row r="756" s="87" customFormat="1" ht="15"/>
    <row r="757" s="87" customFormat="1" ht="15"/>
    <row r="758" s="87" customFormat="1" ht="15"/>
    <row r="759" s="87" customFormat="1" ht="15"/>
    <row r="760" s="87" customFormat="1" ht="15"/>
    <row r="761" s="87" customFormat="1" ht="15"/>
    <row r="762" s="87" customFormat="1" ht="15"/>
    <row r="763" s="87" customFormat="1" ht="15"/>
    <row r="764" s="87" customFormat="1" ht="15"/>
    <row r="765" s="87" customFormat="1" ht="15"/>
    <row r="766" s="87" customFormat="1" ht="15"/>
    <row r="767" s="87" customFormat="1" ht="15"/>
    <row r="768" s="87" customFormat="1" ht="15"/>
    <row r="769" s="87" customFormat="1" ht="15"/>
    <row r="770" s="87" customFormat="1" ht="15"/>
    <row r="771" s="87" customFormat="1" ht="15"/>
    <row r="772" s="87" customFormat="1" ht="15"/>
    <row r="773" s="87" customFormat="1" ht="15"/>
    <row r="774" s="87" customFormat="1" ht="15"/>
    <row r="775" s="87" customFormat="1" ht="15"/>
    <row r="776" s="87" customFormat="1" ht="15"/>
    <row r="777" s="87" customFormat="1" ht="15"/>
    <row r="778" s="87" customFormat="1" ht="15"/>
    <row r="779" s="87" customFormat="1" ht="15"/>
    <row r="780" s="87" customFormat="1" ht="15"/>
    <row r="781" s="87" customFormat="1" ht="15"/>
    <row r="782" s="87" customFormat="1" ht="15"/>
    <row r="783" s="87" customFormat="1" ht="15"/>
    <row r="784" s="87" customFormat="1" ht="15"/>
    <row r="785" s="87" customFormat="1" ht="15"/>
    <row r="786" s="87" customFormat="1" ht="15"/>
    <row r="787" s="87" customFormat="1" ht="15"/>
    <row r="788" s="87" customFormat="1" ht="15"/>
    <row r="789" s="87" customFormat="1" ht="15"/>
    <row r="790" s="87" customFormat="1" ht="15"/>
    <row r="791" s="87" customFormat="1" ht="15"/>
    <row r="792" s="87" customFormat="1" ht="15"/>
    <row r="793" s="87" customFormat="1" ht="15"/>
    <row r="794" s="87" customFormat="1" ht="15"/>
    <row r="795" s="87" customFormat="1" ht="15"/>
    <row r="796" s="87" customFormat="1" ht="15"/>
    <row r="797" s="87" customFormat="1" ht="15"/>
    <row r="798" s="87" customFormat="1" ht="15"/>
    <row r="799" s="87" customFormat="1" ht="15"/>
    <row r="800" s="87" customFormat="1" ht="15"/>
    <row r="801" s="87" customFormat="1" ht="15"/>
    <row r="802" s="87" customFormat="1" ht="15"/>
    <row r="803" s="87" customFormat="1" ht="15"/>
    <row r="804" s="87" customFormat="1" ht="15"/>
    <row r="805" s="87" customFormat="1" ht="15"/>
    <row r="806" s="87" customFormat="1" ht="15"/>
    <row r="807" s="87" customFormat="1" ht="15"/>
    <row r="808" s="87" customFormat="1" ht="15"/>
    <row r="809" s="87" customFormat="1" ht="15"/>
    <row r="810" s="87" customFormat="1" ht="15"/>
    <row r="811" s="87" customFormat="1" ht="15"/>
    <row r="812" s="87" customFormat="1" ht="15"/>
    <row r="813" s="87" customFormat="1" ht="15"/>
    <row r="814" s="87" customFormat="1" ht="15"/>
    <row r="815" s="87" customFormat="1" ht="15"/>
    <row r="816" s="87" customFormat="1" ht="15"/>
    <row r="817" s="87" customFormat="1" ht="15"/>
    <row r="818" s="87" customFormat="1" ht="15"/>
    <row r="819" s="87" customFormat="1" ht="15"/>
    <row r="820" s="87" customFormat="1" ht="15"/>
    <row r="821" s="87" customFormat="1" ht="15"/>
    <row r="822" s="87" customFormat="1" ht="15"/>
    <row r="823" s="87" customFormat="1" ht="15"/>
    <row r="824" s="87" customFormat="1" ht="15"/>
    <row r="825" s="87" customFormat="1" ht="15"/>
    <row r="826" s="87" customFormat="1" ht="15"/>
    <row r="827" s="87" customFormat="1" ht="15"/>
    <row r="828" s="87" customFormat="1" ht="15"/>
    <row r="829" s="87" customFormat="1" ht="15"/>
    <row r="830" s="87" customFormat="1" ht="15"/>
    <row r="831" s="87" customFormat="1" ht="15"/>
    <row r="832" s="87" customFormat="1" ht="15"/>
    <row r="833" s="87" customFormat="1" ht="15"/>
    <row r="834" s="87" customFormat="1" ht="15"/>
    <row r="835" s="87" customFormat="1" ht="15"/>
  </sheetData>
  <sheetProtection/>
  <mergeCells count="3">
    <mergeCell ref="C4:E4"/>
    <mergeCell ref="F4:H4"/>
    <mergeCell ref="I4:K4"/>
  </mergeCells>
  <printOptions/>
  <pageMargins left="0.31496062992126" right="0.236220472440945" top="0.196850393700787" bottom="0.236220472440945" header="0.31496062992126" footer="0.31496062992126"/>
  <pageSetup fitToHeight="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akjha</dc:creator>
  <cp:keywords/>
  <dc:description/>
  <cp:lastModifiedBy>prashants</cp:lastModifiedBy>
  <cp:lastPrinted>2013-11-28T07:46:39Z</cp:lastPrinted>
  <dcterms:created xsi:type="dcterms:W3CDTF">2013-11-28T07:26:11Z</dcterms:created>
  <dcterms:modified xsi:type="dcterms:W3CDTF">2013-12-02T11:17:49Z</dcterms:modified>
  <cp:category/>
  <cp:version/>
  <cp:contentType/>
  <cp:contentStatus/>
</cp:coreProperties>
</file>