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_1" sheetId="1" r:id="rId1"/>
    <sheet name="Sheet1" sheetId="2" state="hidden" r:id="rId2"/>
  </sheets>
  <definedNames>
    <definedName name="_xlnm.Print_Area" localSheetId="0">'S_1'!$A$1:$K$53</definedName>
  </definedNames>
  <calcPr fullCalcOnLoad="1"/>
</workbook>
</file>

<file path=xl/sharedStrings.xml><?xml version="1.0" encoding="utf-8"?>
<sst xmlns="http://schemas.openxmlformats.org/spreadsheetml/2006/main" count="191" uniqueCount="105">
  <si>
    <t xml:space="preserve">                                                                                                          Statement 1: Deployment of Gross Bank Credit by Major Sectors</t>
  </si>
  <si>
    <t>(Rs. billion)</t>
  </si>
  <si>
    <t>Outstanding as on</t>
  </si>
  <si>
    <t>Sr.No</t>
  </si>
  <si>
    <t>Sector</t>
  </si>
  <si>
    <t>Mar.22, 2013</t>
  </si>
  <si>
    <t>Mar.21, 2014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</si>
  <si>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</si>
  <si>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</si>
  <si>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</si>
  <si>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</si>
  <si>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</si>
  <si>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</si>
  <si>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</si>
  <si>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</si>
  <si>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</si>
  <si>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</si>
  <si>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</si>
  <si>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</si>
  <si>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</si>
  <si>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</si>
  <si>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</si>
  <si>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</si>
  <si>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</si>
  <si>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</si>
  <si>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</si>
  <si>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</si>
  <si>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</si>
  <si>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</si>
  <si>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</si>
  <si>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</si>
  <si>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</si>
  <si>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</si>
  <si>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</si>
  <si>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</si>
  <si>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</si>
  <si>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</si>
  <si>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</si>
  <si>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</si>
  <si>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</si>
  <si>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</si>
  <si>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</si>
  <si>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</si>
  <si>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</si>
  <si>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</si>
  <si>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</si>
  <si>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</si>
  <si>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</si>
  <si>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</si>
  <si>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</si>
  <si>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</si>
  <si>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</si>
  <si>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</si>
  <si>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</si>
  <si>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</si>
  <si>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</si>
  <si>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</si>
  <si>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</si>
  <si>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</si>
  <si>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</si>
  <si>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</si>
  <si>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</si>
  <si>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</si>
  <si>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</si>
  <si>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</si>
  <si>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</si>
  <si>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</si>
  <si>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</si>
  <si>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</si>
  <si>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</si>
  <si>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</si>
  <si>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</si>
  <si>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</si>
  <si>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</si>
  <si>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</si>
  <si>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</si>
  <si>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</si>
  <si>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</si>
  <si>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</si>
  <si>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</si>
  <si>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</si>
  <si>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</si>
  <si>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</si>
  <si>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</si>
  <si>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</si>
  <si>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</si>
  <si>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 about  95 per cent of total non-food credit extended by all scheduled commercial banks.</t>
  </si>
  <si>
    <t>2. Export credit under priority sector relates to foreign banks only.</t>
  </si>
  <si>
    <t xml:space="preserve">3. Micro &amp; small enterprises under item 5.2 includes credit to micro &amp; small enterprises in manufacturing as well as services sector. </t>
  </si>
  <si>
    <t xml:space="preserve">4.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</si>
  <si>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5. For details of priority sector, please refer RBI Circular RBI/2006-2007/358 RPCD. No. Plan.BC 13/04.09.01/ 2012-13 July 17, 2012.</t>
  </si>
  <si>
    <t>* March 21, 2014 includes  Rs. 335 billion  credit to medium enterprises, please refer to RBI press release dated November 18, 2013- Incremental credit to Medium Industries to qualify as priority sector</t>
  </si>
  <si>
    <t>** March 21, 2014 includes  Rs. 34 billion credit to medium enterprises, please refer to RBI press release dated November 18, 2013- Incremental credit to Medium Industries to qualify as priority sector</t>
  </si>
  <si>
    <t>Jan.25, 2013</t>
  </si>
  <si>
    <t>Jan.24, 2014</t>
  </si>
  <si>
    <t>Jan.23, 2015</t>
  </si>
  <si>
    <t>Jan.24, 2014 / Jan.25, 2013</t>
  </si>
  <si>
    <t>Jan.23,2015/ Jan.24, 2014</t>
  </si>
  <si>
    <t>Jan.23,2015 /  Mar.21, 2014</t>
  </si>
  <si>
    <t>Jan.24, 2014 / Mar.22, 2013</t>
  </si>
  <si>
    <t>Dec.26, 2014</t>
  </si>
  <si>
    <t>Nov.28, 2014</t>
  </si>
  <si>
    <t>Jan/Dec</t>
  </si>
  <si>
    <t>Dec/Nov</t>
  </si>
  <si>
    <t>comparison of Dec  2014 and Jan 2015 statement 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</si>
</sst>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mmmm\ d\,\ yyyy;@"/>
    <numFmt numFmtId="173" formatCode="0.0"/>
    <numFmt numFmtId="174" formatCode="0.00000"/>
    <numFmt numFmtId="175" formatCode="0.0000"/>
    <numFmt numFmtId="17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172" fontId="0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73" fontId="2" fillId="34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1" fontId="3" fillId="33" borderId="0" xfId="0" applyNumberFormat="1" applyFont="1" applyFill="1" applyAlignment="1">
      <alignment horizontal="right"/>
    </xf>
    <xf numFmtId="1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vertical="center"/>
    </xf>
    <xf numFmtId="172" fontId="37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" fontId="37" fillId="33" borderId="10" xfId="0" applyNumberFormat="1" applyFont="1" applyFill="1" applyBorder="1" applyAlignment="1">
      <alignment/>
    </xf>
    <xf numFmtId="1" fontId="37" fillId="0" borderId="10" xfId="0" applyNumberFormat="1" applyFont="1" applyBorder="1" applyAlignment="1">
      <alignment/>
    </xf>
    <xf numFmtId="173" fontId="37" fillId="0" borderId="10" xfId="0" applyNumberFormat="1" applyFont="1" applyFill="1" applyBorder="1" applyAlignment="1">
      <alignment/>
    </xf>
    <xf numFmtId="1" fontId="37" fillId="33" borderId="12" xfId="0" applyNumberFormat="1" applyFont="1" applyFill="1" applyBorder="1" applyAlignment="1">
      <alignment/>
    </xf>
    <xf numFmtId="173" fontId="37" fillId="0" borderId="13" xfId="0" applyNumberFormat="1" applyFont="1" applyFill="1" applyBorder="1" applyAlignment="1">
      <alignment/>
    </xf>
    <xf numFmtId="173" fontId="37" fillId="0" borderId="14" xfId="0" applyNumberFormat="1" applyFont="1" applyFill="1" applyBorder="1" applyAlignment="1">
      <alignment/>
    </xf>
    <xf numFmtId="173" fontId="37" fillId="0" borderId="15" xfId="0" applyNumberFormat="1" applyFont="1" applyFill="1" applyBorder="1" applyAlignment="1">
      <alignment/>
    </xf>
    <xf numFmtId="0" fontId="37" fillId="33" borderId="10" xfId="0" applyFont="1" applyFill="1" applyBorder="1" applyAlignment="1">
      <alignment horizontal="left"/>
    </xf>
    <xf numFmtId="1" fontId="37" fillId="33" borderId="10" xfId="0" applyNumberFormat="1" applyFont="1" applyFill="1" applyBorder="1" applyAlignment="1">
      <alignment horizontal="right"/>
    </xf>
    <xf numFmtId="1" fontId="37" fillId="0" borderId="11" xfId="0" applyNumberFormat="1" applyFont="1" applyBorder="1" applyAlignment="1">
      <alignment/>
    </xf>
    <xf numFmtId="173" fontId="37" fillId="0" borderId="11" xfId="0" applyNumberFormat="1" applyFont="1" applyFill="1" applyBorder="1" applyAlignment="1">
      <alignment/>
    </xf>
    <xf numFmtId="0" fontId="37" fillId="33" borderId="14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37" fillId="33" borderId="0" xfId="0" applyFont="1" applyFill="1" applyBorder="1" applyAlignment="1">
      <alignment/>
    </xf>
    <xf numFmtId="0" fontId="37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1" customWidth="1"/>
    <col min="2" max="2" width="29.8515625" style="21" customWidth="1"/>
    <col min="3" max="3" width="12.00390625" style="21" customWidth="1"/>
    <col min="4" max="5" width="12.140625" style="21" customWidth="1"/>
    <col min="6" max="6" width="11.8515625" style="21" customWidth="1"/>
    <col min="7" max="7" width="12.00390625" style="21" customWidth="1"/>
    <col min="8" max="9" width="14.140625" style="21" customWidth="1"/>
    <col min="10" max="11" width="14.00390625" style="21" customWidth="1"/>
    <col min="12" max="16384" width="9.140625" style="21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9"/>
      <c r="B2" s="22"/>
      <c r="C2" s="22"/>
      <c r="D2" s="22"/>
      <c r="E2" s="22"/>
      <c r="F2" s="22"/>
      <c r="G2" s="22"/>
      <c r="H2" s="22"/>
      <c r="I2" s="22"/>
      <c r="J2" s="22"/>
      <c r="K2" s="22" t="s">
        <v>1</v>
      </c>
    </row>
    <row r="3" spans="1:11" ht="12.75">
      <c r="A3" s="23"/>
      <c r="B3" s="23"/>
      <c r="C3" s="50" t="s">
        <v>2</v>
      </c>
      <c r="D3" s="51"/>
      <c r="E3" s="51"/>
      <c r="F3" s="51"/>
      <c r="G3" s="52"/>
      <c r="H3" s="23"/>
      <c r="I3" s="23"/>
      <c r="J3" s="24"/>
      <c r="K3" s="23"/>
    </row>
    <row r="4" spans="1:11" ht="15" customHeight="1">
      <c r="A4" s="20" t="s">
        <v>3</v>
      </c>
      <c r="B4" s="20" t="s">
        <v>4</v>
      </c>
      <c r="C4" s="47" t="s">
        <v>93</v>
      </c>
      <c r="D4" s="53" t="s">
        <v>5</v>
      </c>
      <c r="E4" s="47" t="s">
        <v>94</v>
      </c>
      <c r="F4" s="53" t="s">
        <v>6</v>
      </c>
      <c r="G4" s="47" t="s">
        <v>95</v>
      </c>
      <c r="H4" s="47" t="s">
        <v>96</v>
      </c>
      <c r="I4" s="47" t="s">
        <v>97</v>
      </c>
      <c r="J4" s="47" t="s">
        <v>99</v>
      </c>
      <c r="K4" s="47" t="s">
        <v>98</v>
      </c>
    </row>
    <row r="5" spans="1:11" ht="15" customHeight="1">
      <c r="A5" s="25"/>
      <c r="B5" s="25"/>
      <c r="C5" s="48"/>
      <c r="D5" s="54"/>
      <c r="E5" s="48"/>
      <c r="F5" s="54"/>
      <c r="G5" s="48"/>
      <c r="H5" s="48"/>
      <c r="I5" s="48"/>
      <c r="J5" s="48"/>
      <c r="K5" s="48"/>
    </row>
    <row r="6" spans="1:11" ht="12.75">
      <c r="A6" s="25"/>
      <c r="B6" s="25"/>
      <c r="C6" s="26"/>
      <c r="D6" s="27"/>
      <c r="E6" s="26"/>
      <c r="F6" s="27"/>
      <c r="G6" s="28"/>
      <c r="H6" s="20" t="s">
        <v>7</v>
      </c>
      <c r="I6" s="20" t="s">
        <v>7</v>
      </c>
      <c r="J6" s="20" t="s">
        <v>7</v>
      </c>
      <c r="K6" s="20" t="s">
        <v>7</v>
      </c>
    </row>
    <row r="7" spans="1:11" ht="12.75">
      <c r="A7" s="5" t="s">
        <v>8</v>
      </c>
      <c r="B7" s="5" t="s">
        <v>9</v>
      </c>
      <c r="C7" s="6">
        <v>47497.095199999996</v>
      </c>
      <c r="D7" s="6">
        <v>49641.7733</v>
      </c>
      <c r="E7" s="7">
        <v>54471.1466</v>
      </c>
      <c r="F7" s="6">
        <v>56572.3106</v>
      </c>
      <c r="G7" s="7">
        <v>59712.2022</v>
      </c>
      <c r="H7" s="8">
        <f aca="true" t="shared" si="0" ref="H7:H46">(E7-C7)/C7*100</f>
        <v>14.683111400042007</v>
      </c>
      <c r="I7" s="8">
        <f aca="true" t="shared" si="1" ref="I7:I46">(G7-E7)/E7*100</f>
        <v>9.621709707135116</v>
      </c>
      <c r="J7" s="8">
        <f aca="true" t="shared" si="2" ref="J7:J46">(E7-D7)/D7*100</f>
        <v>9.728446384891733</v>
      </c>
      <c r="K7" s="8">
        <f aca="true" t="shared" si="3" ref="K7:K46">(G7-F7)/F7*100</f>
        <v>5.550226898457287</v>
      </c>
    </row>
    <row r="8" spans="1:11" ht="12.75">
      <c r="A8" s="5" t="s">
        <v>10</v>
      </c>
      <c r="B8" s="5" t="s">
        <v>11</v>
      </c>
      <c r="C8" s="6">
        <v>1016.2832000000001</v>
      </c>
      <c r="D8" s="6">
        <v>946.1414</v>
      </c>
      <c r="E8" s="7">
        <v>1031.7586000000001</v>
      </c>
      <c r="F8" s="6">
        <v>912.2260000000001</v>
      </c>
      <c r="G8" s="7">
        <v>1069.5904</v>
      </c>
      <c r="H8" s="8">
        <f t="shared" si="0"/>
        <v>1.5227448412017472</v>
      </c>
      <c r="I8" s="8">
        <f t="shared" si="1"/>
        <v>3.666729795128427</v>
      </c>
      <c r="J8" s="8">
        <f t="shared" si="2"/>
        <v>9.049091393738836</v>
      </c>
      <c r="K8" s="8">
        <f t="shared" si="3"/>
        <v>17.250593602901027</v>
      </c>
    </row>
    <row r="9" spans="1:11" ht="12.75">
      <c r="A9" s="5" t="s">
        <v>12</v>
      </c>
      <c r="B9" s="5" t="s">
        <v>13</v>
      </c>
      <c r="C9" s="6">
        <v>46480.812000000005</v>
      </c>
      <c r="D9" s="6">
        <v>48695.63190000001</v>
      </c>
      <c r="E9" s="7">
        <v>53439.388</v>
      </c>
      <c r="F9" s="6">
        <v>55660.0846</v>
      </c>
      <c r="G9" s="7">
        <v>58642.6118</v>
      </c>
      <c r="H9" s="8">
        <f t="shared" si="0"/>
        <v>14.970857221685355</v>
      </c>
      <c r="I9" s="8">
        <f t="shared" si="1"/>
        <v>9.736682987462355</v>
      </c>
      <c r="J9" s="8">
        <f t="shared" si="2"/>
        <v>9.741646046901366</v>
      </c>
      <c r="K9" s="8">
        <f t="shared" si="3"/>
        <v>5.358466882387736</v>
      </c>
    </row>
    <row r="10" spans="1:11" ht="12.75">
      <c r="A10" s="5" t="s">
        <v>14</v>
      </c>
      <c r="B10" s="5" t="s">
        <v>15</v>
      </c>
      <c r="C10" s="6">
        <v>5720.3189</v>
      </c>
      <c r="D10" s="6">
        <v>5899.139499999999</v>
      </c>
      <c r="E10" s="7">
        <v>6474.9511999999995</v>
      </c>
      <c r="F10" s="6">
        <v>6694.3802000000005</v>
      </c>
      <c r="G10" s="7">
        <v>7549.494000000001</v>
      </c>
      <c r="H10" s="8">
        <f t="shared" si="0"/>
        <v>13.192136892927408</v>
      </c>
      <c r="I10" s="8">
        <f t="shared" si="1"/>
        <v>16.595380672521536</v>
      </c>
      <c r="J10" s="8">
        <f t="shared" si="2"/>
        <v>9.76094394784189</v>
      </c>
      <c r="K10" s="8">
        <f t="shared" si="3"/>
        <v>12.773606733600223</v>
      </c>
    </row>
    <row r="11" spans="1:11" ht="12.75">
      <c r="A11" s="5" t="s">
        <v>16</v>
      </c>
      <c r="B11" s="5" t="s">
        <v>17</v>
      </c>
      <c r="C11" s="6">
        <v>21371.3377</v>
      </c>
      <c r="D11" s="6">
        <v>22301.7949</v>
      </c>
      <c r="E11" s="7">
        <v>24284.5798</v>
      </c>
      <c r="F11" s="6">
        <v>25228.7623</v>
      </c>
      <c r="G11" s="7">
        <v>25877.194</v>
      </c>
      <c r="H11" s="8">
        <f t="shared" si="0"/>
        <v>13.631538375812571</v>
      </c>
      <c r="I11" s="8">
        <f t="shared" si="1"/>
        <v>6.55812953370517</v>
      </c>
      <c r="J11" s="8">
        <f t="shared" si="2"/>
        <v>8.890696506226046</v>
      </c>
      <c r="K11" s="8">
        <f t="shared" si="3"/>
        <v>2.5702081310584193</v>
      </c>
    </row>
    <row r="12" spans="1:11" ht="12.75">
      <c r="A12" s="23" t="s">
        <v>18</v>
      </c>
      <c r="B12" s="23" t="s">
        <v>19</v>
      </c>
      <c r="C12" s="29">
        <v>2635.6149</v>
      </c>
      <c r="D12" s="29">
        <v>2843.4804</v>
      </c>
      <c r="E12" s="30">
        <v>3302.47</v>
      </c>
      <c r="F12" s="29">
        <v>3517.0307000000003</v>
      </c>
      <c r="G12" s="30">
        <v>3720.5853</v>
      </c>
      <c r="H12" s="31">
        <f t="shared" si="0"/>
        <v>25.301689560185736</v>
      </c>
      <c r="I12" s="31">
        <f t="shared" si="1"/>
        <v>12.6606842757088</v>
      </c>
      <c r="J12" s="31">
        <f t="shared" si="2"/>
        <v>16.141823942236417</v>
      </c>
      <c r="K12" s="31">
        <f t="shared" si="3"/>
        <v>5.787683343224724</v>
      </c>
    </row>
    <row r="13" spans="1:11" ht="12.75">
      <c r="A13" s="23" t="s">
        <v>20</v>
      </c>
      <c r="B13" s="23" t="s">
        <v>21</v>
      </c>
      <c r="C13" s="29">
        <v>1279.1853</v>
      </c>
      <c r="D13" s="29">
        <v>1247.042</v>
      </c>
      <c r="E13" s="30">
        <v>1262.7962</v>
      </c>
      <c r="F13" s="29">
        <v>1274.0844</v>
      </c>
      <c r="G13" s="30">
        <v>1284.7161999999998</v>
      </c>
      <c r="H13" s="31">
        <f t="shared" si="0"/>
        <v>-1.281213910134841</v>
      </c>
      <c r="I13" s="31">
        <f t="shared" si="1"/>
        <v>1.7358303738956329</v>
      </c>
      <c r="J13" s="31">
        <f t="shared" si="2"/>
        <v>1.263325533542582</v>
      </c>
      <c r="K13" s="31">
        <f t="shared" si="3"/>
        <v>0.8344659113634767</v>
      </c>
    </row>
    <row r="14" spans="1:11" ht="12.75">
      <c r="A14" s="23" t="s">
        <v>22</v>
      </c>
      <c r="B14" s="23" t="s">
        <v>23</v>
      </c>
      <c r="C14" s="29">
        <v>17456.5375</v>
      </c>
      <c r="D14" s="29">
        <v>18211.2725</v>
      </c>
      <c r="E14" s="30">
        <v>19719.3136</v>
      </c>
      <c r="F14" s="29">
        <v>20437.6472</v>
      </c>
      <c r="G14" s="30">
        <v>20871.8925</v>
      </c>
      <c r="H14" s="31">
        <f t="shared" si="0"/>
        <v>12.962342045208008</v>
      </c>
      <c r="I14" s="31">
        <f t="shared" si="1"/>
        <v>5.844924034272676</v>
      </c>
      <c r="J14" s="31">
        <f t="shared" si="2"/>
        <v>8.280811239302482</v>
      </c>
      <c r="K14" s="31">
        <f t="shared" si="3"/>
        <v>2.124732341988966</v>
      </c>
    </row>
    <row r="15" spans="1:11" ht="12.75">
      <c r="A15" s="5" t="s">
        <v>24</v>
      </c>
      <c r="B15" s="5" t="s">
        <v>25</v>
      </c>
      <c r="C15" s="6">
        <v>10720.696399999999</v>
      </c>
      <c r="D15" s="6">
        <v>11506.5596</v>
      </c>
      <c r="E15" s="7">
        <v>12570.4766</v>
      </c>
      <c r="F15" s="6">
        <v>13351.418700000002</v>
      </c>
      <c r="G15" s="7">
        <v>13511.0931</v>
      </c>
      <c r="H15" s="8">
        <f t="shared" si="0"/>
        <v>17.25429142830685</v>
      </c>
      <c r="I15" s="8">
        <f t="shared" si="1"/>
        <v>7.482743335284519</v>
      </c>
      <c r="J15" s="8">
        <f t="shared" si="2"/>
        <v>9.246178153894057</v>
      </c>
      <c r="K15" s="8">
        <f t="shared" si="3"/>
        <v>1.1959358296508074</v>
      </c>
    </row>
    <row r="16" spans="1:11" ht="12.75">
      <c r="A16" s="23" t="s">
        <v>26</v>
      </c>
      <c r="B16" s="23" t="s">
        <v>27</v>
      </c>
      <c r="C16" s="29">
        <v>763.9699</v>
      </c>
      <c r="D16" s="29">
        <v>787.7714</v>
      </c>
      <c r="E16" s="30">
        <v>869.9212</v>
      </c>
      <c r="F16" s="29">
        <v>894.2937</v>
      </c>
      <c r="G16" s="30">
        <v>871.8261</v>
      </c>
      <c r="H16" s="31">
        <f t="shared" si="0"/>
        <v>13.868517594737689</v>
      </c>
      <c r="I16" s="31">
        <f t="shared" si="1"/>
        <v>0.2189738564826329</v>
      </c>
      <c r="J16" s="31">
        <f t="shared" si="2"/>
        <v>10.428126738289818</v>
      </c>
      <c r="K16" s="31">
        <f t="shared" si="3"/>
        <v>-2.51232900332407</v>
      </c>
    </row>
    <row r="17" spans="1:11" ht="12.75">
      <c r="A17" s="23" t="s">
        <v>28</v>
      </c>
      <c r="B17" s="23" t="s">
        <v>29</v>
      </c>
      <c r="C17" s="29">
        <v>160.15</v>
      </c>
      <c r="D17" s="29">
        <v>168.9661</v>
      </c>
      <c r="E17" s="30">
        <v>177.36919999999998</v>
      </c>
      <c r="F17" s="29">
        <v>175.8621</v>
      </c>
      <c r="G17" s="30">
        <v>168.6731</v>
      </c>
      <c r="H17" s="31">
        <f t="shared" si="0"/>
        <v>10.751920074929735</v>
      </c>
      <c r="I17" s="31">
        <f t="shared" si="1"/>
        <v>-4.902824165638664</v>
      </c>
      <c r="J17" s="31">
        <f t="shared" si="2"/>
        <v>4.973246112681754</v>
      </c>
      <c r="K17" s="31">
        <f t="shared" si="3"/>
        <v>-4.08786202371062</v>
      </c>
    </row>
    <row r="18" spans="1:11" ht="12.75">
      <c r="A18" s="23" t="s">
        <v>30</v>
      </c>
      <c r="B18" s="23" t="s">
        <v>31</v>
      </c>
      <c r="C18" s="29">
        <v>358.52</v>
      </c>
      <c r="D18" s="29">
        <v>354.4058</v>
      </c>
      <c r="E18" s="30">
        <v>391.325</v>
      </c>
      <c r="F18" s="29">
        <v>391.82230000000004</v>
      </c>
      <c r="G18" s="30">
        <v>357.2917</v>
      </c>
      <c r="H18" s="31">
        <f t="shared" si="0"/>
        <v>9.150117148276248</v>
      </c>
      <c r="I18" s="31">
        <f t="shared" si="1"/>
        <v>-8.696939883728358</v>
      </c>
      <c r="J18" s="31">
        <f t="shared" si="2"/>
        <v>10.417211005011765</v>
      </c>
      <c r="K18" s="31">
        <f t="shared" si="3"/>
        <v>-8.812821526493016</v>
      </c>
    </row>
    <row r="19" spans="1:11" ht="12.75">
      <c r="A19" s="23" t="s">
        <v>32</v>
      </c>
      <c r="B19" s="23" t="s">
        <v>33</v>
      </c>
      <c r="C19" s="29">
        <v>80.056</v>
      </c>
      <c r="D19" s="29">
        <v>82.19930000000001</v>
      </c>
      <c r="E19" s="30">
        <v>91.4993</v>
      </c>
      <c r="F19" s="29">
        <v>99.0569</v>
      </c>
      <c r="G19" s="30">
        <v>92.43959999999998</v>
      </c>
      <c r="H19" s="31">
        <f t="shared" si="0"/>
        <v>14.29411911661838</v>
      </c>
      <c r="I19" s="31">
        <f t="shared" si="1"/>
        <v>1.0276581350895353</v>
      </c>
      <c r="J19" s="31">
        <f t="shared" si="2"/>
        <v>11.313964960772168</v>
      </c>
      <c r="K19" s="31">
        <f t="shared" si="3"/>
        <v>-6.680301927478061</v>
      </c>
    </row>
    <row r="20" spans="1:11" ht="12.75">
      <c r="A20" s="23" t="s">
        <v>34</v>
      </c>
      <c r="B20" s="23" t="s">
        <v>35</v>
      </c>
      <c r="C20" s="29">
        <v>541.9338</v>
      </c>
      <c r="D20" s="29">
        <v>561.586</v>
      </c>
      <c r="E20" s="30">
        <v>684.9789999999999</v>
      </c>
      <c r="F20" s="29">
        <v>704.95</v>
      </c>
      <c r="G20" s="30">
        <v>722.8675</v>
      </c>
      <c r="H20" s="31">
        <f t="shared" si="0"/>
        <v>26.395327252147755</v>
      </c>
      <c r="I20" s="31">
        <f t="shared" si="1"/>
        <v>5.531337457060731</v>
      </c>
      <c r="J20" s="31">
        <f t="shared" si="2"/>
        <v>21.972235775108338</v>
      </c>
      <c r="K20" s="31">
        <f t="shared" si="3"/>
        <v>2.5416696219589903</v>
      </c>
    </row>
    <row r="21" spans="1:11" ht="12.75">
      <c r="A21" s="23" t="s">
        <v>36</v>
      </c>
      <c r="B21" s="23" t="s">
        <v>37</v>
      </c>
      <c r="C21" s="29">
        <v>2579.8547</v>
      </c>
      <c r="D21" s="29">
        <v>2768.0593</v>
      </c>
      <c r="E21" s="30">
        <v>3053.6518</v>
      </c>
      <c r="F21" s="29">
        <v>3237.4353</v>
      </c>
      <c r="G21" s="30">
        <v>3390.488</v>
      </c>
      <c r="H21" s="31">
        <f t="shared" si="0"/>
        <v>18.365262973918657</v>
      </c>
      <c r="I21" s="31">
        <f t="shared" si="1"/>
        <v>11.030602768789805</v>
      </c>
      <c r="J21" s="31">
        <f t="shared" si="2"/>
        <v>10.317427086912488</v>
      </c>
      <c r="K21" s="31">
        <f t="shared" si="3"/>
        <v>4.727591003903607</v>
      </c>
    </row>
    <row r="22" spans="1:11" ht="12.75">
      <c r="A22" s="23" t="s">
        <v>38</v>
      </c>
      <c r="B22" s="23" t="s">
        <v>39</v>
      </c>
      <c r="C22" s="29">
        <v>1406.5446</v>
      </c>
      <c r="D22" s="29">
        <v>1508.2409</v>
      </c>
      <c r="E22" s="30">
        <v>1593.4142000000002</v>
      </c>
      <c r="F22" s="29">
        <v>1709.4026999999999</v>
      </c>
      <c r="G22" s="30">
        <v>1704.6538</v>
      </c>
      <c r="H22" s="31">
        <f t="shared" si="0"/>
        <v>13.285721618781249</v>
      </c>
      <c r="I22" s="31">
        <f t="shared" si="1"/>
        <v>6.981210535214251</v>
      </c>
      <c r="J22" s="31">
        <f t="shared" si="2"/>
        <v>5.647194688859065</v>
      </c>
      <c r="K22" s="31">
        <f t="shared" si="3"/>
        <v>-0.27781048900881117</v>
      </c>
    </row>
    <row r="23" spans="1:11" ht="12.75">
      <c r="A23" s="23" t="s">
        <v>40</v>
      </c>
      <c r="B23" s="23" t="s">
        <v>41</v>
      </c>
      <c r="C23" s="29">
        <v>1173.3101</v>
      </c>
      <c r="D23" s="29">
        <v>1259.8183999999999</v>
      </c>
      <c r="E23" s="30">
        <v>1460.2376000000002</v>
      </c>
      <c r="F23" s="29">
        <v>1528.0326</v>
      </c>
      <c r="G23" s="30">
        <v>1685.8342000000002</v>
      </c>
      <c r="H23" s="31">
        <f t="shared" si="0"/>
        <v>24.454532522987765</v>
      </c>
      <c r="I23" s="31">
        <f t="shared" si="1"/>
        <v>15.449307701705534</v>
      </c>
      <c r="J23" s="31">
        <f t="shared" si="2"/>
        <v>15.908578569736742</v>
      </c>
      <c r="K23" s="31">
        <f t="shared" si="3"/>
        <v>10.327109513239458</v>
      </c>
    </row>
    <row r="24" spans="1:11" ht="12.75">
      <c r="A24" s="23" t="s">
        <v>42</v>
      </c>
      <c r="B24" s="23" t="s">
        <v>43</v>
      </c>
      <c r="C24" s="29">
        <v>1257.5213</v>
      </c>
      <c r="D24" s="29">
        <v>1260.7005</v>
      </c>
      <c r="E24" s="30">
        <v>1465.9403</v>
      </c>
      <c r="F24" s="32">
        <v>1543.5627</v>
      </c>
      <c r="G24" s="30">
        <v>1665.2428</v>
      </c>
      <c r="H24" s="33">
        <f t="shared" si="0"/>
        <v>16.573794813654434</v>
      </c>
      <c r="I24" s="34">
        <f t="shared" si="1"/>
        <v>13.59554000937146</v>
      </c>
      <c r="J24" s="31">
        <f t="shared" si="2"/>
        <v>16.279822209953917</v>
      </c>
      <c r="K24" s="31">
        <f t="shared" si="3"/>
        <v>7.8830681772758595</v>
      </c>
    </row>
    <row r="25" spans="1:11" ht="12.75">
      <c r="A25" s="23" t="s">
        <v>44</v>
      </c>
      <c r="B25" s="23" t="s">
        <v>45</v>
      </c>
      <c r="C25" s="29">
        <v>2480.1901000000003</v>
      </c>
      <c r="D25" s="29">
        <v>2602.5732000000003</v>
      </c>
      <c r="E25" s="30">
        <v>2811.8001</v>
      </c>
      <c r="F25" s="32">
        <v>2946.4152000000004</v>
      </c>
      <c r="G25" s="30">
        <v>2962.1831</v>
      </c>
      <c r="H25" s="35">
        <f t="shared" si="0"/>
        <v>13.370346087584158</v>
      </c>
      <c r="I25" s="31">
        <f t="shared" si="1"/>
        <v>5.348282048926603</v>
      </c>
      <c r="J25" s="33">
        <f t="shared" si="2"/>
        <v>8.039232095373903</v>
      </c>
      <c r="K25" s="31">
        <f t="shared" si="3"/>
        <v>0.5351553983294624</v>
      </c>
    </row>
    <row r="26" spans="1:11" ht="12.75">
      <c r="A26" s="36">
        <v>3.9</v>
      </c>
      <c r="B26" s="23" t="s">
        <v>46</v>
      </c>
      <c r="C26" s="11">
        <v>2498.5006</v>
      </c>
      <c r="D26" s="37">
        <v>2920.298</v>
      </c>
      <c r="E26" s="30">
        <v>3023.9906999999994</v>
      </c>
      <c r="F26" s="37">
        <v>3358.0205000000005</v>
      </c>
      <c r="G26" s="38">
        <v>3280.0812</v>
      </c>
      <c r="H26" s="31">
        <f t="shared" si="0"/>
        <v>21.032218283237537</v>
      </c>
      <c r="I26" s="39">
        <f t="shared" si="1"/>
        <v>8.46862723486553</v>
      </c>
      <c r="J26" s="31">
        <f t="shared" si="2"/>
        <v>3.5507574911875297</v>
      </c>
      <c r="K26" s="31">
        <f t="shared" si="3"/>
        <v>-2.320989404323185</v>
      </c>
    </row>
    <row r="27" spans="1:11" ht="12.75">
      <c r="A27" s="5" t="s">
        <v>47</v>
      </c>
      <c r="B27" s="5" t="s">
        <v>48</v>
      </c>
      <c r="C27" s="6">
        <v>8668.459</v>
      </c>
      <c r="D27" s="6">
        <v>8988.1379</v>
      </c>
      <c r="E27" s="7">
        <v>10109.3804</v>
      </c>
      <c r="F27" s="6">
        <v>10385.5234</v>
      </c>
      <c r="G27" s="7">
        <v>11704.8307</v>
      </c>
      <c r="H27" s="8">
        <f t="shared" si="0"/>
        <v>16.622578476751162</v>
      </c>
      <c r="I27" s="8">
        <f t="shared" si="1"/>
        <v>15.781880163496472</v>
      </c>
      <c r="J27" s="8">
        <f t="shared" si="2"/>
        <v>12.474691782376862</v>
      </c>
      <c r="K27" s="8">
        <f t="shared" si="3"/>
        <v>12.70332990631941</v>
      </c>
    </row>
    <row r="28" spans="1:11" ht="12.75">
      <c r="A28" s="23" t="s">
        <v>49</v>
      </c>
      <c r="B28" s="23" t="s">
        <v>50</v>
      </c>
      <c r="C28" s="29">
        <v>79.7887</v>
      </c>
      <c r="D28" s="29">
        <v>83.8055</v>
      </c>
      <c r="E28" s="30">
        <v>109.8667</v>
      </c>
      <c r="F28" s="29">
        <v>128.30280000000002</v>
      </c>
      <c r="G28" s="30">
        <v>148.80270000000002</v>
      </c>
      <c r="H28" s="31">
        <f t="shared" si="0"/>
        <v>37.69706737921534</v>
      </c>
      <c r="I28" s="31">
        <f t="shared" si="1"/>
        <v>35.4393096361318</v>
      </c>
      <c r="J28" s="31">
        <f t="shared" si="2"/>
        <v>31.097243021042775</v>
      </c>
      <c r="K28" s="31">
        <f t="shared" si="3"/>
        <v>15.977749511312297</v>
      </c>
    </row>
    <row r="29" spans="1:11" ht="12.75">
      <c r="A29" s="23" t="s">
        <v>51</v>
      </c>
      <c r="B29" s="23" t="s">
        <v>52</v>
      </c>
      <c r="C29" s="29">
        <v>4444.2394</v>
      </c>
      <c r="D29" s="29">
        <v>4576.8322</v>
      </c>
      <c r="E29" s="30">
        <v>5258.334</v>
      </c>
      <c r="F29" s="29">
        <v>5423.1715</v>
      </c>
      <c r="G29" s="30">
        <v>6136.6635</v>
      </c>
      <c r="H29" s="31">
        <f t="shared" si="0"/>
        <v>18.31797359971201</v>
      </c>
      <c r="I29" s="31">
        <f t="shared" si="1"/>
        <v>16.703569990038666</v>
      </c>
      <c r="J29" s="31">
        <f t="shared" si="2"/>
        <v>14.890250946932248</v>
      </c>
      <c r="K29" s="31">
        <f t="shared" si="3"/>
        <v>13.156360627724926</v>
      </c>
    </row>
    <row r="30" spans="1:11" ht="12.75">
      <c r="A30" s="23" t="s">
        <v>53</v>
      </c>
      <c r="B30" s="23" t="s">
        <v>54</v>
      </c>
      <c r="C30" s="29">
        <v>547.6685</v>
      </c>
      <c r="D30" s="29">
        <v>610.872</v>
      </c>
      <c r="E30" s="30">
        <v>583.7345</v>
      </c>
      <c r="F30" s="29">
        <v>638.6244</v>
      </c>
      <c r="G30" s="30">
        <v>629.2609</v>
      </c>
      <c r="H30" s="31">
        <f t="shared" si="0"/>
        <v>6.585370529800423</v>
      </c>
      <c r="I30" s="31">
        <f t="shared" si="1"/>
        <v>7.799162119079815</v>
      </c>
      <c r="J30" s="31">
        <f t="shared" si="2"/>
        <v>-4.44242001597715</v>
      </c>
      <c r="K30" s="31">
        <f t="shared" si="3"/>
        <v>-1.466198284938697</v>
      </c>
    </row>
    <row r="31" spans="1:11" ht="12.75">
      <c r="A31" s="23" t="s">
        <v>55</v>
      </c>
      <c r="B31" s="23" t="s">
        <v>56</v>
      </c>
      <c r="C31" s="29">
        <v>31.148200000000003</v>
      </c>
      <c r="D31" s="29">
        <v>31.0906</v>
      </c>
      <c r="E31" s="30">
        <v>35.3939</v>
      </c>
      <c r="F31" s="29">
        <v>39.3893</v>
      </c>
      <c r="G31" s="30">
        <v>44.858000000000004</v>
      </c>
      <c r="H31" s="31">
        <f t="shared" si="0"/>
        <v>13.630643183233698</v>
      </c>
      <c r="I31" s="31">
        <f t="shared" si="1"/>
        <v>26.739353391403608</v>
      </c>
      <c r="J31" s="31">
        <f t="shared" si="2"/>
        <v>13.841160993998198</v>
      </c>
      <c r="K31" s="31">
        <f t="shared" si="3"/>
        <v>13.88371969037278</v>
      </c>
    </row>
    <row r="32" spans="1:11" ht="12.75">
      <c r="A32" s="23" t="s">
        <v>57</v>
      </c>
      <c r="B32" s="23" t="s">
        <v>58</v>
      </c>
      <c r="C32" s="29">
        <v>252.43580000000003</v>
      </c>
      <c r="D32" s="29">
        <v>249.1212</v>
      </c>
      <c r="E32" s="30">
        <v>253.06900000000002</v>
      </c>
      <c r="F32" s="29">
        <v>248.56560000000002</v>
      </c>
      <c r="G32" s="30">
        <v>310.8438</v>
      </c>
      <c r="H32" s="31">
        <f t="shared" si="0"/>
        <v>0.2508360541571314</v>
      </c>
      <c r="I32" s="31">
        <f t="shared" si="1"/>
        <v>22.829663056320594</v>
      </c>
      <c r="J32" s="31">
        <f t="shared" si="2"/>
        <v>1.584690504059883</v>
      </c>
      <c r="K32" s="31">
        <f t="shared" si="3"/>
        <v>25.055035773252598</v>
      </c>
    </row>
    <row r="33" spans="1:11" ht="12.75">
      <c r="A33" s="23" t="s">
        <v>59</v>
      </c>
      <c r="B33" s="23" t="s">
        <v>60</v>
      </c>
      <c r="C33" s="29">
        <v>548.1141</v>
      </c>
      <c r="D33" s="29">
        <v>549.6976</v>
      </c>
      <c r="E33" s="30">
        <v>599.4722</v>
      </c>
      <c r="F33" s="29">
        <v>600.1536</v>
      </c>
      <c r="G33" s="30">
        <v>635.91</v>
      </c>
      <c r="H33" s="31">
        <f t="shared" si="0"/>
        <v>9.36996512222547</v>
      </c>
      <c r="I33" s="31">
        <f t="shared" si="1"/>
        <v>6.078313556491848</v>
      </c>
      <c r="J33" s="31">
        <f t="shared" si="2"/>
        <v>9.054905824584296</v>
      </c>
      <c r="K33" s="31">
        <f t="shared" si="3"/>
        <v>5.95787478405528</v>
      </c>
    </row>
    <row r="34" spans="1:11" ht="12.75">
      <c r="A34" s="23" t="s">
        <v>61</v>
      </c>
      <c r="B34" s="23" t="s">
        <v>62</v>
      </c>
      <c r="C34" s="29">
        <v>1061.4726</v>
      </c>
      <c r="D34" s="29">
        <v>1109.433</v>
      </c>
      <c r="E34" s="30">
        <v>1271.123</v>
      </c>
      <c r="F34" s="29">
        <v>1301.1721</v>
      </c>
      <c r="G34" s="30">
        <v>1479.1806</v>
      </c>
      <c r="H34" s="31">
        <f t="shared" si="0"/>
        <v>19.750900776901823</v>
      </c>
      <c r="I34" s="31">
        <f t="shared" si="1"/>
        <v>16.368014739722266</v>
      </c>
      <c r="J34" s="31">
        <f t="shared" si="2"/>
        <v>14.57411128026659</v>
      </c>
      <c r="K34" s="31">
        <f t="shared" si="3"/>
        <v>13.680626874800028</v>
      </c>
    </row>
    <row r="35" spans="1:11" ht="12.75">
      <c r="A35" s="40" t="s">
        <v>63</v>
      </c>
      <c r="B35" s="23" t="s">
        <v>64</v>
      </c>
      <c r="C35" s="29">
        <v>1703.5917000000002</v>
      </c>
      <c r="D35" s="29">
        <v>1777.2857999999999</v>
      </c>
      <c r="E35" s="30">
        <v>1998.3871</v>
      </c>
      <c r="F35" s="29">
        <v>2006.1441</v>
      </c>
      <c r="G35" s="30">
        <v>2319.3112</v>
      </c>
      <c r="H35" s="31">
        <f t="shared" si="0"/>
        <v>17.304345871138</v>
      </c>
      <c r="I35" s="31">
        <f t="shared" si="1"/>
        <v>16.05915590628063</v>
      </c>
      <c r="J35" s="31">
        <f t="shared" si="2"/>
        <v>12.440390847662208</v>
      </c>
      <c r="K35" s="31">
        <f t="shared" si="3"/>
        <v>15.61039907352618</v>
      </c>
    </row>
    <row r="36" spans="1:11" ht="12.75">
      <c r="A36" s="5" t="s">
        <v>65</v>
      </c>
      <c r="B36" s="5" t="s">
        <v>66</v>
      </c>
      <c r="C36" s="6">
        <v>14892.61</v>
      </c>
      <c r="D36" s="6">
        <v>15397.9598</v>
      </c>
      <c r="E36" s="7">
        <v>17666.0356</v>
      </c>
      <c r="F36" s="6">
        <v>18411.9339</v>
      </c>
      <c r="G36" s="7">
        <v>19758.643</v>
      </c>
      <c r="H36" s="8">
        <f t="shared" si="0"/>
        <v>18.62283105513405</v>
      </c>
      <c r="I36" s="8">
        <f t="shared" si="1"/>
        <v>11.84537067275015</v>
      </c>
      <c r="J36" s="8">
        <f t="shared" si="2"/>
        <v>14.729716335536857</v>
      </c>
      <c r="K36" s="8">
        <f t="shared" si="3"/>
        <v>7.314327258148586</v>
      </c>
    </row>
    <row r="37" spans="1:11" ht="12.75">
      <c r="A37" s="41" t="s">
        <v>67</v>
      </c>
      <c r="B37" s="23" t="s">
        <v>15</v>
      </c>
      <c r="C37" s="29">
        <v>5720.3189</v>
      </c>
      <c r="D37" s="29">
        <v>5899.139499999999</v>
      </c>
      <c r="E37" s="30">
        <v>6474.9511999999995</v>
      </c>
      <c r="F37" s="29">
        <v>6694.3802000000005</v>
      </c>
      <c r="G37" s="30">
        <v>7549.494000000001</v>
      </c>
      <c r="H37" s="31">
        <f t="shared" si="0"/>
        <v>13.192136892927408</v>
      </c>
      <c r="I37" s="31">
        <f t="shared" si="1"/>
        <v>16.595380672521536</v>
      </c>
      <c r="J37" s="31">
        <f t="shared" si="2"/>
        <v>9.76094394784189</v>
      </c>
      <c r="K37" s="31">
        <f t="shared" si="3"/>
        <v>12.773606733600223</v>
      </c>
    </row>
    <row r="38" spans="1:11" ht="12.75">
      <c r="A38" s="23" t="s">
        <v>68</v>
      </c>
      <c r="B38" s="23" t="s">
        <v>69</v>
      </c>
      <c r="C38" s="12">
        <v>5384.078100000001</v>
      </c>
      <c r="D38" s="29">
        <v>5622.9572</v>
      </c>
      <c r="E38" s="30">
        <v>6718.6914</v>
      </c>
      <c r="F38" s="29">
        <v>7141.7971</v>
      </c>
      <c r="G38" s="30">
        <v>7799.5046999999995</v>
      </c>
      <c r="H38" s="31">
        <f t="shared" si="0"/>
        <v>24.788148968344252</v>
      </c>
      <c r="I38" s="31">
        <f t="shared" si="1"/>
        <v>16.086663840521084</v>
      </c>
      <c r="J38" s="31">
        <f t="shared" si="2"/>
        <v>19.486796022562647</v>
      </c>
      <c r="K38" s="31">
        <f t="shared" si="3"/>
        <v>9.209273111385365</v>
      </c>
    </row>
    <row r="39" spans="1:11" ht="12.75">
      <c r="A39" s="23" t="s">
        <v>70</v>
      </c>
      <c r="B39" s="23" t="s">
        <v>71</v>
      </c>
      <c r="C39" s="29">
        <v>2635.6149</v>
      </c>
      <c r="D39" s="29">
        <v>2843.4804</v>
      </c>
      <c r="E39" s="30">
        <v>3302.47</v>
      </c>
      <c r="F39" s="37">
        <v>3517.0307000000003</v>
      </c>
      <c r="G39" s="30">
        <v>3720.5853</v>
      </c>
      <c r="H39" s="31">
        <f t="shared" si="0"/>
        <v>25.301689560185736</v>
      </c>
      <c r="I39" s="31">
        <f t="shared" si="1"/>
        <v>12.6606842757088</v>
      </c>
      <c r="J39" s="31">
        <f t="shared" si="2"/>
        <v>16.141823942236417</v>
      </c>
      <c r="K39" s="31">
        <f t="shared" si="3"/>
        <v>5.787683343224724</v>
      </c>
    </row>
    <row r="40" spans="1:11" ht="12.75">
      <c r="A40" s="23" t="s">
        <v>72</v>
      </c>
      <c r="B40" s="23" t="s">
        <v>73</v>
      </c>
      <c r="C40" s="29">
        <v>2748.4632</v>
      </c>
      <c r="D40" s="29">
        <v>2779.4768</v>
      </c>
      <c r="E40" s="30">
        <v>3416.2214000000004</v>
      </c>
      <c r="F40" s="37">
        <v>3624.7664</v>
      </c>
      <c r="G40" s="30">
        <v>4078.9194</v>
      </c>
      <c r="H40" s="31">
        <f t="shared" si="0"/>
        <v>24.29569368074494</v>
      </c>
      <c r="I40" s="31">
        <f t="shared" si="1"/>
        <v>19.398567083503423</v>
      </c>
      <c r="J40" s="31">
        <f t="shared" si="2"/>
        <v>22.908793482284164</v>
      </c>
      <c r="K40" s="31">
        <f t="shared" si="3"/>
        <v>12.529166017429432</v>
      </c>
    </row>
    <row r="41" spans="1:11" ht="12.75">
      <c r="A41" s="23" t="s">
        <v>74</v>
      </c>
      <c r="B41" s="23" t="s">
        <v>75</v>
      </c>
      <c r="C41" s="29">
        <v>2623.3201</v>
      </c>
      <c r="D41" s="29">
        <v>2672.0334999999995</v>
      </c>
      <c r="E41" s="30">
        <v>2974.5797</v>
      </c>
      <c r="F41" s="29">
        <v>3033.995</v>
      </c>
      <c r="G41" s="30">
        <v>3225.8088000000002</v>
      </c>
      <c r="H41" s="31">
        <f t="shared" si="0"/>
        <v>13.389887112899409</v>
      </c>
      <c r="I41" s="31">
        <f t="shared" si="1"/>
        <v>8.445868839890238</v>
      </c>
      <c r="J41" s="31">
        <f t="shared" si="2"/>
        <v>11.322694868907904</v>
      </c>
      <c r="K41" s="31">
        <f t="shared" si="3"/>
        <v>6.322152805129883</v>
      </c>
    </row>
    <row r="42" spans="1:11" ht="12.75">
      <c r="A42" s="23" t="s">
        <v>76</v>
      </c>
      <c r="B42" s="23" t="s">
        <v>77</v>
      </c>
      <c r="C42" s="29">
        <v>151.0456</v>
      </c>
      <c r="D42" s="29">
        <v>165.0737</v>
      </c>
      <c r="E42" s="30">
        <v>174.74380000000002</v>
      </c>
      <c r="F42" s="29">
        <v>174.1793</v>
      </c>
      <c r="G42" s="30">
        <v>172.1993</v>
      </c>
      <c r="H42" s="31">
        <f t="shared" si="0"/>
        <v>15.689434184113946</v>
      </c>
      <c r="I42" s="31">
        <f t="shared" si="1"/>
        <v>-1.4561317769214286</v>
      </c>
      <c r="J42" s="31">
        <f t="shared" si="2"/>
        <v>5.8580500709683125</v>
      </c>
      <c r="K42" s="31">
        <f t="shared" si="3"/>
        <v>-1.1367596493957766</v>
      </c>
    </row>
    <row r="43" spans="1:11" ht="12.75">
      <c r="A43" s="23" t="s">
        <v>78</v>
      </c>
      <c r="B43" s="23" t="s">
        <v>79</v>
      </c>
      <c r="C43" s="29">
        <v>523.4622</v>
      </c>
      <c r="D43" s="29">
        <v>526.1206999999999</v>
      </c>
      <c r="E43" s="30">
        <v>570.4772</v>
      </c>
      <c r="F43" s="29">
        <v>579.0183999999999</v>
      </c>
      <c r="G43" s="30">
        <v>595.9166</v>
      </c>
      <c r="H43" s="31">
        <f t="shared" si="0"/>
        <v>8.981546327509413</v>
      </c>
      <c r="I43" s="31">
        <f t="shared" si="1"/>
        <v>4.459319320737091</v>
      </c>
      <c r="J43" s="31">
        <f t="shared" si="2"/>
        <v>8.430860066901017</v>
      </c>
      <c r="K43" s="31">
        <f t="shared" si="3"/>
        <v>2.9184219361595574</v>
      </c>
    </row>
    <row r="44" spans="1:11" ht="12.75">
      <c r="A44" s="23" t="s">
        <v>80</v>
      </c>
      <c r="B44" s="23" t="s">
        <v>81</v>
      </c>
      <c r="C44" s="29">
        <v>1.2146</v>
      </c>
      <c r="D44" s="29">
        <v>1.2404000000000002</v>
      </c>
      <c r="E44" s="30">
        <v>1.419</v>
      </c>
      <c r="F44" s="29">
        <v>3.3076</v>
      </c>
      <c r="G44" s="30">
        <v>3.5195</v>
      </c>
      <c r="H44" s="31">
        <f t="shared" si="0"/>
        <v>16.828585542565467</v>
      </c>
      <c r="I44" s="31">
        <f t="shared" si="1"/>
        <v>148.02677942212824</v>
      </c>
      <c r="J44" s="31">
        <f t="shared" si="2"/>
        <v>14.398581102870029</v>
      </c>
      <c r="K44" s="31">
        <f t="shared" si="3"/>
        <v>6.406457854637804</v>
      </c>
    </row>
    <row r="45" spans="1:11" ht="12.75">
      <c r="A45" s="23" t="s">
        <v>82</v>
      </c>
      <c r="B45" s="23" t="s">
        <v>83</v>
      </c>
      <c r="C45" s="29">
        <v>2614.61</v>
      </c>
      <c r="D45" s="29">
        <v>2733.9782</v>
      </c>
      <c r="E45" s="30">
        <v>3529.8402</v>
      </c>
      <c r="F45" s="29">
        <v>3862.3725</v>
      </c>
      <c r="G45" s="30">
        <v>3965.3023</v>
      </c>
      <c r="H45" s="31">
        <f t="shared" si="0"/>
        <v>35.00446338077189</v>
      </c>
      <c r="I45" s="31">
        <f t="shared" si="1"/>
        <v>12.336595294030584</v>
      </c>
      <c r="J45" s="31">
        <f t="shared" si="2"/>
        <v>29.110034600861123</v>
      </c>
      <c r="K45" s="31">
        <f t="shared" si="3"/>
        <v>2.664937159737956</v>
      </c>
    </row>
    <row r="46" spans="1:11" ht="12.75">
      <c r="A46" s="23" t="s">
        <v>84</v>
      </c>
      <c r="B46" s="23" t="s">
        <v>85</v>
      </c>
      <c r="C46" s="29">
        <v>409.3461</v>
      </c>
      <c r="D46" s="29">
        <v>422.3426</v>
      </c>
      <c r="E46" s="30">
        <v>419.31410000000005</v>
      </c>
      <c r="F46" s="29">
        <v>483.1343</v>
      </c>
      <c r="G46" s="30">
        <v>391.3944</v>
      </c>
      <c r="H46" s="31">
        <f t="shared" si="0"/>
        <v>2.4351032048430596</v>
      </c>
      <c r="I46" s="31">
        <f t="shared" si="1"/>
        <v>-6.658421455419703</v>
      </c>
      <c r="J46" s="31">
        <f t="shared" si="2"/>
        <v>-0.7170718748238875</v>
      </c>
      <c r="K46" s="31">
        <f t="shared" si="3"/>
        <v>-18.98848829404163</v>
      </c>
    </row>
    <row r="47" spans="1:11" ht="12.75">
      <c r="A47" s="42" t="s">
        <v>86</v>
      </c>
      <c r="B47" s="42"/>
      <c r="C47" s="42"/>
      <c r="D47" s="42"/>
      <c r="E47" s="42"/>
      <c r="F47" s="42"/>
      <c r="G47" s="42"/>
      <c r="H47" s="43"/>
      <c r="I47" s="43"/>
      <c r="J47" s="43"/>
      <c r="K47" s="43"/>
    </row>
    <row r="48" spans="1:11" ht="12.75">
      <c r="A48" s="42" t="s">
        <v>87</v>
      </c>
      <c r="B48" s="42"/>
      <c r="C48" s="42"/>
      <c r="D48" s="42"/>
      <c r="E48" s="42"/>
      <c r="F48" s="42"/>
      <c r="G48" s="42"/>
      <c r="H48" s="43"/>
      <c r="I48" s="43"/>
      <c r="J48" s="43"/>
      <c r="K48" s="43"/>
    </row>
    <row r="49" spans="1:11" ht="12.75">
      <c r="A49" s="42" t="s">
        <v>88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26.25" customHeight="1">
      <c r="A50" s="49" t="s">
        <v>89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2.75">
      <c r="A51" s="42" t="s">
        <v>90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2.75">
      <c r="A52" s="42" t="s">
        <v>91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12.75">
      <c r="A53" s="42" t="s">
        <v>92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12.75">
      <c r="A54" s="46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</sheetData>
  <sheetProtection/>
  <mergeCells count="11">
    <mergeCell ref="C3:G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50:K50"/>
  </mergeCells>
  <printOptions/>
  <pageMargins left="0.7" right="0.7" top="0.23" bottom="0.19" header="0.17" footer="0.17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2.140625" style="0" customWidth="1"/>
    <col min="4" max="4" width="36.421875" style="0" customWidth="1"/>
    <col min="5" max="5" width="13.57421875" style="0" customWidth="1"/>
    <col min="6" max="6" width="13.7109375" style="0" customWidth="1"/>
    <col min="7" max="7" width="12.421875" style="0" customWidth="1"/>
  </cols>
  <sheetData>
    <row r="1" spans="4:11" ht="15">
      <c r="D1" s="57" t="s">
        <v>104</v>
      </c>
      <c r="E1" s="57"/>
      <c r="F1" s="57"/>
      <c r="G1" s="57"/>
      <c r="H1" s="57"/>
      <c r="I1" s="57"/>
      <c r="J1" s="57"/>
      <c r="K1" s="57"/>
    </row>
    <row r="2" spans="2:11" ht="15">
      <c r="B2" s="17"/>
      <c r="C2" s="17"/>
      <c r="D2" s="17"/>
      <c r="E2" s="55" t="s">
        <v>101</v>
      </c>
      <c r="F2" s="55" t="s">
        <v>100</v>
      </c>
      <c r="G2" s="56" t="s">
        <v>95</v>
      </c>
      <c r="H2" s="13"/>
      <c r="I2" s="17"/>
      <c r="J2" s="17"/>
      <c r="K2" s="17"/>
    </row>
    <row r="3" spans="2:11" ht="15">
      <c r="B3" s="17"/>
      <c r="C3" s="17"/>
      <c r="D3" s="17"/>
      <c r="E3" s="55"/>
      <c r="F3" s="55"/>
      <c r="G3" s="56"/>
      <c r="H3" s="13" t="s">
        <v>103</v>
      </c>
      <c r="I3" s="17" t="s">
        <v>102</v>
      </c>
      <c r="J3" s="17" t="s">
        <v>7</v>
      </c>
      <c r="K3" s="17" t="s">
        <v>7</v>
      </c>
    </row>
    <row r="4" spans="2:11" ht="15">
      <c r="B4" s="17"/>
      <c r="C4" s="17"/>
      <c r="D4" s="17"/>
      <c r="E4" s="17"/>
      <c r="F4" s="4"/>
      <c r="G4" s="17"/>
      <c r="H4" s="17"/>
      <c r="I4" s="17"/>
      <c r="J4" s="17"/>
      <c r="K4" s="17"/>
    </row>
    <row r="5" spans="2:11" ht="15">
      <c r="B5" s="5" t="s">
        <v>8</v>
      </c>
      <c r="C5" s="5"/>
      <c r="D5" s="5" t="s">
        <v>9</v>
      </c>
      <c r="E5" s="14">
        <v>59020</v>
      </c>
      <c r="F5" s="7">
        <v>59330.24</v>
      </c>
      <c r="G5" s="7">
        <v>59712.2</v>
      </c>
      <c r="H5" s="6">
        <f>F5-E5</f>
        <v>310.23999999999796</v>
      </c>
      <c r="I5" s="16">
        <f>G5-F5</f>
        <v>381.9599999999991</v>
      </c>
      <c r="J5" s="18">
        <f>H5/E5*100</f>
        <v>0.5256523212470314</v>
      </c>
      <c r="K5" s="18">
        <f>I5/F5*100</f>
        <v>0.6437863726827991</v>
      </c>
    </row>
    <row r="6" spans="2:11" ht="15">
      <c r="B6" s="5" t="s">
        <v>10</v>
      </c>
      <c r="C6" s="5"/>
      <c r="D6" s="5" t="s">
        <v>11</v>
      </c>
      <c r="E6" s="14">
        <v>1058</v>
      </c>
      <c r="F6" s="7">
        <v>1065.4</v>
      </c>
      <c r="G6" s="7">
        <v>1069.59</v>
      </c>
      <c r="H6" s="6">
        <f aca="true" t="shared" si="0" ref="H6:H44">F6-E6</f>
        <v>7.400000000000091</v>
      </c>
      <c r="I6" s="16">
        <f aca="true" t="shared" si="1" ref="I6:I44">G6-F6</f>
        <v>4.189999999999827</v>
      </c>
      <c r="J6" s="18">
        <f aca="true" t="shared" si="2" ref="J6:J44">H6/E6*100</f>
        <v>0.699432892249536</v>
      </c>
      <c r="K6" s="18">
        <f aca="true" t="shared" si="3" ref="K6:K44">I6/F6*100</f>
        <v>0.3932795194293061</v>
      </c>
    </row>
    <row r="7" spans="2:11" ht="15">
      <c r="B7" s="5" t="s">
        <v>12</v>
      </c>
      <c r="C7" s="5"/>
      <c r="D7" s="5" t="s">
        <v>13</v>
      </c>
      <c r="E7" s="14">
        <v>57962</v>
      </c>
      <c r="F7" s="7">
        <v>58264.84</v>
      </c>
      <c r="G7" s="7">
        <v>58642.61</v>
      </c>
      <c r="H7" s="6">
        <f t="shared" si="0"/>
        <v>302.8399999999965</v>
      </c>
      <c r="I7" s="16">
        <f t="shared" si="1"/>
        <v>377.7700000000041</v>
      </c>
      <c r="J7" s="18">
        <f t="shared" si="2"/>
        <v>0.522480245678197</v>
      </c>
      <c r="K7" s="18">
        <f t="shared" si="3"/>
        <v>0.6483670083020979</v>
      </c>
    </row>
    <row r="8" spans="2:11" ht="15">
      <c r="B8" s="5" t="s">
        <v>14</v>
      </c>
      <c r="C8" s="5"/>
      <c r="D8" s="5" t="s">
        <v>15</v>
      </c>
      <c r="E8" s="14">
        <v>7460</v>
      </c>
      <c r="F8" s="7">
        <v>7511.8</v>
      </c>
      <c r="G8" s="7">
        <v>7549.49</v>
      </c>
      <c r="H8" s="6">
        <f t="shared" si="0"/>
        <v>51.80000000000018</v>
      </c>
      <c r="I8" s="16">
        <f t="shared" si="1"/>
        <v>37.6899999999996</v>
      </c>
      <c r="J8" s="18">
        <f t="shared" si="2"/>
        <v>0.694369973190351</v>
      </c>
      <c r="K8" s="18">
        <f t="shared" si="3"/>
        <v>0.5017439228946404</v>
      </c>
    </row>
    <row r="9" spans="2:11" ht="15">
      <c r="B9" s="5" t="s">
        <v>16</v>
      </c>
      <c r="C9" s="5"/>
      <c r="D9" s="5" t="s">
        <v>17</v>
      </c>
      <c r="E9" s="14">
        <v>25452</v>
      </c>
      <c r="F9" s="7">
        <v>25752.08</v>
      </c>
      <c r="G9" s="7">
        <v>25877.19</v>
      </c>
      <c r="H9" s="6">
        <f t="shared" si="0"/>
        <v>300.08000000000175</v>
      </c>
      <c r="I9" s="16">
        <f t="shared" si="1"/>
        <v>125.10999999999694</v>
      </c>
      <c r="J9" s="18">
        <f t="shared" si="2"/>
        <v>1.1790036146471858</v>
      </c>
      <c r="K9" s="18">
        <f t="shared" si="3"/>
        <v>0.48582483434346635</v>
      </c>
    </row>
    <row r="10" spans="2:11" ht="15">
      <c r="B10" s="3" t="s">
        <v>18</v>
      </c>
      <c r="C10" s="3"/>
      <c r="D10" s="3" t="s">
        <v>19</v>
      </c>
      <c r="E10" s="15">
        <v>3589</v>
      </c>
      <c r="F10" s="9">
        <v>3684.34</v>
      </c>
      <c r="G10" s="9">
        <v>3720.59</v>
      </c>
      <c r="H10" s="6">
        <f t="shared" si="0"/>
        <v>95.34000000000015</v>
      </c>
      <c r="I10" s="16">
        <f t="shared" si="1"/>
        <v>36.25</v>
      </c>
      <c r="J10" s="18">
        <f t="shared" si="2"/>
        <v>2.6564502646976913</v>
      </c>
      <c r="K10" s="18">
        <f t="shared" si="3"/>
        <v>0.9838939945824761</v>
      </c>
    </row>
    <row r="11" spans="2:11" ht="15">
      <c r="B11" s="3" t="s">
        <v>20</v>
      </c>
      <c r="C11" s="3"/>
      <c r="D11" s="3" t="s">
        <v>21</v>
      </c>
      <c r="E11" s="15">
        <v>1258</v>
      </c>
      <c r="F11" s="9">
        <v>1267.55</v>
      </c>
      <c r="G11" s="9">
        <v>1284.72</v>
      </c>
      <c r="H11" s="6">
        <f t="shared" si="0"/>
        <v>9.549999999999955</v>
      </c>
      <c r="I11" s="16">
        <f t="shared" si="1"/>
        <v>17.170000000000073</v>
      </c>
      <c r="J11" s="18">
        <f t="shared" si="2"/>
        <v>0.7591414944356085</v>
      </c>
      <c r="K11" s="18">
        <f t="shared" si="3"/>
        <v>1.3545816733067788</v>
      </c>
    </row>
    <row r="12" spans="2:11" ht="15">
      <c r="B12" s="3" t="s">
        <v>22</v>
      </c>
      <c r="C12" s="3"/>
      <c r="D12" s="3" t="s">
        <v>23</v>
      </c>
      <c r="E12" s="15">
        <v>20605</v>
      </c>
      <c r="F12" s="9">
        <v>20800.19</v>
      </c>
      <c r="G12" s="9">
        <v>20871.89</v>
      </c>
      <c r="H12" s="6">
        <f t="shared" si="0"/>
        <v>195.1899999999987</v>
      </c>
      <c r="I12" s="16">
        <f t="shared" si="1"/>
        <v>71.70000000000073</v>
      </c>
      <c r="J12" s="18">
        <f t="shared" si="2"/>
        <v>0.9472943460325101</v>
      </c>
      <c r="K12" s="18">
        <f t="shared" si="3"/>
        <v>0.34470838968298234</v>
      </c>
    </row>
    <row r="13" spans="2:11" ht="15">
      <c r="B13" s="5" t="s">
        <v>24</v>
      </c>
      <c r="C13" s="5"/>
      <c r="D13" s="5" t="s">
        <v>25</v>
      </c>
      <c r="E13" s="14">
        <v>13693</v>
      </c>
      <c r="F13" s="7">
        <v>13501.74</v>
      </c>
      <c r="G13" s="7">
        <v>13511.09</v>
      </c>
      <c r="H13" s="6">
        <f t="shared" si="0"/>
        <v>-191.26000000000022</v>
      </c>
      <c r="I13" s="16">
        <f t="shared" si="1"/>
        <v>9.350000000000364</v>
      </c>
      <c r="J13" s="18">
        <f t="shared" si="2"/>
        <v>-1.396772073322137</v>
      </c>
      <c r="K13" s="18">
        <f t="shared" si="3"/>
        <v>0.06925033366070124</v>
      </c>
    </row>
    <row r="14" spans="2:11" ht="15">
      <c r="B14" s="3" t="s">
        <v>26</v>
      </c>
      <c r="C14" s="3"/>
      <c r="D14" s="3" t="s">
        <v>27</v>
      </c>
      <c r="E14" s="15">
        <v>893</v>
      </c>
      <c r="F14" s="9">
        <v>882.78</v>
      </c>
      <c r="G14" s="9">
        <v>871.83</v>
      </c>
      <c r="H14" s="6">
        <f t="shared" si="0"/>
        <v>-10.220000000000027</v>
      </c>
      <c r="I14" s="16">
        <f t="shared" si="1"/>
        <v>-10.949999999999932</v>
      </c>
      <c r="J14" s="18">
        <f t="shared" si="2"/>
        <v>-1.1444568868980993</v>
      </c>
      <c r="K14" s="18">
        <f t="shared" si="3"/>
        <v>-1.2403996465710518</v>
      </c>
    </row>
    <row r="15" spans="2:11" ht="15">
      <c r="B15" s="3" t="s">
        <v>28</v>
      </c>
      <c r="C15" s="3"/>
      <c r="D15" s="3" t="s">
        <v>29</v>
      </c>
      <c r="E15" s="15">
        <v>168</v>
      </c>
      <c r="F15" s="9">
        <v>170.84</v>
      </c>
      <c r="G15" s="9">
        <v>168.67</v>
      </c>
      <c r="H15" s="6">
        <f t="shared" si="0"/>
        <v>2.8400000000000034</v>
      </c>
      <c r="I15" s="16">
        <f t="shared" si="1"/>
        <v>-2.170000000000016</v>
      </c>
      <c r="J15" s="18">
        <f t="shared" si="2"/>
        <v>1.6904761904761927</v>
      </c>
      <c r="K15" s="18">
        <f t="shared" si="3"/>
        <v>-1.2701943338796629</v>
      </c>
    </row>
    <row r="16" spans="2:11" ht="15">
      <c r="B16" s="3" t="s">
        <v>30</v>
      </c>
      <c r="C16" s="3"/>
      <c r="D16" s="3" t="s">
        <v>31</v>
      </c>
      <c r="E16" s="15">
        <v>360</v>
      </c>
      <c r="F16" s="9">
        <v>359.68</v>
      </c>
      <c r="G16" s="9">
        <v>357.29</v>
      </c>
      <c r="H16" s="6">
        <f t="shared" si="0"/>
        <v>-0.3199999999999932</v>
      </c>
      <c r="I16" s="16">
        <f t="shared" si="1"/>
        <v>-2.3899999999999864</v>
      </c>
      <c r="J16" s="18">
        <f t="shared" si="2"/>
        <v>-0.08888888888888699</v>
      </c>
      <c r="K16" s="18">
        <f t="shared" si="3"/>
        <v>-0.6644795373665443</v>
      </c>
    </row>
    <row r="17" spans="2:11" ht="15">
      <c r="B17" s="3" t="s">
        <v>32</v>
      </c>
      <c r="C17" s="3"/>
      <c r="D17" s="3" t="s">
        <v>33</v>
      </c>
      <c r="E17" s="15">
        <v>96</v>
      </c>
      <c r="F17" s="9">
        <v>95.77</v>
      </c>
      <c r="G17" s="9">
        <v>92.44</v>
      </c>
      <c r="H17" s="6">
        <f t="shared" si="0"/>
        <v>-0.23000000000000398</v>
      </c>
      <c r="I17" s="16">
        <f t="shared" si="1"/>
        <v>-3.3299999999999983</v>
      </c>
      <c r="J17" s="18">
        <f t="shared" si="2"/>
        <v>-0.23958333333333748</v>
      </c>
      <c r="K17" s="18">
        <f t="shared" si="3"/>
        <v>-3.477080505377465</v>
      </c>
    </row>
    <row r="18" spans="2:11" ht="15">
      <c r="B18" s="3" t="s">
        <v>34</v>
      </c>
      <c r="C18" s="3"/>
      <c r="D18" s="3" t="s">
        <v>35</v>
      </c>
      <c r="E18" s="15">
        <v>716</v>
      </c>
      <c r="F18" s="9">
        <v>717.04</v>
      </c>
      <c r="G18" s="9">
        <v>722.87</v>
      </c>
      <c r="H18" s="6">
        <f t="shared" si="0"/>
        <v>1.0399999999999636</v>
      </c>
      <c r="I18" s="16">
        <f t="shared" si="1"/>
        <v>5.830000000000041</v>
      </c>
      <c r="J18" s="18">
        <f t="shared" si="2"/>
        <v>0.1452513966480396</v>
      </c>
      <c r="K18" s="18">
        <f t="shared" si="3"/>
        <v>0.8130648220461957</v>
      </c>
    </row>
    <row r="19" spans="2:11" ht="15">
      <c r="B19" s="3" t="s">
        <v>36</v>
      </c>
      <c r="C19" s="3"/>
      <c r="D19" s="3" t="s">
        <v>37</v>
      </c>
      <c r="E19" s="15">
        <v>3269</v>
      </c>
      <c r="F19" s="9">
        <v>3312.5</v>
      </c>
      <c r="G19" s="9">
        <v>3390.49</v>
      </c>
      <c r="H19" s="6">
        <f t="shared" si="0"/>
        <v>43.5</v>
      </c>
      <c r="I19" s="16">
        <f t="shared" si="1"/>
        <v>77.98999999999978</v>
      </c>
      <c r="J19" s="18">
        <f t="shared" si="2"/>
        <v>1.3306821657999388</v>
      </c>
      <c r="K19" s="18">
        <f t="shared" si="3"/>
        <v>2.354415094339616</v>
      </c>
    </row>
    <row r="20" spans="2:11" ht="15">
      <c r="B20" s="3" t="s">
        <v>38</v>
      </c>
      <c r="C20" s="3"/>
      <c r="D20" s="3" t="s">
        <v>39</v>
      </c>
      <c r="E20" s="15">
        <v>1620</v>
      </c>
      <c r="F20" s="9">
        <v>1648.92</v>
      </c>
      <c r="G20" s="9">
        <v>1704.65</v>
      </c>
      <c r="H20" s="6">
        <f t="shared" si="0"/>
        <v>28.920000000000073</v>
      </c>
      <c r="I20" s="16">
        <f t="shared" si="1"/>
        <v>55.73000000000002</v>
      </c>
      <c r="J20" s="18">
        <f t="shared" si="2"/>
        <v>1.7851851851851896</v>
      </c>
      <c r="K20" s="18">
        <f t="shared" si="3"/>
        <v>3.3797879824369903</v>
      </c>
    </row>
    <row r="21" spans="2:11" ht="15">
      <c r="B21" s="3" t="s">
        <v>40</v>
      </c>
      <c r="C21" s="3"/>
      <c r="D21" s="3" t="s">
        <v>41</v>
      </c>
      <c r="E21" s="15">
        <v>1649</v>
      </c>
      <c r="F21" s="9">
        <v>1663.58</v>
      </c>
      <c r="G21" s="9">
        <v>1685.83</v>
      </c>
      <c r="H21" s="6">
        <f t="shared" si="0"/>
        <v>14.579999999999927</v>
      </c>
      <c r="I21" s="16">
        <f t="shared" si="1"/>
        <v>22.25</v>
      </c>
      <c r="J21" s="18">
        <f t="shared" si="2"/>
        <v>0.884172225591263</v>
      </c>
      <c r="K21" s="18">
        <f t="shared" si="3"/>
        <v>1.3374770074177378</v>
      </c>
    </row>
    <row r="22" spans="2:11" ht="15">
      <c r="B22" s="3" t="s">
        <v>42</v>
      </c>
      <c r="C22" s="3"/>
      <c r="D22" s="3" t="s">
        <v>43</v>
      </c>
      <c r="E22" s="15">
        <v>1651</v>
      </c>
      <c r="F22" s="9">
        <v>1643.06</v>
      </c>
      <c r="G22" s="9">
        <v>1665.24</v>
      </c>
      <c r="H22" s="6">
        <f t="shared" si="0"/>
        <v>-7.940000000000055</v>
      </c>
      <c r="I22" s="16">
        <f t="shared" si="1"/>
        <v>22.180000000000064</v>
      </c>
      <c r="J22" s="18">
        <f t="shared" si="2"/>
        <v>-0.4809206541490039</v>
      </c>
      <c r="K22" s="18">
        <f t="shared" si="3"/>
        <v>1.3499202707144027</v>
      </c>
    </row>
    <row r="23" spans="2:11" ht="15">
      <c r="B23" s="3" t="s">
        <v>44</v>
      </c>
      <c r="C23" s="3"/>
      <c r="D23" s="3" t="s">
        <v>45</v>
      </c>
      <c r="E23" s="15">
        <v>3048</v>
      </c>
      <c r="F23" s="9">
        <v>3000.33</v>
      </c>
      <c r="G23" s="9">
        <v>2962.18</v>
      </c>
      <c r="H23" s="6">
        <f t="shared" si="0"/>
        <v>-47.67000000000007</v>
      </c>
      <c r="I23" s="16">
        <f t="shared" si="1"/>
        <v>-38.15000000000009</v>
      </c>
      <c r="J23" s="18">
        <f t="shared" si="2"/>
        <v>-1.5639763779527582</v>
      </c>
      <c r="K23" s="18">
        <f t="shared" si="3"/>
        <v>-1.2715267987188106</v>
      </c>
    </row>
    <row r="24" spans="2:11" ht="15">
      <c r="B24" s="10">
        <v>3.9</v>
      </c>
      <c r="C24" s="10"/>
      <c r="D24" s="3" t="s">
        <v>46</v>
      </c>
      <c r="E24" s="15">
        <v>3493</v>
      </c>
      <c r="F24" s="9">
        <v>3319.74</v>
      </c>
      <c r="G24" s="9">
        <v>3280.08</v>
      </c>
      <c r="H24" s="6">
        <f t="shared" si="0"/>
        <v>-173.26000000000022</v>
      </c>
      <c r="I24" s="16">
        <f t="shared" si="1"/>
        <v>-39.659999999999854</v>
      </c>
      <c r="J24" s="18">
        <f t="shared" si="2"/>
        <v>-4.9602061265387976</v>
      </c>
      <c r="K24" s="18">
        <f t="shared" si="3"/>
        <v>-1.1946718718935778</v>
      </c>
    </row>
    <row r="25" spans="2:11" ht="15">
      <c r="B25" s="5" t="s">
        <v>47</v>
      </c>
      <c r="C25" s="5"/>
      <c r="D25" s="5" t="s">
        <v>48</v>
      </c>
      <c r="E25" s="14">
        <v>11357</v>
      </c>
      <c r="F25" s="7">
        <v>11499.22</v>
      </c>
      <c r="G25" s="7">
        <v>11704.83</v>
      </c>
      <c r="H25" s="6">
        <f t="shared" si="0"/>
        <v>142.21999999999935</v>
      </c>
      <c r="I25" s="16">
        <f t="shared" si="1"/>
        <v>205.61000000000058</v>
      </c>
      <c r="J25" s="18">
        <f t="shared" si="2"/>
        <v>1.2522673241172788</v>
      </c>
      <c r="K25" s="18">
        <f t="shared" si="3"/>
        <v>1.7880343188494574</v>
      </c>
    </row>
    <row r="26" spans="2:11" ht="15">
      <c r="B26" s="3" t="s">
        <v>49</v>
      </c>
      <c r="C26" s="3"/>
      <c r="D26" s="3" t="s">
        <v>50</v>
      </c>
      <c r="E26" s="15">
        <v>147</v>
      </c>
      <c r="F26" s="9">
        <v>147.38</v>
      </c>
      <c r="G26" s="9">
        <v>148.8</v>
      </c>
      <c r="H26" s="6">
        <f t="shared" si="0"/>
        <v>0.37999999999999545</v>
      </c>
      <c r="I26" s="16">
        <f t="shared" si="1"/>
        <v>1.420000000000016</v>
      </c>
      <c r="J26" s="18">
        <f t="shared" si="2"/>
        <v>0.2585034013605411</v>
      </c>
      <c r="K26" s="18">
        <f t="shared" si="3"/>
        <v>0.9634957253358772</v>
      </c>
    </row>
    <row r="27" spans="2:11" ht="15">
      <c r="B27" s="3" t="s">
        <v>51</v>
      </c>
      <c r="C27" s="3"/>
      <c r="D27" s="3" t="s">
        <v>52</v>
      </c>
      <c r="E27" s="15">
        <v>5960</v>
      </c>
      <c r="F27" s="9">
        <v>6014.86</v>
      </c>
      <c r="G27" s="9">
        <v>6136.66</v>
      </c>
      <c r="H27" s="6">
        <f t="shared" si="0"/>
        <v>54.85999999999967</v>
      </c>
      <c r="I27" s="16">
        <f t="shared" si="1"/>
        <v>121.80000000000018</v>
      </c>
      <c r="J27" s="18">
        <f t="shared" si="2"/>
        <v>0.9204697986577127</v>
      </c>
      <c r="K27" s="18">
        <f t="shared" si="3"/>
        <v>2.0249847876758595</v>
      </c>
    </row>
    <row r="28" spans="2:11" ht="15">
      <c r="B28" s="3" t="s">
        <v>53</v>
      </c>
      <c r="C28" s="3"/>
      <c r="D28" s="3" t="s">
        <v>54</v>
      </c>
      <c r="E28" s="15">
        <v>557</v>
      </c>
      <c r="F28" s="9">
        <v>599.95</v>
      </c>
      <c r="G28" s="9">
        <v>629.26</v>
      </c>
      <c r="H28" s="6">
        <f t="shared" si="0"/>
        <v>42.950000000000045</v>
      </c>
      <c r="I28" s="16">
        <f t="shared" si="1"/>
        <v>29.309999999999945</v>
      </c>
      <c r="J28" s="18">
        <f t="shared" si="2"/>
        <v>7.710951526032324</v>
      </c>
      <c r="K28" s="18">
        <f t="shared" si="3"/>
        <v>4.885407117259763</v>
      </c>
    </row>
    <row r="29" spans="2:11" ht="15">
      <c r="B29" s="3" t="s">
        <v>55</v>
      </c>
      <c r="C29" s="3"/>
      <c r="D29" s="3" t="s">
        <v>56</v>
      </c>
      <c r="E29" s="15">
        <v>40</v>
      </c>
      <c r="F29" s="9">
        <v>41.29</v>
      </c>
      <c r="G29" s="9">
        <v>44.86</v>
      </c>
      <c r="H29" s="6">
        <f t="shared" si="0"/>
        <v>1.2899999999999991</v>
      </c>
      <c r="I29" s="16">
        <f t="shared" si="1"/>
        <v>3.5700000000000003</v>
      </c>
      <c r="J29" s="18">
        <f t="shared" si="2"/>
        <v>3.224999999999998</v>
      </c>
      <c r="K29" s="18">
        <f t="shared" si="3"/>
        <v>8.646161298135143</v>
      </c>
    </row>
    <row r="30" spans="2:11" ht="15">
      <c r="B30" s="3" t="s">
        <v>57</v>
      </c>
      <c r="C30" s="3"/>
      <c r="D30" s="3" t="s">
        <v>58</v>
      </c>
      <c r="E30" s="15">
        <v>295</v>
      </c>
      <c r="F30" s="9">
        <v>302.7</v>
      </c>
      <c r="G30" s="9">
        <v>310.84</v>
      </c>
      <c r="H30" s="6">
        <f t="shared" si="0"/>
        <v>7.699999999999989</v>
      </c>
      <c r="I30" s="16">
        <f t="shared" si="1"/>
        <v>8.139999999999986</v>
      </c>
      <c r="J30" s="18">
        <f t="shared" si="2"/>
        <v>2.61016949152542</v>
      </c>
      <c r="K30" s="18">
        <f t="shared" si="3"/>
        <v>2.689131152956718</v>
      </c>
    </row>
    <row r="31" spans="2:11" ht="15">
      <c r="B31" s="3" t="s">
        <v>59</v>
      </c>
      <c r="C31" s="3"/>
      <c r="D31" s="3" t="s">
        <v>60</v>
      </c>
      <c r="E31" s="15">
        <v>628</v>
      </c>
      <c r="F31" s="9">
        <v>629.69</v>
      </c>
      <c r="G31" s="9">
        <v>635.91</v>
      </c>
      <c r="H31" s="6">
        <f t="shared" si="0"/>
        <v>1.6900000000000546</v>
      </c>
      <c r="I31" s="16">
        <f t="shared" si="1"/>
        <v>6.219999999999914</v>
      </c>
      <c r="J31" s="18">
        <f t="shared" si="2"/>
        <v>0.2691082802547858</v>
      </c>
      <c r="K31" s="18">
        <f t="shared" si="3"/>
        <v>0.9877876415378859</v>
      </c>
    </row>
    <row r="32" spans="2:11" ht="15">
      <c r="B32" s="3" t="s">
        <v>61</v>
      </c>
      <c r="C32" s="3"/>
      <c r="D32" s="3" t="s">
        <v>62</v>
      </c>
      <c r="E32" s="15">
        <v>1459</v>
      </c>
      <c r="F32" s="9">
        <v>1456.73</v>
      </c>
      <c r="G32" s="9">
        <v>1479.18</v>
      </c>
      <c r="H32" s="6">
        <f t="shared" si="0"/>
        <v>-2.269999999999982</v>
      </c>
      <c r="I32" s="16">
        <f t="shared" si="1"/>
        <v>22.450000000000045</v>
      </c>
      <c r="J32" s="18">
        <f t="shared" si="2"/>
        <v>-0.1555860178204237</v>
      </c>
      <c r="K32" s="18">
        <f t="shared" si="3"/>
        <v>1.5411229260055086</v>
      </c>
    </row>
    <row r="33" spans="2:11" ht="15">
      <c r="B33" s="3" t="s">
        <v>63</v>
      </c>
      <c r="C33" s="3"/>
      <c r="D33" s="3" t="s">
        <v>64</v>
      </c>
      <c r="E33" s="15">
        <v>2271</v>
      </c>
      <c r="F33" s="9">
        <v>2306.61</v>
      </c>
      <c r="G33" s="9">
        <v>2319.31</v>
      </c>
      <c r="H33" s="6">
        <f t="shared" si="0"/>
        <v>35.61000000000013</v>
      </c>
      <c r="I33" s="16">
        <f t="shared" si="1"/>
        <v>12.699999999999818</v>
      </c>
      <c r="J33" s="18">
        <f t="shared" si="2"/>
        <v>1.568031704095118</v>
      </c>
      <c r="K33" s="18">
        <f t="shared" si="3"/>
        <v>0.550591560775329</v>
      </c>
    </row>
    <row r="34" spans="2:11" ht="15">
      <c r="B34" s="5" t="s">
        <v>65</v>
      </c>
      <c r="C34" s="5"/>
      <c r="D34" s="5" t="s">
        <v>66</v>
      </c>
      <c r="E34" s="14">
        <v>18927</v>
      </c>
      <c r="F34" s="7">
        <v>19551.94</v>
      </c>
      <c r="G34" s="7">
        <v>19758.64</v>
      </c>
      <c r="H34" s="6">
        <f t="shared" si="0"/>
        <v>624.9399999999987</v>
      </c>
      <c r="I34" s="16">
        <f t="shared" si="1"/>
        <v>206.70000000000073</v>
      </c>
      <c r="J34" s="18">
        <f t="shared" si="2"/>
        <v>3.301843926665603</v>
      </c>
      <c r="K34" s="18">
        <f t="shared" si="3"/>
        <v>1.057184095286712</v>
      </c>
    </row>
    <row r="35" spans="2:11" ht="15">
      <c r="B35" s="3" t="s">
        <v>67</v>
      </c>
      <c r="C35" s="3"/>
      <c r="D35" s="3" t="s">
        <v>15</v>
      </c>
      <c r="E35" s="15">
        <v>7460</v>
      </c>
      <c r="F35" s="9">
        <v>7511.8</v>
      </c>
      <c r="G35" s="9">
        <v>7549.49</v>
      </c>
      <c r="H35" s="6">
        <f t="shared" si="0"/>
        <v>51.80000000000018</v>
      </c>
      <c r="I35" s="16">
        <f t="shared" si="1"/>
        <v>37.6899999999996</v>
      </c>
      <c r="J35" s="18">
        <f t="shared" si="2"/>
        <v>0.694369973190351</v>
      </c>
      <c r="K35" s="18">
        <f t="shared" si="3"/>
        <v>0.5017439228946404</v>
      </c>
    </row>
    <row r="36" spans="2:11" ht="15">
      <c r="B36" s="3" t="s">
        <v>68</v>
      </c>
      <c r="C36" s="3"/>
      <c r="D36" s="3" t="s">
        <v>69</v>
      </c>
      <c r="E36" s="15">
        <v>7565</v>
      </c>
      <c r="F36" s="9">
        <v>7656.73</v>
      </c>
      <c r="G36" s="9">
        <v>7799.5</v>
      </c>
      <c r="H36" s="6">
        <f t="shared" si="0"/>
        <v>91.72999999999956</v>
      </c>
      <c r="I36" s="16">
        <f t="shared" si="1"/>
        <v>142.77000000000044</v>
      </c>
      <c r="J36" s="18">
        <f t="shared" si="2"/>
        <v>1.2125578321216068</v>
      </c>
      <c r="K36" s="18">
        <f t="shared" si="3"/>
        <v>1.8646341192650184</v>
      </c>
    </row>
    <row r="37" spans="2:11" ht="15">
      <c r="B37" s="3" t="s">
        <v>70</v>
      </c>
      <c r="C37" s="3"/>
      <c r="D37" s="3" t="s">
        <v>71</v>
      </c>
      <c r="E37" s="15">
        <v>3589</v>
      </c>
      <c r="F37" s="9">
        <v>3684.34</v>
      </c>
      <c r="G37" s="9">
        <v>3720.59</v>
      </c>
      <c r="H37" s="6">
        <f t="shared" si="0"/>
        <v>95.34000000000015</v>
      </c>
      <c r="I37" s="16">
        <f t="shared" si="1"/>
        <v>36.25</v>
      </c>
      <c r="J37" s="18">
        <f t="shared" si="2"/>
        <v>2.6564502646976913</v>
      </c>
      <c r="K37" s="18">
        <f t="shared" si="3"/>
        <v>0.9838939945824761</v>
      </c>
    </row>
    <row r="38" spans="2:11" ht="15">
      <c r="B38" s="3" t="s">
        <v>72</v>
      </c>
      <c r="C38" s="3"/>
      <c r="D38" s="3" t="s">
        <v>73</v>
      </c>
      <c r="E38" s="15">
        <v>3977</v>
      </c>
      <c r="F38" s="9">
        <v>3972.38</v>
      </c>
      <c r="G38" s="9">
        <v>4078.92</v>
      </c>
      <c r="H38" s="6">
        <f t="shared" si="0"/>
        <v>-4.619999999999891</v>
      </c>
      <c r="I38" s="16">
        <f t="shared" si="1"/>
        <v>106.53999999999996</v>
      </c>
      <c r="J38" s="18">
        <f t="shared" si="2"/>
        <v>-0.11616796580336664</v>
      </c>
      <c r="K38" s="18">
        <f t="shared" si="3"/>
        <v>2.6820193435673314</v>
      </c>
    </row>
    <row r="39" spans="2:11" ht="15">
      <c r="B39" s="3" t="s">
        <v>74</v>
      </c>
      <c r="C39" s="3"/>
      <c r="D39" s="3" t="s">
        <v>75</v>
      </c>
      <c r="E39" s="15">
        <v>3211</v>
      </c>
      <c r="F39" s="9">
        <v>3201.31</v>
      </c>
      <c r="G39" s="9">
        <v>3225.81</v>
      </c>
      <c r="H39" s="6">
        <f t="shared" si="0"/>
        <v>-9.690000000000055</v>
      </c>
      <c r="I39" s="16">
        <f t="shared" si="1"/>
        <v>24.5</v>
      </c>
      <c r="J39" s="18">
        <f t="shared" si="2"/>
        <v>-0.3017751479289958</v>
      </c>
      <c r="K39" s="18">
        <f t="shared" si="3"/>
        <v>0.7653117005225986</v>
      </c>
    </row>
    <row r="40" spans="2:11" ht="15">
      <c r="B40" s="3" t="s">
        <v>76</v>
      </c>
      <c r="C40" s="3"/>
      <c r="D40" s="3" t="s">
        <v>77</v>
      </c>
      <c r="E40" s="15">
        <v>172</v>
      </c>
      <c r="F40" s="9">
        <v>172.93</v>
      </c>
      <c r="G40" s="9">
        <v>172.2</v>
      </c>
      <c r="H40" s="6">
        <f t="shared" si="0"/>
        <v>0.9300000000000068</v>
      </c>
      <c r="I40" s="16">
        <f t="shared" si="1"/>
        <v>-0.7300000000000182</v>
      </c>
      <c r="J40" s="18">
        <f t="shared" si="2"/>
        <v>0.5406976744186086</v>
      </c>
      <c r="K40" s="18">
        <f t="shared" si="3"/>
        <v>-0.42213612444342696</v>
      </c>
    </row>
    <row r="41" spans="2:11" ht="15">
      <c r="B41" s="3" t="s">
        <v>78</v>
      </c>
      <c r="C41" s="3"/>
      <c r="D41" s="3" t="s">
        <v>79</v>
      </c>
      <c r="E41" s="15">
        <v>592</v>
      </c>
      <c r="F41" s="9">
        <v>591.18</v>
      </c>
      <c r="G41" s="9">
        <v>595.92</v>
      </c>
      <c r="H41" s="6">
        <f t="shared" si="0"/>
        <v>-0.82000000000005</v>
      </c>
      <c r="I41" s="16">
        <f t="shared" si="1"/>
        <v>4.740000000000009</v>
      </c>
      <c r="J41" s="18">
        <f t="shared" si="2"/>
        <v>-0.13851351351352195</v>
      </c>
      <c r="K41" s="18">
        <f t="shared" si="3"/>
        <v>0.8017862579924913</v>
      </c>
    </row>
    <row r="42" spans="2:11" ht="15">
      <c r="B42" s="3" t="s">
        <v>80</v>
      </c>
      <c r="C42" s="3"/>
      <c r="D42" s="3" t="s">
        <v>81</v>
      </c>
      <c r="E42" s="15">
        <v>4</v>
      </c>
      <c r="F42" s="9">
        <v>3.49</v>
      </c>
      <c r="G42" s="9">
        <v>3.52</v>
      </c>
      <c r="H42" s="6">
        <f t="shared" si="0"/>
        <v>-0.5099999999999998</v>
      </c>
      <c r="I42" s="16">
        <f t="shared" si="1"/>
        <v>0.029999999999999805</v>
      </c>
      <c r="J42" s="18">
        <f t="shared" si="2"/>
        <v>-12.749999999999995</v>
      </c>
      <c r="K42" s="18">
        <f t="shared" si="3"/>
        <v>0.8595988538681891</v>
      </c>
    </row>
    <row r="43" spans="2:11" ht="15">
      <c r="B43" s="3" t="s">
        <v>82</v>
      </c>
      <c r="C43" s="3"/>
      <c r="D43" s="3" t="s">
        <v>83</v>
      </c>
      <c r="E43" s="15">
        <v>3901</v>
      </c>
      <c r="F43" s="9">
        <v>3956.32</v>
      </c>
      <c r="G43" s="9">
        <v>3965.3</v>
      </c>
      <c r="H43" s="6">
        <f t="shared" si="0"/>
        <v>55.320000000000164</v>
      </c>
      <c r="I43" s="16">
        <f t="shared" si="1"/>
        <v>8.980000000000018</v>
      </c>
      <c r="J43" s="18">
        <f t="shared" si="2"/>
        <v>1.4180979236093352</v>
      </c>
      <c r="K43" s="18">
        <f t="shared" si="3"/>
        <v>0.22697860638168846</v>
      </c>
    </row>
    <row r="44" spans="2:11" ht="15">
      <c r="B44" s="3" t="s">
        <v>84</v>
      </c>
      <c r="C44" s="3"/>
      <c r="D44" s="3" t="s">
        <v>85</v>
      </c>
      <c r="E44" s="15">
        <v>416</v>
      </c>
      <c r="F44" s="9">
        <v>406.3</v>
      </c>
      <c r="G44" s="9">
        <v>391.39</v>
      </c>
      <c r="H44" s="6">
        <f t="shared" si="0"/>
        <v>-9.699999999999989</v>
      </c>
      <c r="I44" s="16">
        <f t="shared" si="1"/>
        <v>-14.910000000000025</v>
      </c>
      <c r="J44" s="18">
        <f t="shared" si="2"/>
        <v>-2.3317307692307665</v>
      </c>
      <c r="K44" s="18">
        <f t="shared" si="3"/>
        <v>-3.6697021904996365</v>
      </c>
    </row>
  </sheetData>
  <sheetProtection/>
  <mergeCells count="4">
    <mergeCell ref="F2:F3"/>
    <mergeCell ref="G2:G3"/>
    <mergeCell ref="E2:E3"/>
    <mergeCell ref="D1:K1"/>
  </mergeCells>
  <printOptions/>
  <pageMargins left="0.25" right="0.17" top="0.56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2015-02-27T12:27:34Z</dcterms:modified>
  <cp:category/>
  <cp:version/>
  <cp:contentType/>
  <cp:contentStatus/>
</cp:coreProperties>
</file>