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_1" sheetId="1" r:id="rId1"/>
    <sheet name="Sheet1" sheetId="2" state="hidden" r:id="rId2"/>
    <sheet name="S_2" sheetId="3" r:id="rId3"/>
  </sheets>
  <definedNames>
    <definedName name="_xlnm.Print_Area" localSheetId="0">'S_1'!$A$1:$K$53</definedName>
    <definedName name="_xlnm.Print_Area" localSheetId="2">'S_2'!$A$1:$K$46</definedName>
  </definedNames>
  <calcPr fullCalcOnLoad="1"/>
</workbook>
</file>

<file path=xl/sharedStrings.xml><?xml version="1.0" encoding="utf-8"?>
<sst xmlns="http://schemas.openxmlformats.org/spreadsheetml/2006/main" count="288" uniqueCount="182">
  <si>
    <t xml:space="preserve">                                                                                                          Statement 1: Deployment of Gross Bank Credit by Major Sectors</t>
  </si>
  <si>
    <t>(Rs. billion)</t>
  </si>
  <si>
    <t>Outstanding as on</t>
  </si>
  <si>
    <t>Sr.No</t>
  </si>
  <si>
    <t>Sector</t>
  </si>
  <si>
    <t>Mar.22, 2013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</si>
  <si>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</si>
  <si>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</si>
  <si>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</si>
  <si>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</si>
  <si>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</si>
  <si>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</si>
  <si>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</si>
  <si>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</si>
  <si>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</si>
  <si>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</si>
  <si>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</si>
  <si>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</si>
  <si>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</si>
  <si>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</si>
  <si>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</si>
  <si>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</si>
  <si>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</si>
  <si>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</si>
  <si>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</si>
  <si>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</si>
  <si>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</si>
  <si>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</si>
  <si>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</si>
  <si>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</si>
  <si>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</si>
  <si>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</si>
  <si>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</si>
  <si>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</si>
  <si>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</si>
  <si>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</si>
  <si>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</si>
  <si>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</si>
  <si>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</si>
  <si>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</si>
  <si>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</si>
  <si>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</si>
  <si>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</si>
  <si>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</si>
  <si>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</si>
  <si>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</si>
  <si>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</si>
  <si>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</si>
  <si>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</si>
  <si>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</si>
  <si>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</si>
  <si>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</si>
  <si>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</si>
  <si>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</si>
  <si>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</si>
  <si>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</si>
  <si>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</si>
  <si>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</si>
  <si>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</si>
  <si>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</si>
  <si>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</si>
  <si>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</si>
  <si>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</si>
  <si>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</si>
  <si>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</si>
  <si>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</si>
  <si>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</si>
  <si>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</si>
  <si>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</si>
  <si>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</si>
  <si>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</si>
  <si>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</si>
  <si>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</si>
  <si>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</si>
  <si>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</si>
  <si>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</si>
  <si>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</si>
  <si>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</si>
  <si>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</si>
  <si>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</si>
  <si>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</si>
  <si>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</si>
  <si>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</si>
  <si>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</si>
  <si>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</si>
  <si>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</si>
  <si>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 about  95 per cent of total non-food credit extended by all scheduled commercial banks.</t>
  </si>
  <si>
    <t>2. Export credit under priority sector relates to foreign banks only.</t>
  </si>
  <si>
    <t xml:space="preserve">3. Micro &amp; small enterprises under item 5.2 includes credit to micro &amp; small enterprises in manufacturing as well as services sector. </t>
  </si>
  <si>
    <t xml:space="preserve">4.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</si>
  <si>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5. For details of priority sector, please refer RBI Circular RBI/2006-2007/358 RPCD. No. Plan.BC 13/04.09.01/ 2012-13 July 17, 2012.</t>
  </si>
  <si>
    <t>* March 21, 2014 includes  Rs. 335 billion  credit to medium enterprises, please refer to RBI press release dated November 18, 2013- Incremental credit to Medium Industries to qualify as priority sector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</si>
  <si>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</si>
  <si>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</si>
  <si>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</si>
  <si>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</si>
  <si>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</si>
  <si>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</si>
  <si>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</si>
  <si>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</si>
  <si>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</si>
  <si>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</si>
  <si>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</si>
  <si>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</si>
  <si>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</si>
  <si>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</si>
  <si>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</si>
  <si>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</si>
  <si>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</si>
  <si>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</si>
  <si>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</si>
  <si>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</si>
  <si>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</si>
  <si>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</si>
  <si>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</si>
  <si>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</si>
  <si>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</si>
  <si>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</si>
  <si>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</si>
  <si>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</si>
  <si>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</si>
  <si>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</si>
  <si>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</si>
  <si>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</si>
  <si>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</si>
  <si>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</si>
  <si>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</si>
  <si>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</si>
  <si>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</si>
  <si>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</si>
  <si>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</si>
  <si>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</si>
  <si>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</si>
  <si>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</si>
  <si>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</si>
  <si>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</si>
  <si>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</si>
  <si>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</si>
  <si>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</si>
  <si>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</si>
  <si>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</si>
  <si>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</si>
  <si>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</si>
  <si>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</si>
  <si>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</si>
  <si>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</si>
  <si>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</si>
  <si>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</si>
  <si>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</si>
  <si>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</si>
  <si>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</si>
  <si>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</si>
  <si>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</si>
  <si>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</si>
  <si>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</si>
  <si>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</si>
  <si>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</si>
  <si>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</si>
  <si>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</si>
  <si>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</si>
  <si>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</si>
  <si>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</si>
  <si>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</si>
  <si>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</si>
  <si>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</si>
  <si>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</si>
  <si>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</si>
  <si>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</si>
  <si>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</si>
  <si>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</si>
  <si>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</si>
  <si>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</si>
  <si>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</si>
  <si>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</si>
  <si>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Feb.22, 2013</t>
  </si>
  <si>
    <t>Feb.21, 2014</t>
  </si>
  <si>
    <t>Feb.20, 2015</t>
  </si>
  <si>
    <t>Feb.21, 2014 / Feb.22, 2013</t>
  </si>
  <si>
    <t>Feb.20, 2015/ Feb.21, 2014</t>
  </si>
  <si>
    <t>Feb.20, 2015 /  Mar.21, 2014</t>
  </si>
  <si>
    <t>Feb.21, 2014/ Mar.22, 2013</t>
  </si>
  <si>
    <t>** March 21, 2014 includes  Rs. 34 billion credit to medium enterprises, please refer to RBI press release dated November 18, 2013- Incremental credit to Medium Industries to qualify as  priority sector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</si>
</sst>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mmmm\ d\,\ yyyy;@"/>
    <numFmt numFmtId="179" formatCode="0.0"/>
    <numFmt numFmtId="180" formatCode="0.00000"/>
    <numFmt numFmtId="181" formatCode="0.0000"/>
    <numFmt numFmtId="18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78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79" fontId="2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1" fontId="3" fillId="33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vertical="center"/>
    </xf>
    <xf numFmtId="178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78" fontId="37" fillId="0" borderId="11" xfId="0" applyNumberFormat="1" applyFont="1" applyBorder="1" applyAlignment="1">
      <alignment vertical="center"/>
    </xf>
    <xf numFmtId="1" fontId="37" fillId="33" borderId="10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179" fontId="37" fillId="0" borderId="10" xfId="0" applyNumberFormat="1" applyFont="1" applyFill="1" applyBorder="1" applyAlignment="1">
      <alignment/>
    </xf>
    <xf numFmtId="1" fontId="37" fillId="33" borderId="12" xfId="0" applyNumberFormat="1" applyFont="1" applyFill="1" applyBorder="1" applyAlignment="1">
      <alignment/>
    </xf>
    <xf numFmtId="179" fontId="37" fillId="0" borderId="13" xfId="0" applyNumberFormat="1" applyFont="1" applyFill="1" applyBorder="1" applyAlignment="1">
      <alignment/>
    </xf>
    <xf numFmtId="179" fontId="37" fillId="0" borderId="14" xfId="0" applyNumberFormat="1" applyFont="1" applyFill="1" applyBorder="1" applyAlignment="1">
      <alignment/>
    </xf>
    <xf numFmtId="179" fontId="37" fillId="0" borderId="15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left"/>
    </xf>
    <xf numFmtId="1" fontId="37" fillId="33" borderId="10" xfId="0" applyNumberFormat="1" applyFont="1" applyFill="1" applyBorder="1" applyAlignment="1">
      <alignment horizontal="right"/>
    </xf>
    <xf numFmtId="1" fontId="37" fillId="0" borderId="11" xfId="0" applyNumberFormat="1" applyFont="1" applyBorder="1" applyAlignment="1">
      <alignment/>
    </xf>
    <xf numFmtId="179" fontId="37" fillId="0" borderId="11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3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19" customWidth="1"/>
    <col min="2" max="2" width="29.8515625" style="19" customWidth="1"/>
    <col min="3" max="3" width="12.00390625" style="19" customWidth="1"/>
    <col min="4" max="4" width="12.140625" style="19" customWidth="1"/>
    <col min="5" max="5" width="14.57421875" style="19" customWidth="1"/>
    <col min="6" max="6" width="11.8515625" style="19" customWidth="1"/>
    <col min="7" max="7" width="12.00390625" style="19" customWidth="1"/>
    <col min="8" max="8" width="14.00390625" style="19" customWidth="1"/>
    <col min="9" max="9" width="14.140625" style="19" customWidth="1"/>
    <col min="10" max="11" width="14.00390625" style="19" customWidth="1"/>
    <col min="12" max="16384" width="9.140625" style="19" customWidth="1"/>
  </cols>
  <sheetData>
    <row r="1" spans="1:11" ht="12.7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17"/>
      <c r="B2" s="20"/>
      <c r="C2" s="20"/>
      <c r="D2" s="20"/>
      <c r="E2" s="20"/>
      <c r="F2" s="20"/>
      <c r="G2" s="20"/>
      <c r="H2" s="20"/>
      <c r="I2" s="20"/>
      <c r="J2" s="20"/>
      <c r="K2" s="20" t="s">
        <v>1</v>
      </c>
    </row>
    <row r="3" spans="1:11" ht="12.75">
      <c r="A3" s="21"/>
      <c r="B3" s="21"/>
      <c r="C3" s="64" t="s">
        <v>2</v>
      </c>
      <c r="D3" s="65"/>
      <c r="E3" s="65"/>
      <c r="F3" s="65"/>
      <c r="G3" s="66"/>
      <c r="H3" s="21"/>
      <c r="I3" s="21"/>
      <c r="J3" s="22"/>
      <c r="K3" s="21"/>
    </row>
    <row r="4" spans="1:11" ht="15" customHeight="1">
      <c r="A4" s="18" t="s">
        <v>3</v>
      </c>
      <c r="B4" s="18" t="s">
        <v>4</v>
      </c>
      <c r="C4" s="60" t="s">
        <v>174</v>
      </c>
      <c r="D4" s="67" t="s">
        <v>5</v>
      </c>
      <c r="E4" s="60" t="s">
        <v>175</v>
      </c>
      <c r="F4" s="67" t="s">
        <v>6</v>
      </c>
      <c r="G4" s="60" t="s">
        <v>176</v>
      </c>
      <c r="H4" s="60" t="s">
        <v>177</v>
      </c>
      <c r="I4" s="60" t="s">
        <v>178</v>
      </c>
      <c r="J4" s="60" t="s">
        <v>180</v>
      </c>
      <c r="K4" s="60" t="s">
        <v>179</v>
      </c>
    </row>
    <row r="5" spans="1:11" ht="15" customHeight="1">
      <c r="A5" s="23"/>
      <c r="B5" s="23"/>
      <c r="C5" s="61"/>
      <c r="D5" s="68"/>
      <c r="E5" s="61"/>
      <c r="F5" s="68"/>
      <c r="G5" s="61"/>
      <c r="H5" s="61"/>
      <c r="I5" s="61"/>
      <c r="J5" s="61"/>
      <c r="K5" s="61"/>
    </row>
    <row r="6" spans="1:11" ht="12.75">
      <c r="A6" s="23"/>
      <c r="B6" s="23"/>
      <c r="C6" s="24"/>
      <c r="D6" s="25"/>
      <c r="E6" s="24"/>
      <c r="F6" s="25"/>
      <c r="G6" s="26"/>
      <c r="H6" s="18" t="s">
        <v>7</v>
      </c>
      <c r="I6" s="18" t="s">
        <v>7</v>
      </c>
      <c r="J6" s="18" t="s">
        <v>7</v>
      </c>
      <c r="K6" s="18" t="s">
        <v>7</v>
      </c>
    </row>
    <row r="7" spans="1:11" ht="12.75">
      <c r="A7" s="3" t="s">
        <v>8</v>
      </c>
      <c r="B7" s="3" t="s">
        <v>9</v>
      </c>
      <c r="C7" s="4">
        <v>48227.76</v>
      </c>
      <c r="D7" s="4">
        <v>49641.7733</v>
      </c>
      <c r="E7" s="5">
        <v>55192.64</v>
      </c>
      <c r="F7" s="4">
        <v>56572.3106</v>
      </c>
      <c r="G7" s="5">
        <v>60327.2</v>
      </c>
      <c r="H7" s="6">
        <f aca="true" t="shared" si="0" ref="H7:H46">(E7-C7)/C7*100</f>
        <v>14.441641079743277</v>
      </c>
      <c r="I7" s="6">
        <f aca="true" t="shared" si="1" ref="I7:I46">(G7-E7)/E7*100</f>
        <v>9.302979527705139</v>
      </c>
      <c r="J7" s="6">
        <f aca="true" t="shared" si="2" ref="J7:J46">(E7-D7)/D7*100</f>
        <v>11.18184611668576</v>
      </c>
      <c r="K7" s="6">
        <f aca="true" t="shared" si="3" ref="K7:K46">(G7-F7)/F7*100</f>
        <v>6.637327272257464</v>
      </c>
    </row>
    <row r="8" spans="1:11" ht="12.75">
      <c r="A8" s="3" t="s">
        <v>10</v>
      </c>
      <c r="B8" s="3" t="s">
        <v>11</v>
      </c>
      <c r="C8" s="4">
        <v>974.92</v>
      </c>
      <c r="D8" s="4">
        <v>946.1414</v>
      </c>
      <c r="E8" s="5">
        <v>989.83</v>
      </c>
      <c r="F8" s="4">
        <v>912.2260000000001</v>
      </c>
      <c r="G8" s="5">
        <v>1040.73</v>
      </c>
      <c r="H8" s="6">
        <f t="shared" si="0"/>
        <v>1.529356254872203</v>
      </c>
      <c r="I8" s="6">
        <f t="shared" si="1"/>
        <v>5.14229716213895</v>
      </c>
      <c r="J8" s="6">
        <f t="shared" si="2"/>
        <v>4.617555050439614</v>
      </c>
      <c r="K8" s="6">
        <f t="shared" si="3"/>
        <v>14.086860054416327</v>
      </c>
    </row>
    <row r="9" spans="1:11" ht="12.75">
      <c r="A9" s="3" t="s">
        <v>12</v>
      </c>
      <c r="B9" s="3" t="s">
        <v>13</v>
      </c>
      <c r="C9" s="4">
        <v>47252.83</v>
      </c>
      <c r="D9" s="4">
        <v>48695.63190000001</v>
      </c>
      <c r="E9" s="5">
        <v>54202.81</v>
      </c>
      <c r="F9" s="4">
        <v>55660.0846</v>
      </c>
      <c r="G9" s="5">
        <v>59286.47</v>
      </c>
      <c r="H9" s="6">
        <f t="shared" si="0"/>
        <v>14.708071453074863</v>
      </c>
      <c r="I9" s="6">
        <f t="shared" si="1"/>
        <v>9.378960242098158</v>
      </c>
      <c r="J9" s="6">
        <f t="shared" si="2"/>
        <v>11.309388306756913</v>
      </c>
      <c r="K9" s="6">
        <f t="shared" si="3"/>
        <v>6.51523515650567</v>
      </c>
    </row>
    <row r="10" spans="1:11" ht="12.75">
      <c r="A10" s="3" t="s">
        <v>14</v>
      </c>
      <c r="B10" s="3" t="s">
        <v>15</v>
      </c>
      <c r="C10" s="4">
        <v>5755.91</v>
      </c>
      <c r="D10" s="4">
        <v>5899.139499999999</v>
      </c>
      <c r="E10" s="5">
        <v>6510.41</v>
      </c>
      <c r="F10" s="4">
        <v>6694.3802000000005</v>
      </c>
      <c r="G10" s="5">
        <v>7585.07</v>
      </c>
      <c r="H10" s="6">
        <f t="shared" si="0"/>
        <v>13.108266112569517</v>
      </c>
      <c r="I10" s="6">
        <f t="shared" si="1"/>
        <v>16.50679450295757</v>
      </c>
      <c r="J10" s="6">
        <f t="shared" si="2"/>
        <v>10.362028224624975</v>
      </c>
      <c r="K10" s="6">
        <f t="shared" si="3"/>
        <v>13.305037559713131</v>
      </c>
    </row>
    <row r="11" spans="1:11" ht="12.75">
      <c r="A11" s="3" t="s">
        <v>16</v>
      </c>
      <c r="B11" s="3" t="s">
        <v>17</v>
      </c>
      <c r="C11" s="4">
        <v>21773.04</v>
      </c>
      <c r="D11" s="4">
        <v>22301.7949</v>
      </c>
      <c r="E11" s="5">
        <v>24648.48</v>
      </c>
      <c r="F11" s="4">
        <v>25228.7623</v>
      </c>
      <c r="G11" s="5">
        <v>26128.17</v>
      </c>
      <c r="H11" s="6">
        <f t="shared" si="0"/>
        <v>13.206424091445193</v>
      </c>
      <c r="I11" s="6">
        <f t="shared" si="1"/>
        <v>6.003169363790379</v>
      </c>
      <c r="J11" s="6">
        <f t="shared" si="2"/>
        <v>10.52240463389787</v>
      </c>
      <c r="K11" s="6">
        <f t="shared" si="3"/>
        <v>3.565009211728155</v>
      </c>
    </row>
    <row r="12" spans="1:11" ht="12.75">
      <c r="A12" s="21" t="s">
        <v>18</v>
      </c>
      <c r="B12" s="21" t="s">
        <v>19</v>
      </c>
      <c r="C12" s="27">
        <v>2720.9</v>
      </c>
      <c r="D12" s="27">
        <v>2843.4804</v>
      </c>
      <c r="E12" s="28">
        <v>3404.43</v>
      </c>
      <c r="F12" s="27">
        <v>3517.0307000000003</v>
      </c>
      <c r="G12" s="28">
        <v>3728.26</v>
      </c>
      <c r="H12" s="29">
        <f t="shared" si="0"/>
        <v>25.12146716160093</v>
      </c>
      <c r="I12" s="29">
        <f t="shared" si="1"/>
        <v>9.512018164567943</v>
      </c>
      <c r="J12" s="29">
        <f t="shared" si="2"/>
        <v>19.727570480176336</v>
      </c>
      <c r="K12" s="29">
        <f t="shared" si="3"/>
        <v>6.005898669010764</v>
      </c>
    </row>
    <row r="13" spans="1:11" ht="12.75">
      <c r="A13" s="21" t="s">
        <v>20</v>
      </c>
      <c r="B13" s="21" t="s">
        <v>21</v>
      </c>
      <c r="C13" s="27">
        <v>1255.54</v>
      </c>
      <c r="D13" s="27">
        <v>1247.042</v>
      </c>
      <c r="E13" s="28">
        <v>1274.56</v>
      </c>
      <c r="F13" s="27">
        <v>1274.0844</v>
      </c>
      <c r="G13" s="28">
        <v>1299.96</v>
      </c>
      <c r="H13" s="29">
        <f t="shared" si="0"/>
        <v>1.5148860251365932</v>
      </c>
      <c r="I13" s="29">
        <f t="shared" si="1"/>
        <v>1.9928445895054052</v>
      </c>
      <c r="J13" s="29">
        <f t="shared" si="2"/>
        <v>2.206661844589038</v>
      </c>
      <c r="K13" s="29">
        <f t="shared" si="3"/>
        <v>2.0309172610542974</v>
      </c>
    </row>
    <row r="14" spans="1:11" ht="12.75">
      <c r="A14" s="21" t="s">
        <v>22</v>
      </c>
      <c r="B14" s="21" t="s">
        <v>23</v>
      </c>
      <c r="C14" s="27">
        <v>17796.6</v>
      </c>
      <c r="D14" s="27">
        <v>18211.2725</v>
      </c>
      <c r="E14" s="28">
        <v>19969.49</v>
      </c>
      <c r="F14" s="27">
        <v>20437.6472</v>
      </c>
      <c r="G14" s="28">
        <v>21099.95</v>
      </c>
      <c r="H14" s="29">
        <f t="shared" si="0"/>
        <v>12.20957935785489</v>
      </c>
      <c r="I14" s="29">
        <f t="shared" si="1"/>
        <v>5.660935757498058</v>
      </c>
      <c r="J14" s="29">
        <f t="shared" si="2"/>
        <v>9.6545559899782</v>
      </c>
      <c r="K14" s="29">
        <f t="shared" si="3"/>
        <v>3.240601980838584</v>
      </c>
    </row>
    <row r="15" spans="1:11" ht="12.75">
      <c r="A15" s="3" t="s">
        <v>24</v>
      </c>
      <c r="B15" s="3" t="s">
        <v>25</v>
      </c>
      <c r="C15" s="4">
        <v>11003.93</v>
      </c>
      <c r="D15" s="4">
        <v>11506.5596</v>
      </c>
      <c r="E15" s="5">
        <v>12884.59</v>
      </c>
      <c r="F15" s="4">
        <v>13351.418700000002</v>
      </c>
      <c r="G15" s="5">
        <v>13787.65</v>
      </c>
      <c r="H15" s="6">
        <f t="shared" si="0"/>
        <v>17.090803013105315</v>
      </c>
      <c r="I15" s="6">
        <f t="shared" si="1"/>
        <v>7.008837689053353</v>
      </c>
      <c r="J15" s="6">
        <f t="shared" si="2"/>
        <v>11.976041909173265</v>
      </c>
      <c r="K15" s="6">
        <f t="shared" si="3"/>
        <v>3.2673029720803943</v>
      </c>
    </row>
    <row r="16" spans="1:11" ht="12.75">
      <c r="A16" s="21" t="s">
        <v>26</v>
      </c>
      <c r="B16" s="21" t="s">
        <v>27</v>
      </c>
      <c r="C16" s="27">
        <v>776.34</v>
      </c>
      <c r="D16" s="27">
        <v>787.7714</v>
      </c>
      <c r="E16" s="28">
        <v>884.73</v>
      </c>
      <c r="F16" s="27">
        <v>894.2937</v>
      </c>
      <c r="G16" s="28">
        <v>878.42</v>
      </c>
      <c r="H16" s="29">
        <f t="shared" si="0"/>
        <v>13.961666280238038</v>
      </c>
      <c r="I16" s="29">
        <f t="shared" si="1"/>
        <v>-0.7132119403659941</v>
      </c>
      <c r="J16" s="29">
        <f t="shared" si="2"/>
        <v>12.307961421295575</v>
      </c>
      <c r="K16" s="29">
        <f t="shared" si="3"/>
        <v>-1.7749985267703425</v>
      </c>
    </row>
    <row r="17" spans="1:11" ht="12.75">
      <c r="A17" s="21" t="s">
        <v>28</v>
      </c>
      <c r="B17" s="21" t="s">
        <v>29</v>
      </c>
      <c r="C17" s="27">
        <v>166.57</v>
      </c>
      <c r="D17" s="27">
        <v>168.9661</v>
      </c>
      <c r="E17" s="28">
        <v>175.15</v>
      </c>
      <c r="F17" s="27">
        <v>175.8621</v>
      </c>
      <c r="G17" s="28">
        <v>162.77</v>
      </c>
      <c r="H17" s="29">
        <f t="shared" si="0"/>
        <v>5.150987572792228</v>
      </c>
      <c r="I17" s="29">
        <f t="shared" si="1"/>
        <v>-7.068227233799597</v>
      </c>
      <c r="J17" s="29">
        <f t="shared" si="2"/>
        <v>3.659846560937368</v>
      </c>
      <c r="K17" s="29">
        <f t="shared" si="3"/>
        <v>-7.444526137240478</v>
      </c>
    </row>
    <row r="18" spans="1:11" ht="12.75">
      <c r="A18" s="21" t="s">
        <v>30</v>
      </c>
      <c r="B18" s="21" t="s">
        <v>31</v>
      </c>
      <c r="C18" s="27">
        <v>349.8</v>
      </c>
      <c r="D18" s="27">
        <v>354.4058</v>
      </c>
      <c r="E18" s="28">
        <v>392.36</v>
      </c>
      <c r="F18" s="27">
        <v>391.82230000000004</v>
      </c>
      <c r="G18" s="28">
        <v>360.84</v>
      </c>
      <c r="H18" s="29">
        <f t="shared" si="0"/>
        <v>12.166952544311036</v>
      </c>
      <c r="I18" s="29">
        <f t="shared" si="1"/>
        <v>-8.03343867876441</v>
      </c>
      <c r="J18" s="29">
        <f t="shared" si="2"/>
        <v>10.709249114997558</v>
      </c>
      <c r="K18" s="29">
        <f t="shared" si="3"/>
        <v>-7.907232436744939</v>
      </c>
    </row>
    <row r="19" spans="1:11" ht="12.75">
      <c r="A19" s="21" t="s">
        <v>32</v>
      </c>
      <c r="B19" s="21" t="s">
        <v>33</v>
      </c>
      <c r="C19" s="27">
        <v>79.35</v>
      </c>
      <c r="D19" s="27">
        <v>82.19930000000001</v>
      </c>
      <c r="E19" s="28">
        <v>94.01</v>
      </c>
      <c r="F19" s="27">
        <v>99.0569</v>
      </c>
      <c r="G19" s="28">
        <v>97.58</v>
      </c>
      <c r="H19" s="29">
        <f t="shared" si="0"/>
        <v>18.475110270951493</v>
      </c>
      <c r="I19" s="29">
        <f t="shared" si="1"/>
        <v>3.7974683544303725</v>
      </c>
      <c r="J19" s="29">
        <f t="shared" si="2"/>
        <v>14.368370533569017</v>
      </c>
      <c r="K19" s="29">
        <f t="shared" si="3"/>
        <v>-1.490961255601579</v>
      </c>
    </row>
    <row r="20" spans="1:11" ht="12.75">
      <c r="A20" s="21" t="s">
        <v>34</v>
      </c>
      <c r="B20" s="21" t="s">
        <v>35</v>
      </c>
      <c r="C20" s="27">
        <v>540.47</v>
      </c>
      <c r="D20" s="27">
        <v>561.586</v>
      </c>
      <c r="E20" s="28">
        <v>693.24</v>
      </c>
      <c r="F20" s="27">
        <v>704.95</v>
      </c>
      <c r="G20" s="28">
        <v>728.79</v>
      </c>
      <c r="H20" s="29">
        <f t="shared" si="0"/>
        <v>28.266138731104405</v>
      </c>
      <c r="I20" s="29">
        <f t="shared" si="1"/>
        <v>5.12809416652241</v>
      </c>
      <c r="J20" s="29">
        <f t="shared" si="2"/>
        <v>23.44324822912252</v>
      </c>
      <c r="K20" s="29">
        <f t="shared" si="3"/>
        <v>3.3818001276686176</v>
      </c>
    </row>
    <row r="21" spans="1:11" ht="12.75">
      <c r="A21" s="21" t="s">
        <v>36</v>
      </c>
      <c r="B21" s="21" t="s">
        <v>37</v>
      </c>
      <c r="C21" s="27">
        <v>2690.47</v>
      </c>
      <c r="D21" s="27">
        <v>2768.0593</v>
      </c>
      <c r="E21" s="28">
        <v>3150.89</v>
      </c>
      <c r="F21" s="27">
        <v>3237.4353</v>
      </c>
      <c r="G21" s="28">
        <v>3485.03</v>
      </c>
      <c r="H21" s="29">
        <f t="shared" si="0"/>
        <v>17.11299512724543</v>
      </c>
      <c r="I21" s="29">
        <f t="shared" si="1"/>
        <v>10.604622820853802</v>
      </c>
      <c r="J21" s="29">
        <f t="shared" si="2"/>
        <v>13.830292580798394</v>
      </c>
      <c r="K21" s="29">
        <f t="shared" si="3"/>
        <v>7.6478655805106</v>
      </c>
    </row>
    <row r="22" spans="1:11" ht="12.75">
      <c r="A22" s="21" t="s">
        <v>38</v>
      </c>
      <c r="B22" s="21" t="s">
        <v>39</v>
      </c>
      <c r="C22" s="27">
        <v>1496.54</v>
      </c>
      <c r="D22" s="27">
        <v>1508.2409</v>
      </c>
      <c r="E22" s="28">
        <v>1665.27</v>
      </c>
      <c r="F22" s="27">
        <v>1709.4026999999999</v>
      </c>
      <c r="G22" s="28">
        <v>1781.82</v>
      </c>
      <c r="H22" s="29">
        <f t="shared" si="0"/>
        <v>11.274673580392106</v>
      </c>
      <c r="I22" s="29">
        <f t="shared" si="1"/>
        <v>6.998865048910985</v>
      </c>
      <c r="J22" s="29">
        <f t="shared" si="2"/>
        <v>10.411407090206874</v>
      </c>
      <c r="K22" s="29">
        <f t="shared" si="3"/>
        <v>4.2364095950006435</v>
      </c>
    </row>
    <row r="23" spans="1:11" ht="12.75">
      <c r="A23" s="21" t="s">
        <v>40</v>
      </c>
      <c r="B23" s="21" t="s">
        <v>41</v>
      </c>
      <c r="C23" s="27">
        <v>1193.93</v>
      </c>
      <c r="D23" s="27">
        <v>1259.8183999999999</v>
      </c>
      <c r="E23" s="28">
        <v>1485.62</v>
      </c>
      <c r="F23" s="27">
        <v>1528.0326</v>
      </c>
      <c r="G23" s="28">
        <v>1703.2</v>
      </c>
      <c r="H23" s="29">
        <f t="shared" si="0"/>
        <v>24.431080549110902</v>
      </c>
      <c r="I23" s="29">
        <f t="shared" si="1"/>
        <v>14.645737133318088</v>
      </c>
      <c r="J23" s="29">
        <f t="shared" si="2"/>
        <v>17.923345142442752</v>
      </c>
      <c r="K23" s="29">
        <f t="shared" si="3"/>
        <v>11.463590501930392</v>
      </c>
    </row>
    <row r="24" spans="1:11" ht="12.75">
      <c r="A24" s="21" t="s">
        <v>42</v>
      </c>
      <c r="B24" s="21" t="s">
        <v>43</v>
      </c>
      <c r="C24" s="27">
        <v>1250.16</v>
      </c>
      <c r="D24" s="27">
        <v>1260.7005</v>
      </c>
      <c r="E24" s="28">
        <v>1469.91</v>
      </c>
      <c r="F24" s="30">
        <v>1543.5627</v>
      </c>
      <c r="G24" s="28">
        <v>1680.77</v>
      </c>
      <c r="H24" s="31">
        <f t="shared" si="0"/>
        <v>17.577750047993856</v>
      </c>
      <c r="I24" s="32">
        <f t="shared" si="1"/>
        <v>14.345095958255941</v>
      </c>
      <c r="J24" s="29">
        <f t="shared" si="2"/>
        <v>16.594702706947462</v>
      </c>
      <c r="K24" s="29">
        <f t="shared" si="3"/>
        <v>8.88900075131383</v>
      </c>
    </row>
    <row r="25" spans="1:11" ht="12.75">
      <c r="A25" s="21" t="s">
        <v>44</v>
      </c>
      <c r="B25" s="21" t="s">
        <v>45</v>
      </c>
      <c r="C25" s="27">
        <v>2457.77</v>
      </c>
      <c r="D25" s="27">
        <v>2602.5732000000003</v>
      </c>
      <c r="E25" s="28">
        <v>2819.03</v>
      </c>
      <c r="F25" s="30">
        <v>2946.4152000000004</v>
      </c>
      <c r="G25" s="28">
        <v>3020.1</v>
      </c>
      <c r="H25" s="33">
        <f t="shared" si="0"/>
        <v>14.698690276144644</v>
      </c>
      <c r="I25" s="29">
        <f t="shared" si="1"/>
        <v>7.132595254396004</v>
      </c>
      <c r="J25" s="31">
        <f t="shared" si="2"/>
        <v>8.317030237612526</v>
      </c>
      <c r="K25" s="29">
        <f t="shared" si="3"/>
        <v>2.5008288037612463</v>
      </c>
    </row>
    <row r="26" spans="1:11" ht="12.75">
      <c r="A26" s="34">
        <v>3.9</v>
      </c>
      <c r="B26" s="21" t="s">
        <v>46</v>
      </c>
      <c r="C26" s="9">
        <v>2693.02</v>
      </c>
      <c r="D26" s="35">
        <v>2920.298</v>
      </c>
      <c r="E26" s="28">
        <v>3205.27</v>
      </c>
      <c r="F26" s="35">
        <v>3358.0205000000005</v>
      </c>
      <c r="G26" s="36">
        <v>3373.35</v>
      </c>
      <c r="H26" s="29">
        <f t="shared" si="0"/>
        <v>19.021396053501274</v>
      </c>
      <c r="I26" s="37">
        <f t="shared" si="1"/>
        <v>5.243864011456131</v>
      </c>
      <c r="J26" s="29">
        <f t="shared" si="2"/>
        <v>9.758319185233844</v>
      </c>
      <c r="K26" s="29">
        <f t="shared" si="3"/>
        <v>0.4565040624379562</v>
      </c>
    </row>
    <row r="27" spans="1:11" ht="12.75">
      <c r="A27" s="3" t="s">
        <v>47</v>
      </c>
      <c r="B27" s="3" t="s">
        <v>48</v>
      </c>
      <c r="C27" s="4">
        <v>8719.95</v>
      </c>
      <c r="D27" s="4">
        <v>8988.1379</v>
      </c>
      <c r="E27" s="5">
        <v>10159.34</v>
      </c>
      <c r="F27" s="4">
        <v>10385.5234</v>
      </c>
      <c r="G27" s="5">
        <v>11785.58</v>
      </c>
      <c r="H27" s="6">
        <f t="shared" si="0"/>
        <v>16.50686070447651</v>
      </c>
      <c r="I27" s="6">
        <f t="shared" si="1"/>
        <v>16.007339059427085</v>
      </c>
      <c r="J27" s="6">
        <f t="shared" si="2"/>
        <v>13.030531051376062</v>
      </c>
      <c r="K27" s="6">
        <f t="shared" si="3"/>
        <v>13.480847773160859</v>
      </c>
    </row>
    <row r="28" spans="1:11" ht="12.75">
      <c r="A28" s="21" t="s">
        <v>49</v>
      </c>
      <c r="B28" s="21" t="s">
        <v>50</v>
      </c>
      <c r="C28" s="27">
        <v>81.05</v>
      </c>
      <c r="D28" s="27">
        <v>83.8055</v>
      </c>
      <c r="E28" s="28">
        <v>123.76</v>
      </c>
      <c r="F28" s="27">
        <v>128.30280000000002</v>
      </c>
      <c r="G28" s="28">
        <v>149.98</v>
      </c>
      <c r="H28" s="29">
        <f t="shared" si="0"/>
        <v>52.69586674892043</v>
      </c>
      <c r="I28" s="29">
        <f t="shared" si="1"/>
        <v>21.186166774402054</v>
      </c>
      <c r="J28" s="29">
        <f t="shared" si="2"/>
        <v>47.67527190936157</v>
      </c>
      <c r="K28" s="29">
        <f t="shared" si="3"/>
        <v>16.89534445078359</v>
      </c>
    </row>
    <row r="29" spans="1:11" ht="12.75">
      <c r="A29" s="21" t="s">
        <v>51</v>
      </c>
      <c r="B29" s="21" t="s">
        <v>52</v>
      </c>
      <c r="C29" s="27">
        <v>4485.06</v>
      </c>
      <c r="D29" s="27">
        <v>4576.8322</v>
      </c>
      <c r="E29" s="28">
        <v>5291.19</v>
      </c>
      <c r="F29" s="27">
        <v>5423.1715</v>
      </c>
      <c r="G29" s="28">
        <v>6210.58</v>
      </c>
      <c r="H29" s="29">
        <f t="shared" si="0"/>
        <v>17.973672593008768</v>
      </c>
      <c r="I29" s="29">
        <f t="shared" si="1"/>
        <v>17.375864408573506</v>
      </c>
      <c r="J29" s="29">
        <f t="shared" si="2"/>
        <v>15.608127385574674</v>
      </c>
      <c r="K29" s="29">
        <f t="shared" si="3"/>
        <v>14.519336148598647</v>
      </c>
    </row>
    <row r="30" spans="1:11" ht="12.75">
      <c r="A30" s="21" t="s">
        <v>53</v>
      </c>
      <c r="B30" s="21" t="s">
        <v>54</v>
      </c>
      <c r="C30" s="27">
        <v>553.99</v>
      </c>
      <c r="D30" s="27">
        <v>610.872</v>
      </c>
      <c r="E30" s="28">
        <v>568.64</v>
      </c>
      <c r="F30" s="27">
        <v>638.6244</v>
      </c>
      <c r="G30" s="28">
        <v>608.29</v>
      </c>
      <c r="H30" s="29">
        <f t="shared" si="0"/>
        <v>2.6444520659217634</v>
      </c>
      <c r="I30" s="29">
        <f t="shared" si="1"/>
        <v>6.972777152504217</v>
      </c>
      <c r="J30" s="29">
        <f t="shared" si="2"/>
        <v>-6.913395932372081</v>
      </c>
      <c r="K30" s="29">
        <f t="shared" si="3"/>
        <v>-4.749959444080131</v>
      </c>
    </row>
    <row r="31" spans="1:11" ht="12.75">
      <c r="A31" s="21" t="s">
        <v>55</v>
      </c>
      <c r="B31" s="21" t="s">
        <v>56</v>
      </c>
      <c r="C31" s="27">
        <v>31.33</v>
      </c>
      <c r="D31" s="27">
        <v>31.0906</v>
      </c>
      <c r="E31" s="28">
        <v>36.45</v>
      </c>
      <c r="F31" s="27">
        <v>39.3893</v>
      </c>
      <c r="G31" s="28">
        <v>46.1</v>
      </c>
      <c r="H31" s="29">
        <f t="shared" si="0"/>
        <v>16.342164060006397</v>
      </c>
      <c r="I31" s="29">
        <f t="shared" si="1"/>
        <v>26.47462277091906</v>
      </c>
      <c r="J31" s="29">
        <f t="shared" si="2"/>
        <v>17.23800762931563</v>
      </c>
      <c r="K31" s="29">
        <f t="shared" si="3"/>
        <v>17.036860264081877</v>
      </c>
    </row>
    <row r="32" spans="1:11" ht="12.75">
      <c r="A32" s="21" t="s">
        <v>57</v>
      </c>
      <c r="B32" s="21" t="s">
        <v>58</v>
      </c>
      <c r="C32" s="27">
        <v>254.83</v>
      </c>
      <c r="D32" s="27">
        <v>249.1212</v>
      </c>
      <c r="E32" s="28">
        <v>253.86</v>
      </c>
      <c r="F32" s="27">
        <v>248.56560000000002</v>
      </c>
      <c r="G32" s="28">
        <v>311.52</v>
      </c>
      <c r="H32" s="29">
        <f t="shared" si="0"/>
        <v>-0.3806459208099513</v>
      </c>
      <c r="I32" s="29">
        <f t="shared" si="1"/>
        <v>22.71330654691561</v>
      </c>
      <c r="J32" s="29">
        <f t="shared" si="2"/>
        <v>1.902206636769583</v>
      </c>
      <c r="K32" s="29">
        <f t="shared" si="3"/>
        <v>25.327076634900386</v>
      </c>
    </row>
    <row r="33" spans="1:11" ht="12.75">
      <c r="A33" s="21" t="s">
        <v>59</v>
      </c>
      <c r="B33" s="21" t="s">
        <v>60</v>
      </c>
      <c r="C33" s="27">
        <v>550.21</v>
      </c>
      <c r="D33" s="27">
        <v>549.6976</v>
      </c>
      <c r="E33" s="28">
        <v>601.68</v>
      </c>
      <c r="F33" s="27">
        <v>600.1536</v>
      </c>
      <c r="G33" s="28">
        <v>634.58</v>
      </c>
      <c r="H33" s="29">
        <f t="shared" si="0"/>
        <v>9.354610057977848</v>
      </c>
      <c r="I33" s="29">
        <f t="shared" si="1"/>
        <v>5.468022869299311</v>
      </c>
      <c r="J33" s="29">
        <f t="shared" si="2"/>
        <v>9.456544834832822</v>
      </c>
      <c r="K33" s="29">
        <f t="shared" si="3"/>
        <v>5.736264849531863</v>
      </c>
    </row>
    <row r="34" spans="1:11" ht="12.75">
      <c r="A34" s="21" t="s">
        <v>61</v>
      </c>
      <c r="B34" s="21" t="s">
        <v>62</v>
      </c>
      <c r="C34" s="27">
        <v>1082.42</v>
      </c>
      <c r="D34" s="27">
        <v>1109.433</v>
      </c>
      <c r="E34" s="28">
        <v>1285.26</v>
      </c>
      <c r="F34" s="27">
        <v>1301.1721</v>
      </c>
      <c r="G34" s="28">
        <v>1492.69</v>
      </c>
      <c r="H34" s="29">
        <f t="shared" si="0"/>
        <v>18.739491140222825</v>
      </c>
      <c r="I34" s="29">
        <f t="shared" si="1"/>
        <v>16.139146943030987</v>
      </c>
      <c r="J34" s="29">
        <f t="shared" si="2"/>
        <v>15.848365786847877</v>
      </c>
      <c r="K34" s="29">
        <f t="shared" si="3"/>
        <v>14.718875389350883</v>
      </c>
    </row>
    <row r="35" spans="1:11" ht="12.75">
      <c r="A35" s="38" t="s">
        <v>63</v>
      </c>
      <c r="B35" s="21" t="s">
        <v>64</v>
      </c>
      <c r="C35" s="27">
        <v>1681.06</v>
      </c>
      <c r="D35" s="27">
        <v>1777.2857999999999</v>
      </c>
      <c r="E35" s="28">
        <v>1998.5</v>
      </c>
      <c r="F35" s="27">
        <v>2006.1441</v>
      </c>
      <c r="G35" s="28">
        <v>2331.84</v>
      </c>
      <c r="H35" s="29">
        <f t="shared" si="0"/>
        <v>18.88332361724151</v>
      </c>
      <c r="I35" s="29">
        <f t="shared" si="1"/>
        <v>16.679509632224175</v>
      </c>
      <c r="J35" s="29">
        <f t="shared" si="2"/>
        <v>12.446743230604786</v>
      </c>
      <c r="K35" s="29">
        <f t="shared" si="3"/>
        <v>16.234920512439768</v>
      </c>
    </row>
    <row r="36" spans="1:11" ht="12.75">
      <c r="A36" s="3" t="s">
        <v>65</v>
      </c>
      <c r="B36" s="3" t="s">
        <v>66</v>
      </c>
      <c r="C36" s="4">
        <v>15066.65</v>
      </c>
      <c r="D36" s="4">
        <v>15397.9598</v>
      </c>
      <c r="E36" s="5">
        <v>17941.55</v>
      </c>
      <c r="F36" s="4">
        <v>18411.9339</v>
      </c>
      <c r="G36" s="5">
        <v>19841.8</v>
      </c>
      <c r="H36" s="6">
        <f t="shared" si="0"/>
        <v>19.081215797805086</v>
      </c>
      <c r="I36" s="6">
        <f t="shared" si="1"/>
        <v>10.59133686888814</v>
      </c>
      <c r="J36" s="6">
        <f t="shared" si="2"/>
        <v>16.51900792727098</v>
      </c>
      <c r="K36" s="6">
        <f t="shared" si="3"/>
        <v>7.765974545454996</v>
      </c>
    </row>
    <row r="37" spans="1:11" ht="12.75">
      <c r="A37" s="39" t="s">
        <v>67</v>
      </c>
      <c r="B37" s="21" t="s">
        <v>15</v>
      </c>
      <c r="C37" s="27">
        <v>5755.91</v>
      </c>
      <c r="D37" s="27">
        <v>5899.139499999999</v>
      </c>
      <c r="E37" s="28">
        <v>6510.41</v>
      </c>
      <c r="F37" s="27">
        <v>6694.3802000000005</v>
      </c>
      <c r="G37" s="28">
        <v>7585.07</v>
      </c>
      <c r="H37" s="29">
        <f t="shared" si="0"/>
        <v>13.108266112569517</v>
      </c>
      <c r="I37" s="29">
        <f t="shared" si="1"/>
        <v>16.50679450295757</v>
      </c>
      <c r="J37" s="29">
        <f t="shared" si="2"/>
        <v>10.362028224624975</v>
      </c>
      <c r="K37" s="29">
        <f t="shared" si="3"/>
        <v>13.305037559713131</v>
      </c>
    </row>
    <row r="38" spans="1:11" ht="12.75">
      <c r="A38" s="21" t="s">
        <v>68</v>
      </c>
      <c r="B38" s="21" t="s">
        <v>69</v>
      </c>
      <c r="C38" s="10">
        <v>5481.71</v>
      </c>
      <c r="D38" s="27">
        <v>5622.9572</v>
      </c>
      <c r="E38" s="28">
        <v>6950.82</v>
      </c>
      <c r="F38" s="27">
        <v>7141.7971</v>
      </c>
      <c r="G38" s="28">
        <v>7835.6</v>
      </c>
      <c r="H38" s="29">
        <f t="shared" si="0"/>
        <v>26.800213801897577</v>
      </c>
      <c r="I38" s="29">
        <f t="shared" si="1"/>
        <v>12.729145625983707</v>
      </c>
      <c r="J38" s="29">
        <f t="shared" si="2"/>
        <v>23.615025915544937</v>
      </c>
      <c r="K38" s="29">
        <f t="shared" si="3"/>
        <v>9.714682317143966</v>
      </c>
    </row>
    <row r="39" spans="1:11" ht="12.75">
      <c r="A39" s="21" t="s">
        <v>70</v>
      </c>
      <c r="B39" s="21" t="s">
        <v>71</v>
      </c>
      <c r="C39" s="27">
        <v>2720.9</v>
      </c>
      <c r="D39" s="27">
        <v>2843.4804</v>
      </c>
      <c r="E39" s="28">
        <v>3404.43</v>
      </c>
      <c r="F39" s="35">
        <v>3517.0307000000003</v>
      </c>
      <c r="G39" s="28">
        <v>3728.26</v>
      </c>
      <c r="H39" s="29">
        <f t="shared" si="0"/>
        <v>25.12146716160093</v>
      </c>
      <c r="I39" s="29">
        <f t="shared" si="1"/>
        <v>9.512018164567943</v>
      </c>
      <c r="J39" s="29">
        <f t="shared" si="2"/>
        <v>19.727570480176336</v>
      </c>
      <c r="K39" s="29">
        <f t="shared" si="3"/>
        <v>6.005898669010764</v>
      </c>
    </row>
    <row r="40" spans="1:11" ht="12.75">
      <c r="A40" s="21" t="s">
        <v>72</v>
      </c>
      <c r="B40" s="21" t="s">
        <v>73</v>
      </c>
      <c r="C40" s="27">
        <v>2760.81</v>
      </c>
      <c r="D40" s="27">
        <v>2779.4768</v>
      </c>
      <c r="E40" s="28">
        <v>3546.3999999999996</v>
      </c>
      <c r="F40" s="35">
        <v>3624.7664</v>
      </c>
      <c r="G40" s="28">
        <v>4107.34</v>
      </c>
      <c r="H40" s="29">
        <f t="shared" si="0"/>
        <v>28.455054857089028</v>
      </c>
      <c r="I40" s="29">
        <f t="shared" si="1"/>
        <v>15.817166704263494</v>
      </c>
      <c r="J40" s="29">
        <f t="shared" si="2"/>
        <v>27.59235838917597</v>
      </c>
      <c r="K40" s="29">
        <f t="shared" si="3"/>
        <v>13.313233095517555</v>
      </c>
    </row>
    <row r="41" spans="1:11" ht="12.75">
      <c r="A41" s="21" t="s">
        <v>74</v>
      </c>
      <c r="B41" s="21" t="s">
        <v>75</v>
      </c>
      <c r="C41" s="27">
        <v>2633.97</v>
      </c>
      <c r="D41" s="27">
        <v>2672.0334999999995</v>
      </c>
      <c r="E41" s="28">
        <v>2984.52</v>
      </c>
      <c r="F41" s="27">
        <v>3033.995</v>
      </c>
      <c r="G41" s="28">
        <v>3217.29</v>
      </c>
      <c r="H41" s="29">
        <f t="shared" si="0"/>
        <v>13.308807617398841</v>
      </c>
      <c r="I41" s="29">
        <f t="shared" si="1"/>
        <v>7.799244099553697</v>
      </c>
      <c r="J41" s="29">
        <f t="shared" si="2"/>
        <v>11.694707420397254</v>
      </c>
      <c r="K41" s="29">
        <f t="shared" si="3"/>
        <v>6.04137449138842</v>
      </c>
    </row>
    <row r="42" spans="1:11" ht="12.75">
      <c r="A42" s="21" t="s">
        <v>76</v>
      </c>
      <c r="B42" s="21" t="s">
        <v>77</v>
      </c>
      <c r="C42" s="27">
        <v>154.75</v>
      </c>
      <c r="D42" s="27">
        <v>165.0737</v>
      </c>
      <c r="E42" s="28">
        <v>175.05</v>
      </c>
      <c r="F42" s="27">
        <v>174.1793</v>
      </c>
      <c r="G42" s="28">
        <v>174.57</v>
      </c>
      <c r="H42" s="29">
        <f t="shared" si="0"/>
        <v>13.117932148626824</v>
      </c>
      <c r="I42" s="29">
        <f t="shared" si="1"/>
        <v>-0.27420736932306095</v>
      </c>
      <c r="J42" s="29">
        <f t="shared" si="2"/>
        <v>6.0435429750469085</v>
      </c>
      <c r="K42" s="29">
        <f t="shared" si="3"/>
        <v>0.22430908839338612</v>
      </c>
    </row>
    <row r="43" spans="1:11" ht="12.75">
      <c r="A43" s="21" t="s">
        <v>78</v>
      </c>
      <c r="B43" s="21" t="s">
        <v>79</v>
      </c>
      <c r="C43" s="27">
        <v>525.86</v>
      </c>
      <c r="D43" s="27">
        <v>526.1206999999999</v>
      </c>
      <c r="E43" s="28">
        <v>571.29</v>
      </c>
      <c r="F43" s="27">
        <v>579.0183999999999</v>
      </c>
      <c r="G43" s="28">
        <v>592.56</v>
      </c>
      <c r="H43" s="29">
        <f t="shared" si="0"/>
        <v>8.639181531206015</v>
      </c>
      <c r="I43" s="29">
        <f t="shared" si="1"/>
        <v>3.723152864569655</v>
      </c>
      <c r="J43" s="29">
        <f t="shared" si="2"/>
        <v>8.585349331436689</v>
      </c>
      <c r="K43" s="29">
        <f t="shared" si="3"/>
        <v>2.338716697085968</v>
      </c>
    </row>
    <row r="44" spans="1:11" ht="12.75">
      <c r="A44" s="21" t="s">
        <v>80</v>
      </c>
      <c r="B44" s="21" t="s">
        <v>81</v>
      </c>
      <c r="C44" s="27">
        <v>1.18</v>
      </c>
      <c r="D44" s="27">
        <v>1.2404000000000002</v>
      </c>
      <c r="E44" s="28">
        <v>1.45</v>
      </c>
      <c r="F44" s="27">
        <v>3.3076</v>
      </c>
      <c r="G44" s="28">
        <v>3.54</v>
      </c>
      <c r="H44" s="29">
        <f t="shared" si="0"/>
        <v>22.88135593220339</v>
      </c>
      <c r="I44" s="29">
        <f t="shared" si="1"/>
        <v>144.13793103448276</v>
      </c>
      <c r="J44" s="29">
        <f t="shared" si="2"/>
        <v>16.897774911318912</v>
      </c>
      <c r="K44" s="29">
        <f t="shared" si="3"/>
        <v>7.0262425928165495</v>
      </c>
    </row>
    <row r="45" spans="1:11" ht="12.75">
      <c r="A45" s="21" t="s">
        <v>82</v>
      </c>
      <c r="B45" s="21" t="s">
        <v>83</v>
      </c>
      <c r="C45" s="27">
        <v>2675.71</v>
      </c>
      <c r="D45" s="27">
        <v>2733.9782</v>
      </c>
      <c r="E45" s="28">
        <v>3549.46</v>
      </c>
      <c r="F45" s="27">
        <v>3862.3725</v>
      </c>
      <c r="G45" s="28">
        <v>3985.99</v>
      </c>
      <c r="H45" s="29">
        <f t="shared" si="0"/>
        <v>32.654884124213766</v>
      </c>
      <c r="I45" s="29">
        <f t="shared" si="1"/>
        <v>12.298490474607398</v>
      </c>
      <c r="J45" s="29">
        <f t="shared" si="2"/>
        <v>29.82766285407835</v>
      </c>
      <c r="K45" s="29">
        <f t="shared" si="3"/>
        <v>3.200558723944929</v>
      </c>
    </row>
    <row r="46" spans="1:11" ht="12.75">
      <c r="A46" s="21" t="s">
        <v>84</v>
      </c>
      <c r="B46" s="21" t="s">
        <v>85</v>
      </c>
      <c r="C46" s="27">
        <v>443.11</v>
      </c>
      <c r="D46" s="27">
        <v>422.3426</v>
      </c>
      <c r="E46" s="28">
        <v>434.36</v>
      </c>
      <c r="F46" s="27">
        <v>483.1343</v>
      </c>
      <c r="G46" s="28">
        <v>404.89</v>
      </c>
      <c r="H46" s="29">
        <f t="shared" si="0"/>
        <v>-1.974678973618289</v>
      </c>
      <c r="I46" s="29">
        <f t="shared" si="1"/>
        <v>-6.784694723271026</v>
      </c>
      <c r="J46" s="29">
        <f t="shared" si="2"/>
        <v>2.8454150729763015</v>
      </c>
      <c r="K46" s="29">
        <f t="shared" si="3"/>
        <v>-16.195144911052683</v>
      </c>
    </row>
    <row r="47" spans="1:11" ht="12.75">
      <c r="A47" s="40" t="s">
        <v>86</v>
      </c>
      <c r="B47" s="40"/>
      <c r="C47" s="40"/>
      <c r="D47" s="40"/>
      <c r="E47" s="40"/>
      <c r="F47" s="40"/>
      <c r="G47" s="40"/>
      <c r="H47" s="41"/>
      <c r="I47" s="41"/>
      <c r="J47" s="41"/>
      <c r="K47" s="41"/>
    </row>
    <row r="48" spans="1:11" ht="12.75">
      <c r="A48" s="40" t="s">
        <v>87</v>
      </c>
      <c r="B48" s="40"/>
      <c r="C48" s="40"/>
      <c r="D48" s="40"/>
      <c r="E48" s="40"/>
      <c r="F48" s="40"/>
      <c r="G48" s="40"/>
      <c r="H48" s="41"/>
      <c r="I48" s="41"/>
      <c r="J48" s="41"/>
      <c r="K48" s="41"/>
    </row>
    <row r="49" spans="1:11" ht="12.75">
      <c r="A49" s="40" t="s">
        <v>88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26.25" customHeight="1">
      <c r="A50" s="62" t="s">
        <v>89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.75">
      <c r="A51" s="40" t="s">
        <v>90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24.75" customHeight="1">
      <c r="A52" s="63" t="s">
        <v>91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28.5" customHeight="1">
      <c r="A53" s="63" t="s">
        <v>181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2.75">
      <c r="A54" s="43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</sheetData>
  <sheetProtection/>
  <mergeCells count="13">
    <mergeCell ref="A53:K53"/>
    <mergeCell ref="C3:G3"/>
    <mergeCell ref="C4:C5"/>
    <mergeCell ref="D4:D5"/>
    <mergeCell ref="E4:E5"/>
    <mergeCell ref="F4:F5"/>
    <mergeCell ref="A52:K52"/>
    <mergeCell ref="G4:G5"/>
    <mergeCell ref="H4:H5"/>
    <mergeCell ref="I4:I5"/>
    <mergeCell ref="J4:J5"/>
    <mergeCell ref="K4:K5"/>
    <mergeCell ref="A50:K50"/>
  </mergeCells>
  <printOptions/>
  <pageMargins left="0.97" right="0.7" top="0.6" bottom="0.19" header="0.17" footer="0.17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71" t="s">
        <v>97</v>
      </c>
      <c r="E1" s="71"/>
      <c r="F1" s="71"/>
      <c r="G1" s="71"/>
      <c r="H1" s="71"/>
      <c r="I1" s="71"/>
      <c r="J1" s="71"/>
      <c r="K1" s="71"/>
    </row>
    <row r="2" spans="2:11" ht="15">
      <c r="B2" s="15"/>
      <c r="C2" s="15"/>
      <c r="D2" s="15"/>
      <c r="E2" s="69" t="s">
        <v>94</v>
      </c>
      <c r="F2" s="69" t="s">
        <v>93</v>
      </c>
      <c r="G2" s="70" t="s">
        <v>92</v>
      </c>
      <c r="H2" s="11"/>
      <c r="I2" s="15"/>
      <c r="J2" s="15"/>
      <c r="K2" s="15"/>
    </row>
    <row r="3" spans="2:11" ht="15">
      <c r="B3" s="15"/>
      <c r="C3" s="15"/>
      <c r="D3" s="15"/>
      <c r="E3" s="69"/>
      <c r="F3" s="69"/>
      <c r="G3" s="70"/>
      <c r="H3" s="11" t="s">
        <v>96</v>
      </c>
      <c r="I3" s="15" t="s">
        <v>95</v>
      </c>
      <c r="J3" s="15" t="s">
        <v>7</v>
      </c>
      <c r="K3" s="15" t="s">
        <v>7</v>
      </c>
    </row>
    <row r="4" spans="2:11" ht="15">
      <c r="B4" s="15"/>
      <c r="C4" s="15"/>
      <c r="D4" s="15"/>
      <c r="E4" s="15"/>
      <c r="F4" s="2"/>
      <c r="G4" s="15"/>
      <c r="H4" s="15"/>
      <c r="I4" s="15"/>
      <c r="J4" s="15"/>
      <c r="K4" s="15"/>
    </row>
    <row r="5" spans="2:11" ht="15">
      <c r="B5" s="3" t="s">
        <v>8</v>
      </c>
      <c r="C5" s="3"/>
      <c r="D5" s="3" t="s">
        <v>9</v>
      </c>
      <c r="E5" s="12">
        <v>59020</v>
      </c>
      <c r="F5" s="5">
        <v>59330.24</v>
      </c>
      <c r="G5" s="5">
        <v>59712.2</v>
      </c>
      <c r="H5" s="4">
        <f>F5-E5</f>
        <v>310.23999999999796</v>
      </c>
      <c r="I5" s="14">
        <f>G5-F5</f>
        <v>381.9599999999991</v>
      </c>
      <c r="J5" s="16">
        <f>H5/E5*100</f>
        <v>0.5256523212470314</v>
      </c>
      <c r="K5" s="16">
        <f>I5/F5*100</f>
        <v>0.6437863726827991</v>
      </c>
    </row>
    <row r="6" spans="2:11" ht="15">
      <c r="B6" s="3" t="s">
        <v>10</v>
      </c>
      <c r="C6" s="3"/>
      <c r="D6" s="3" t="s">
        <v>11</v>
      </c>
      <c r="E6" s="12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4">
        <f aca="true" t="shared" si="1" ref="I6:I44">G6-F6</f>
        <v>4.189999999999827</v>
      </c>
      <c r="J6" s="16">
        <f aca="true" t="shared" si="2" ref="J6:J44">H6/E6*100</f>
        <v>0.699432892249536</v>
      </c>
      <c r="K6" s="16">
        <f aca="true" t="shared" si="3" ref="K6:K44">I6/F6*100</f>
        <v>0.3932795194293061</v>
      </c>
    </row>
    <row r="7" spans="2:11" ht="15">
      <c r="B7" s="3" t="s">
        <v>12</v>
      </c>
      <c r="C7" s="3"/>
      <c r="D7" s="3" t="s">
        <v>13</v>
      </c>
      <c r="E7" s="12">
        <v>57962</v>
      </c>
      <c r="F7" s="5">
        <v>58264.84</v>
      </c>
      <c r="G7" s="5">
        <v>58642.61</v>
      </c>
      <c r="H7" s="4">
        <f t="shared" si="0"/>
        <v>302.8399999999965</v>
      </c>
      <c r="I7" s="14">
        <f t="shared" si="1"/>
        <v>377.7700000000041</v>
      </c>
      <c r="J7" s="16">
        <f t="shared" si="2"/>
        <v>0.522480245678197</v>
      </c>
      <c r="K7" s="16">
        <f t="shared" si="3"/>
        <v>0.6483670083020979</v>
      </c>
    </row>
    <row r="8" spans="2:11" ht="15">
      <c r="B8" s="3" t="s">
        <v>14</v>
      </c>
      <c r="C8" s="3"/>
      <c r="D8" s="3" t="s">
        <v>15</v>
      </c>
      <c r="E8" s="12">
        <v>7460</v>
      </c>
      <c r="F8" s="5">
        <v>7511.8</v>
      </c>
      <c r="G8" s="5">
        <v>7549.49</v>
      </c>
      <c r="H8" s="4">
        <f t="shared" si="0"/>
        <v>51.80000000000018</v>
      </c>
      <c r="I8" s="14">
        <f t="shared" si="1"/>
        <v>37.6899999999996</v>
      </c>
      <c r="J8" s="16">
        <f t="shared" si="2"/>
        <v>0.694369973190351</v>
      </c>
      <c r="K8" s="16">
        <f t="shared" si="3"/>
        <v>0.5017439228946404</v>
      </c>
    </row>
    <row r="9" spans="2:11" ht="15">
      <c r="B9" s="3" t="s">
        <v>16</v>
      </c>
      <c r="C9" s="3"/>
      <c r="D9" s="3" t="s">
        <v>17</v>
      </c>
      <c r="E9" s="12">
        <v>25452</v>
      </c>
      <c r="F9" s="5">
        <v>25752.08</v>
      </c>
      <c r="G9" s="5">
        <v>25877.19</v>
      </c>
      <c r="H9" s="4">
        <f t="shared" si="0"/>
        <v>300.08000000000175</v>
      </c>
      <c r="I9" s="14">
        <f t="shared" si="1"/>
        <v>125.10999999999694</v>
      </c>
      <c r="J9" s="16">
        <f t="shared" si="2"/>
        <v>1.1790036146471858</v>
      </c>
      <c r="K9" s="16">
        <f t="shared" si="3"/>
        <v>0.48582483434346635</v>
      </c>
    </row>
    <row r="10" spans="2:11" ht="15">
      <c r="B10" s="1" t="s">
        <v>18</v>
      </c>
      <c r="C10" s="1"/>
      <c r="D10" s="1" t="s">
        <v>19</v>
      </c>
      <c r="E10" s="13">
        <v>3589</v>
      </c>
      <c r="F10" s="7">
        <v>3684.34</v>
      </c>
      <c r="G10" s="7">
        <v>3720.59</v>
      </c>
      <c r="H10" s="4">
        <f t="shared" si="0"/>
        <v>95.34000000000015</v>
      </c>
      <c r="I10" s="14">
        <f t="shared" si="1"/>
        <v>36.25</v>
      </c>
      <c r="J10" s="16">
        <f t="shared" si="2"/>
        <v>2.6564502646976913</v>
      </c>
      <c r="K10" s="16">
        <f t="shared" si="3"/>
        <v>0.9838939945824761</v>
      </c>
    </row>
    <row r="11" spans="2:11" ht="15">
      <c r="B11" s="1" t="s">
        <v>20</v>
      </c>
      <c r="C11" s="1"/>
      <c r="D11" s="1" t="s">
        <v>21</v>
      </c>
      <c r="E11" s="13">
        <v>1258</v>
      </c>
      <c r="F11" s="7">
        <v>1267.55</v>
      </c>
      <c r="G11" s="7">
        <v>1284.72</v>
      </c>
      <c r="H11" s="4">
        <f t="shared" si="0"/>
        <v>9.549999999999955</v>
      </c>
      <c r="I11" s="14">
        <f t="shared" si="1"/>
        <v>17.170000000000073</v>
      </c>
      <c r="J11" s="16">
        <f t="shared" si="2"/>
        <v>0.7591414944356085</v>
      </c>
      <c r="K11" s="16">
        <f t="shared" si="3"/>
        <v>1.3545816733067788</v>
      </c>
    </row>
    <row r="12" spans="2:11" ht="15">
      <c r="B12" s="1" t="s">
        <v>22</v>
      </c>
      <c r="C12" s="1"/>
      <c r="D12" s="1" t="s">
        <v>23</v>
      </c>
      <c r="E12" s="13">
        <v>20605</v>
      </c>
      <c r="F12" s="7">
        <v>20800.19</v>
      </c>
      <c r="G12" s="7">
        <v>20871.89</v>
      </c>
      <c r="H12" s="4">
        <f t="shared" si="0"/>
        <v>195.1899999999987</v>
      </c>
      <c r="I12" s="14">
        <f t="shared" si="1"/>
        <v>71.70000000000073</v>
      </c>
      <c r="J12" s="16">
        <f t="shared" si="2"/>
        <v>0.9472943460325101</v>
      </c>
      <c r="K12" s="16">
        <f t="shared" si="3"/>
        <v>0.34470838968298234</v>
      </c>
    </row>
    <row r="13" spans="2:11" ht="15">
      <c r="B13" s="3" t="s">
        <v>24</v>
      </c>
      <c r="C13" s="3"/>
      <c r="D13" s="3" t="s">
        <v>25</v>
      </c>
      <c r="E13" s="12">
        <v>13693</v>
      </c>
      <c r="F13" s="5">
        <v>13501.74</v>
      </c>
      <c r="G13" s="5">
        <v>13511.09</v>
      </c>
      <c r="H13" s="4">
        <f t="shared" si="0"/>
        <v>-191.26000000000022</v>
      </c>
      <c r="I13" s="14">
        <f t="shared" si="1"/>
        <v>9.350000000000364</v>
      </c>
      <c r="J13" s="16">
        <f t="shared" si="2"/>
        <v>-1.396772073322137</v>
      </c>
      <c r="K13" s="16">
        <f t="shared" si="3"/>
        <v>0.06925033366070124</v>
      </c>
    </row>
    <row r="14" spans="2:11" ht="15">
      <c r="B14" s="1" t="s">
        <v>26</v>
      </c>
      <c r="C14" s="1"/>
      <c r="D14" s="1" t="s">
        <v>27</v>
      </c>
      <c r="E14" s="13">
        <v>893</v>
      </c>
      <c r="F14" s="7">
        <v>882.78</v>
      </c>
      <c r="G14" s="7">
        <v>871.83</v>
      </c>
      <c r="H14" s="4">
        <f t="shared" si="0"/>
        <v>-10.220000000000027</v>
      </c>
      <c r="I14" s="14">
        <f t="shared" si="1"/>
        <v>-10.949999999999932</v>
      </c>
      <c r="J14" s="16">
        <f t="shared" si="2"/>
        <v>-1.1444568868980993</v>
      </c>
      <c r="K14" s="16">
        <f t="shared" si="3"/>
        <v>-1.2403996465710518</v>
      </c>
    </row>
    <row r="15" spans="2:11" ht="15">
      <c r="B15" s="1" t="s">
        <v>28</v>
      </c>
      <c r="C15" s="1"/>
      <c r="D15" s="1" t="s">
        <v>29</v>
      </c>
      <c r="E15" s="13">
        <v>168</v>
      </c>
      <c r="F15" s="7">
        <v>170.84</v>
      </c>
      <c r="G15" s="7">
        <v>168.67</v>
      </c>
      <c r="H15" s="4">
        <f t="shared" si="0"/>
        <v>2.8400000000000034</v>
      </c>
      <c r="I15" s="14">
        <f t="shared" si="1"/>
        <v>-2.170000000000016</v>
      </c>
      <c r="J15" s="16">
        <f t="shared" si="2"/>
        <v>1.6904761904761927</v>
      </c>
      <c r="K15" s="16">
        <f t="shared" si="3"/>
        <v>-1.2701943338796629</v>
      </c>
    </row>
    <row r="16" spans="2:11" ht="15">
      <c r="B16" s="1" t="s">
        <v>30</v>
      </c>
      <c r="C16" s="1"/>
      <c r="D16" s="1" t="s">
        <v>31</v>
      </c>
      <c r="E16" s="13">
        <v>360</v>
      </c>
      <c r="F16" s="7">
        <v>359.68</v>
      </c>
      <c r="G16" s="7">
        <v>357.29</v>
      </c>
      <c r="H16" s="4">
        <f t="shared" si="0"/>
        <v>-0.3199999999999932</v>
      </c>
      <c r="I16" s="14">
        <f t="shared" si="1"/>
        <v>-2.3899999999999864</v>
      </c>
      <c r="J16" s="16">
        <f t="shared" si="2"/>
        <v>-0.08888888888888699</v>
      </c>
      <c r="K16" s="16">
        <f t="shared" si="3"/>
        <v>-0.6644795373665443</v>
      </c>
    </row>
    <row r="17" spans="2:11" ht="15">
      <c r="B17" s="1" t="s">
        <v>32</v>
      </c>
      <c r="C17" s="1"/>
      <c r="D17" s="1" t="s">
        <v>33</v>
      </c>
      <c r="E17" s="13">
        <v>96</v>
      </c>
      <c r="F17" s="7">
        <v>95.77</v>
      </c>
      <c r="G17" s="7">
        <v>92.44</v>
      </c>
      <c r="H17" s="4">
        <f t="shared" si="0"/>
        <v>-0.23000000000000398</v>
      </c>
      <c r="I17" s="14">
        <f t="shared" si="1"/>
        <v>-3.3299999999999983</v>
      </c>
      <c r="J17" s="16">
        <f t="shared" si="2"/>
        <v>-0.23958333333333748</v>
      </c>
      <c r="K17" s="16">
        <f t="shared" si="3"/>
        <v>-3.477080505377465</v>
      </c>
    </row>
    <row r="18" spans="2:11" ht="15">
      <c r="B18" s="1" t="s">
        <v>34</v>
      </c>
      <c r="C18" s="1"/>
      <c r="D18" s="1" t="s">
        <v>35</v>
      </c>
      <c r="E18" s="13">
        <v>716</v>
      </c>
      <c r="F18" s="7">
        <v>717.04</v>
      </c>
      <c r="G18" s="7">
        <v>722.87</v>
      </c>
      <c r="H18" s="4">
        <f t="shared" si="0"/>
        <v>1.0399999999999636</v>
      </c>
      <c r="I18" s="14">
        <f t="shared" si="1"/>
        <v>5.830000000000041</v>
      </c>
      <c r="J18" s="16">
        <f t="shared" si="2"/>
        <v>0.1452513966480396</v>
      </c>
      <c r="K18" s="16">
        <f t="shared" si="3"/>
        <v>0.8130648220461957</v>
      </c>
    </row>
    <row r="19" spans="2:11" ht="15">
      <c r="B19" s="1" t="s">
        <v>36</v>
      </c>
      <c r="C19" s="1"/>
      <c r="D19" s="1" t="s">
        <v>37</v>
      </c>
      <c r="E19" s="13">
        <v>3269</v>
      </c>
      <c r="F19" s="7">
        <v>3312.5</v>
      </c>
      <c r="G19" s="7">
        <v>3390.49</v>
      </c>
      <c r="H19" s="4">
        <f t="shared" si="0"/>
        <v>43.5</v>
      </c>
      <c r="I19" s="14">
        <f t="shared" si="1"/>
        <v>77.98999999999978</v>
      </c>
      <c r="J19" s="16">
        <f t="shared" si="2"/>
        <v>1.3306821657999388</v>
      </c>
      <c r="K19" s="16">
        <f t="shared" si="3"/>
        <v>2.354415094339616</v>
      </c>
    </row>
    <row r="20" spans="2:11" ht="15">
      <c r="B20" s="1" t="s">
        <v>38</v>
      </c>
      <c r="C20" s="1"/>
      <c r="D20" s="1" t="s">
        <v>39</v>
      </c>
      <c r="E20" s="13">
        <v>1620</v>
      </c>
      <c r="F20" s="7">
        <v>1648.92</v>
      </c>
      <c r="G20" s="7">
        <v>1704.65</v>
      </c>
      <c r="H20" s="4">
        <f t="shared" si="0"/>
        <v>28.920000000000073</v>
      </c>
      <c r="I20" s="14">
        <f t="shared" si="1"/>
        <v>55.73000000000002</v>
      </c>
      <c r="J20" s="16">
        <f t="shared" si="2"/>
        <v>1.7851851851851896</v>
      </c>
      <c r="K20" s="16">
        <f t="shared" si="3"/>
        <v>3.3797879824369903</v>
      </c>
    </row>
    <row r="21" spans="2:11" ht="15">
      <c r="B21" s="1" t="s">
        <v>40</v>
      </c>
      <c r="C21" s="1"/>
      <c r="D21" s="1" t="s">
        <v>41</v>
      </c>
      <c r="E21" s="13">
        <v>1649</v>
      </c>
      <c r="F21" s="7">
        <v>1663.58</v>
      </c>
      <c r="G21" s="7">
        <v>1685.83</v>
      </c>
      <c r="H21" s="4">
        <f t="shared" si="0"/>
        <v>14.579999999999927</v>
      </c>
      <c r="I21" s="14">
        <f t="shared" si="1"/>
        <v>22.25</v>
      </c>
      <c r="J21" s="16">
        <f t="shared" si="2"/>
        <v>0.884172225591263</v>
      </c>
      <c r="K21" s="16">
        <f t="shared" si="3"/>
        <v>1.3374770074177378</v>
      </c>
    </row>
    <row r="22" spans="2:11" ht="15">
      <c r="B22" s="1" t="s">
        <v>42</v>
      </c>
      <c r="C22" s="1"/>
      <c r="D22" s="1" t="s">
        <v>43</v>
      </c>
      <c r="E22" s="13">
        <v>1651</v>
      </c>
      <c r="F22" s="7">
        <v>1643.06</v>
      </c>
      <c r="G22" s="7">
        <v>1665.24</v>
      </c>
      <c r="H22" s="4">
        <f t="shared" si="0"/>
        <v>-7.940000000000055</v>
      </c>
      <c r="I22" s="14">
        <f t="shared" si="1"/>
        <v>22.180000000000064</v>
      </c>
      <c r="J22" s="16">
        <f t="shared" si="2"/>
        <v>-0.4809206541490039</v>
      </c>
      <c r="K22" s="16">
        <f t="shared" si="3"/>
        <v>1.3499202707144027</v>
      </c>
    </row>
    <row r="23" spans="2:11" ht="15">
      <c r="B23" s="1" t="s">
        <v>44</v>
      </c>
      <c r="C23" s="1"/>
      <c r="D23" s="1" t="s">
        <v>45</v>
      </c>
      <c r="E23" s="13">
        <v>3048</v>
      </c>
      <c r="F23" s="7">
        <v>3000.33</v>
      </c>
      <c r="G23" s="7">
        <v>2962.18</v>
      </c>
      <c r="H23" s="4">
        <f t="shared" si="0"/>
        <v>-47.67000000000007</v>
      </c>
      <c r="I23" s="14">
        <f t="shared" si="1"/>
        <v>-38.15000000000009</v>
      </c>
      <c r="J23" s="16">
        <f t="shared" si="2"/>
        <v>-1.5639763779527582</v>
      </c>
      <c r="K23" s="16">
        <f t="shared" si="3"/>
        <v>-1.2715267987188106</v>
      </c>
    </row>
    <row r="24" spans="2:11" ht="15">
      <c r="B24" s="8">
        <v>3.9</v>
      </c>
      <c r="C24" s="8"/>
      <c r="D24" s="1" t="s">
        <v>46</v>
      </c>
      <c r="E24" s="13">
        <v>3493</v>
      </c>
      <c r="F24" s="7">
        <v>3319.74</v>
      </c>
      <c r="G24" s="7">
        <v>3280.08</v>
      </c>
      <c r="H24" s="4">
        <f t="shared" si="0"/>
        <v>-173.26000000000022</v>
      </c>
      <c r="I24" s="14">
        <f t="shared" si="1"/>
        <v>-39.659999999999854</v>
      </c>
      <c r="J24" s="16">
        <f t="shared" si="2"/>
        <v>-4.9602061265387976</v>
      </c>
      <c r="K24" s="16">
        <f t="shared" si="3"/>
        <v>-1.1946718718935778</v>
      </c>
    </row>
    <row r="25" spans="2:11" ht="15">
      <c r="B25" s="3" t="s">
        <v>47</v>
      </c>
      <c r="C25" s="3"/>
      <c r="D25" s="3" t="s">
        <v>48</v>
      </c>
      <c r="E25" s="12">
        <v>11357</v>
      </c>
      <c r="F25" s="5">
        <v>11499.22</v>
      </c>
      <c r="G25" s="5">
        <v>11704.83</v>
      </c>
      <c r="H25" s="4">
        <f t="shared" si="0"/>
        <v>142.21999999999935</v>
      </c>
      <c r="I25" s="14">
        <f t="shared" si="1"/>
        <v>205.61000000000058</v>
      </c>
      <c r="J25" s="16">
        <f t="shared" si="2"/>
        <v>1.2522673241172788</v>
      </c>
      <c r="K25" s="16">
        <f t="shared" si="3"/>
        <v>1.7880343188494574</v>
      </c>
    </row>
    <row r="26" spans="2:11" ht="15">
      <c r="B26" s="1" t="s">
        <v>49</v>
      </c>
      <c r="C26" s="1"/>
      <c r="D26" s="1" t="s">
        <v>50</v>
      </c>
      <c r="E26" s="13">
        <v>147</v>
      </c>
      <c r="F26" s="7">
        <v>147.38</v>
      </c>
      <c r="G26" s="7">
        <v>148.8</v>
      </c>
      <c r="H26" s="4">
        <f t="shared" si="0"/>
        <v>0.37999999999999545</v>
      </c>
      <c r="I26" s="14">
        <f t="shared" si="1"/>
        <v>1.420000000000016</v>
      </c>
      <c r="J26" s="16">
        <f t="shared" si="2"/>
        <v>0.2585034013605411</v>
      </c>
      <c r="K26" s="16">
        <f t="shared" si="3"/>
        <v>0.9634957253358772</v>
      </c>
    </row>
    <row r="27" spans="2:11" ht="15">
      <c r="B27" s="1" t="s">
        <v>51</v>
      </c>
      <c r="C27" s="1"/>
      <c r="D27" s="1" t="s">
        <v>52</v>
      </c>
      <c r="E27" s="13">
        <v>5960</v>
      </c>
      <c r="F27" s="7">
        <v>6014.86</v>
      </c>
      <c r="G27" s="7">
        <v>6136.66</v>
      </c>
      <c r="H27" s="4">
        <f t="shared" si="0"/>
        <v>54.85999999999967</v>
      </c>
      <c r="I27" s="14">
        <f t="shared" si="1"/>
        <v>121.80000000000018</v>
      </c>
      <c r="J27" s="16">
        <f t="shared" si="2"/>
        <v>0.9204697986577127</v>
      </c>
      <c r="K27" s="16">
        <f t="shared" si="3"/>
        <v>2.0249847876758595</v>
      </c>
    </row>
    <row r="28" spans="2:11" ht="15">
      <c r="B28" s="1" t="s">
        <v>53</v>
      </c>
      <c r="C28" s="1"/>
      <c r="D28" s="1" t="s">
        <v>54</v>
      </c>
      <c r="E28" s="13">
        <v>557</v>
      </c>
      <c r="F28" s="7">
        <v>599.95</v>
      </c>
      <c r="G28" s="7">
        <v>629.26</v>
      </c>
      <c r="H28" s="4">
        <f t="shared" si="0"/>
        <v>42.950000000000045</v>
      </c>
      <c r="I28" s="14">
        <f t="shared" si="1"/>
        <v>29.309999999999945</v>
      </c>
      <c r="J28" s="16">
        <f t="shared" si="2"/>
        <v>7.710951526032324</v>
      </c>
      <c r="K28" s="16">
        <f t="shared" si="3"/>
        <v>4.885407117259763</v>
      </c>
    </row>
    <row r="29" spans="2:11" ht="15">
      <c r="B29" s="1" t="s">
        <v>55</v>
      </c>
      <c r="C29" s="1"/>
      <c r="D29" s="1" t="s">
        <v>56</v>
      </c>
      <c r="E29" s="13">
        <v>40</v>
      </c>
      <c r="F29" s="7">
        <v>41.29</v>
      </c>
      <c r="G29" s="7">
        <v>44.86</v>
      </c>
      <c r="H29" s="4">
        <f t="shared" si="0"/>
        <v>1.2899999999999991</v>
      </c>
      <c r="I29" s="14">
        <f t="shared" si="1"/>
        <v>3.5700000000000003</v>
      </c>
      <c r="J29" s="16">
        <f t="shared" si="2"/>
        <v>3.224999999999998</v>
      </c>
      <c r="K29" s="16">
        <f t="shared" si="3"/>
        <v>8.646161298135143</v>
      </c>
    </row>
    <row r="30" spans="2:11" ht="15">
      <c r="B30" s="1" t="s">
        <v>57</v>
      </c>
      <c r="C30" s="1"/>
      <c r="D30" s="1" t="s">
        <v>58</v>
      </c>
      <c r="E30" s="13">
        <v>295</v>
      </c>
      <c r="F30" s="7">
        <v>302.7</v>
      </c>
      <c r="G30" s="7">
        <v>310.84</v>
      </c>
      <c r="H30" s="4">
        <f t="shared" si="0"/>
        <v>7.699999999999989</v>
      </c>
      <c r="I30" s="14">
        <f t="shared" si="1"/>
        <v>8.139999999999986</v>
      </c>
      <c r="J30" s="16">
        <f t="shared" si="2"/>
        <v>2.61016949152542</v>
      </c>
      <c r="K30" s="16">
        <f t="shared" si="3"/>
        <v>2.689131152956718</v>
      </c>
    </row>
    <row r="31" spans="2:11" ht="15">
      <c r="B31" s="1" t="s">
        <v>59</v>
      </c>
      <c r="C31" s="1"/>
      <c r="D31" s="1" t="s">
        <v>60</v>
      </c>
      <c r="E31" s="13">
        <v>628</v>
      </c>
      <c r="F31" s="7">
        <v>629.69</v>
      </c>
      <c r="G31" s="7">
        <v>635.91</v>
      </c>
      <c r="H31" s="4">
        <f t="shared" si="0"/>
        <v>1.6900000000000546</v>
      </c>
      <c r="I31" s="14">
        <f t="shared" si="1"/>
        <v>6.219999999999914</v>
      </c>
      <c r="J31" s="16">
        <f t="shared" si="2"/>
        <v>0.2691082802547858</v>
      </c>
      <c r="K31" s="16">
        <f t="shared" si="3"/>
        <v>0.9877876415378859</v>
      </c>
    </row>
    <row r="32" spans="2:11" ht="15">
      <c r="B32" s="1" t="s">
        <v>61</v>
      </c>
      <c r="C32" s="1"/>
      <c r="D32" s="1" t="s">
        <v>62</v>
      </c>
      <c r="E32" s="13">
        <v>1459</v>
      </c>
      <c r="F32" s="7">
        <v>1456.73</v>
      </c>
      <c r="G32" s="7">
        <v>1479.18</v>
      </c>
      <c r="H32" s="4">
        <f t="shared" si="0"/>
        <v>-2.269999999999982</v>
      </c>
      <c r="I32" s="14">
        <f t="shared" si="1"/>
        <v>22.450000000000045</v>
      </c>
      <c r="J32" s="16">
        <f t="shared" si="2"/>
        <v>-0.1555860178204237</v>
      </c>
      <c r="K32" s="16">
        <f t="shared" si="3"/>
        <v>1.5411229260055086</v>
      </c>
    </row>
    <row r="33" spans="2:11" ht="15">
      <c r="B33" s="1" t="s">
        <v>63</v>
      </c>
      <c r="C33" s="1"/>
      <c r="D33" s="1" t="s">
        <v>64</v>
      </c>
      <c r="E33" s="13">
        <v>2271</v>
      </c>
      <c r="F33" s="7">
        <v>2306.61</v>
      </c>
      <c r="G33" s="7">
        <v>2319.31</v>
      </c>
      <c r="H33" s="4">
        <f t="shared" si="0"/>
        <v>35.61000000000013</v>
      </c>
      <c r="I33" s="14">
        <f t="shared" si="1"/>
        <v>12.699999999999818</v>
      </c>
      <c r="J33" s="16">
        <f t="shared" si="2"/>
        <v>1.568031704095118</v>
      </c>
      <c r="K33" s="16">
        <f t="shared" si="3"/>
        <v>0.550591560775329</v>
      </c>
    </row>
    <row r="34" spans="2:11" ht="15">
      <c r="B34" s="3" t="s">
        <v>65</v>
      </c>
      <c r="C34" s="3"/>
      <c r="D34" s="3" t="s">
        <v>66</v>
      </c>
      <c r="E34" s="12">
        <v>18927</v>
      </c>
      <c r="F34" s="5">
        <v>19551.94</v>
      </c>
      <c r="G34" s="5">
        <v>19758.64</v>
      </c>
      <c r="H34" s="4">
        <f t="shared" si="0"/>
        <v>624.9399999999987</v>
      </c>
      <c r="I34" s="14">
        <f t="shared" si="1"/>
        <v>206.70000000000073</v>
      </c>
      <c r="J34" s="16">
        <f t="shared" si="2"/>
        <v>3.301843926665603</v>
      </c>
      <c r="K34" s="16">
        <f t="shared" si="3"/>
        <v>1.057184095286712</v>
      </c>
    </row>
    <row r="35" spans="2:11" ht="15">
      <c r="B35" s="1" t="s">
        <v>67</v>
      </c>
      <c r="C35" s="1"/>
      <c r="D35" s="1" t="s">
        <v>15</v>
      </c>
      <c r="E35" s="13">
        <v>7460</v>
      </c>
      <c r="F35" s="7">
        <v>7511.8</v>
      </c>
      <c r="G35" s="7">
        <v>7549.49</v>
      </c>
      <c r="H35" s="4">
        <f t="shared" si="0"/>
        <v>51.80000000000018</v>
      </c>
      <c r="I35" s="14">
        <f t="shared" si="1"/>
        <v>37.6899999999996</v>
      </c>
      <c r="J35" s="16">
        <f t="shared" si="2"/>
        <v>0.694369973190351</v>
      </c>
      <c r="K35" s="16">
        <f t="shared" si="3"/>
        <v>0.5017439228946404</v>
      </c>
    </row>
    <row r="36" spans="2:11" ht="15">
      <c r="B36" s="1" t="s">
        <v>68</v>
      </c>
      <c r="C36" s="1"/>
      <c r="D36" s="1" t="s">
        <v>69</v>
      </c>
      <c r="E36" s="13">
        <v>7565</v>
      </c>
      <c r="F36" s="7">
        <v>7656.73</v>
      </c>
      <c r="G36" s="7">
        <v>7799.5</v>
      </c>
      <c r="H36" s="4">
        <f t="shared" si="0"/>
        <v>91.72999999999956</v>
      </c>
      <c r="I36" s="14">
        <f t="shared" si="1"/>
        <v>142.77000000000044</v>
      </c>
      <c r="J36" s="16">
        <f t="shared" si="2"/>
        <v>1.2125578321216068</v>
      </c>
      <c r="K36" s="16">
        <f t="shared" si="3"/>
        <v>1.8646341192650184</v>
      </c>
    </row>
    <row r="37" spans="2:11" ht="15">
      <c r="B37" s="1" t="s">
        <v>70</v>
      </c>
      <c r="C37" s="1"/>
      <c r="D37" s="1" t="s">
        <v>71</v>
      </c>
      <c r="E37" s="13">
        <v>3589</v>
      </c>
      <c r="F37" s="7">
        <v>3684.34</v>
      </c>
      <c r="G37" s="7">
        <v>3720.59</v>
      </c>
      <c r="H37" s="4">
        <f t="shared" si="0"/>
        <v>95.34000000000015</v>
      </c>
      <c r="I37" s="14">
        <f t="shared" si="1"/>
        <v>36.25</v>
      </c>
      <c r="J37" s="16">
        <f t="shared" si="2"/>
        <v>2.6564502646976913</v>
      </c>
      <c r="K37" s="16">
        <f t="shared" si="3"/>
        <v>0.9838939945824761</v>
      </c>
    </row>
    <row r="38" spans="2:11" ht="15">
      <c r="B38" s="1" t="s">
        <v>72</v>
      </c>
      <c r="C38" s="1"/>
      <c r="D38" s="1" t="s">
        <v>73</v>
      </c>
      <c r="E38" s="13">
        <v>3977</v>
      </c>
      <c r="F38" s="7">
        <v>3972.38</v>
      </c>
      <c r="G38" s="7">
        <v>4078.92</v>
      </c>
      <c r="H38" s="4">
        <f t="shared" si="0"/>
        <v>-4.619999999999891</v>
      </c>
      <c r="I38" s="14">
        <f t="shared" si="1"/>
        <v>106.53999999999996</v>
      </c>
      <c r="J38" s="16">
        <f t="shared" si="2"/>
        <v>-0.11616796580336664</v>
      </c>
      <c r="K38" s="16">
        <f t="shared" si="3"/>
        <v>2.6820193435673314</v>
      </c>
    </row>
    <row r="39" spans="2:11" ht="15">
      <c r="B39" s="1" t="s">
        <v>74</v>
      </c>
      <c r="C39" s="1"/>
      <c r="D39" s="1" t="s">
        <v>75</v>
      </c>
      <c r="E39" s="13">
        <v>3211</v>
      </c>
      <c r="F39" s="7">
        <v>3201.31</v>
      </c>
      <c r="G39" s="7">
        <v>3225.81</v>
      </c>
      <c r="H39" s="4">
        <f t="shared" si="0"/>
        <v>-9.690000000000055</v>
      </c>
      <c r="I39" s="14">
        <f t="shared" si="1"/>
        <v>24.5</v>
      </c>
      <c r="J39" s="16">
        <f t="shared" si="2"/>
        <v>-0.3017751479289958</v>
      </c>
      <c r="K39" s="16">
        <f t="shared" si="3"/>
        <v>0.7653117005225986</v>
      </c>
    </row>
    <row r="40" spans="2:11" ht="15">
      <c r="B40" s="1" t="s">
        <v>76</v>
      </c>
      <c r="C40" s="1"/>
      <c r="D40" s="1" t="s">
        <v>77</v>
      </c>
      <c r="E40" s="13">
        <v>172</v>
      </c>
      <c r="F40" s="7">
        <v>172.93</v>
      </c>
      <c r="G40" s="7">
        <v>172.2</v>
      </c>
      <c r="H40" s="4">
        <f t="shared" si="0"/>
        <v>0.9300000000000068</v>
      </c>
      <c r="I40" s="14">
        <f t="shared" si="1"/>
        <v>-0.7300000000000182</v>
      </c>
      <c r="J40" s="16">
        <f t="shared" si="2"/>
        <v>0.5406976744186086</v>
      </c>
      <c r="K40" s="16">
        <f t="shared" si="3"/>
        <v>-0.42213612444342696</v>
      </c>
    </row>
    <row r="41" spans="2:11" ht="15">
      <c r="B41" s="1" t="s">
        <v>78</v>
      </c>
      <c r="C41" s="1"/>
      <c r="D41" s="1" t="s">
        <v>79</v>
      </c>
      <c r="E41" s="13">
        <v>592</v>
      </c>
      <c r="F41" s="7">
        <v>591.18</v>
      </c>
      <c r="G41" s="7">
        <v>595.92</v>
      </c>
      <c r="H41" s="4">
        <f t="shared" si="0"/>
        <v>-0.82000000000005</v>
      </c>
      <c r="I41" s="14">
        <f t="shared" si="1"/>
        <v>4.740000000000009</v>
      </c>
      <c r="J41" s="16">
        <f t="shared" si="2"/>
        <v>-0.13851351351352195</v>
      </c>
      <c r="K41" s="16">
        <f t="shared" si="3"/>
        <v>0.8017862579924913</v>
      </c>
    </row>
    <row r="42" spans="2:11" ht="15">
      <c r="B42" s="1" t="s">
        <v>80</v>
      </c>
      <c r="C42" s="1"/>
      <c r="D42" s="1" t="s">
        <v>81</v>
      </c>
      <c r="E42" s="13">
        <v>4</v>
      </c>
      <c r="F42" s="7">
        <v>3.49</v>
      </c>
      <c r="G42" s="7">
        <v>3.52</v>
      </c>
      <c r="H42" s="4">
        <f t="shared" si="0"/>
        <v>-0.5099999999999998</v>
      </c>
      <c r="I42" s="14">
        <f t="shared" si="1"/>
        <v>0.029999999999999805</v>
      </c>
      <c r="J42" s="16">
        <f t="shared" si="2"/>
        <v>-12.749999999999995</v>
      </c>
      <c r="K42" s="16">
        <f t="shared" si="3"/>
        <v>0.8595988538681891</v>
      </c>
    </row>
    <row r="43" spans="2:11" ht="15">
      <c r="B43" s="1" t="s">
        <v>82</v>
      </c>
      <c r="C43" s="1"/>
      <c r="D43" s="1" t="s">
        <v>83</v>
      </c>
      <c r="E43" s="13">
        <v>3901</v>
      </c>
      <c r="F43" s="7">
        <v>3956.32</v>
      </c>
      <c r="G43" s="7">
        <v>3965.3</v>
      </c>
      <c r="H43" s="4">
        <f t="shared" si="0"/>
        <v>55.320000000000164</v>
      </c>
      <c r="I43" s="14">
        <f t="shared" si="1"/>
        <v>8.980000000000018</v>
      </c>
      <c r="J43" s="16">
        <f t="shared" si="2"/>
        <v>1.4180979236093352</v>
      </c>
      <c r="K43" s="16">
        <f t="shared" si="3"/>
        <v>0.22697860638168846</v>
      </c>
    </row>
    <row r="44" spans="2:11" ht="15">
      <c r="B44" s="1" t="s">
        <v>84</v>
      </c>
      <c r="C44" s="1"/>
      <c r="D44" s="1" t="s">
        <v>85</v>
      </c>
      <c r="E44" s="13">
        <v>416</v>
      </c>
      <c r="F44" s="7">
        <v>406.3</v>
      </c>
      <c r="G44" s="7">
        <v>391.39</v>
      </c>
      <c r="H44" s="4">
        <f t="shared" si="0"/>
        <v>-9.699999999999989</v>
      </c>
      <c r="I44" s="14">
        <f t="shared" si="1"/>
        <v>-14.910000000000025</v>
      </c>
      <c r="J44" s="16">
        <f t="shared" si="2"/>
        <v>-2.3317307692307665</v>
      </c>
      <c r="K44" s="16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140625" defaultRowHeight="15"/>
  <cols>
    <col min="2" max="2" width="29.8515625" style="0" customWidth="1"/>
    <col min="3" max="3" width="12.421875" style="0" customWidth="1"/>
    <col min="4" max="4" width="12.7109375" style="0" customWidth="1"/>
    <col min="5" max="5" width="13.00390625" style="0" customWidth="1"/>
    <col min="6" max="6" width="12.28125" style="0" customWidth="1"/>
    <col min="7" max="7" width="13.00390625" style="0" customWidth="1"/>
    <col min="8" max="8" width="14.57421875" style="0" customWidth="1"/>
    <col min="9" max="9" width="12.421875" style="0" customWidth="1"/>
    <col min="10" max="10" width="14.00390625" style="0" customWidth="1"/>
    <col min="11" max="11" width="13.00390625" style="0" customWidth="1"/>
  </cols>
  <sheetData>
    <row r="1" spans="1:11" ht="15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45" t="s">
        <v>1</v>
      </c>
    </row>
    <row r="3" spans="1:11" ht="15">
      <c r="A3" s="46"/>
      <c r="B3" s="46"/>
      <c r="C3" s="64" t="s">
        <v>2</v>
      </c>
      <c r="D3" s="65"/>
      <c r="E3" s="65"/>
      <c r="F3" s="65"/>
      <c r="G3" s="66"/>
      <c r="H3" s="1"/>
      <c r="I3" s="1"/>
      <c r="J3" s="47"/>
      <c r="K3" s="1"/>
    </row>
    <row r="4" spans="1:11" ht="15" customHeight="1">
      <c r="A4" s="70" t="s">
        <v>3</v>
      </c>
      <c r="B4" s="48" t="s">
        <v>99</v>
      </c>
      <c r="C4" s="60" t="s">
        <v>174</v>
      </c>
      <c r="D4" s="67" t="s">
        <v>5</v>
      </c>
      <c r="E4" s="60" t="s">
        <v>175</v>
      </c>
      <c r="F4" s="67" t="s">
        <v>6</v>
      </c>
      <c r="G4" s="60" t="s">
        <v>176</v>
      </c>
      <c r="H4" s="60" t="s">
        <v>177</v>
      </c>
      <c r="I4" s="60" t="s">
        <v>178</v>
      </c>
      <c r="J4" s="60" t="s">
        <v>180</v>
      </c>
      <c r="K4" s="60" t="s">
        <v>179</v>
      </c>
    </row>
    <row r="5" spans="1:11" ht="23.25" customHeight="1">
      <c r="A5" s="72"/>
      <c r="B5" s="49"/>
      <c r="C5" s="61"/>
      <c r="D5" s="68"/>
      <c r="E5" s="61"/>
      <c r="F5" s="68"/>
      <c r="G5" s="61"/>
      <c r="H5" s="61"/>
      <c r="I5" s="61"/>
      <c r="J5" s="61"/>
      <c r="K5" s="61"/>
    </row>
    <row r="6" spans="1:11" ht="15">
      <c r="A6" s="72"/>
      <c r="B6" s="50"/>
      <c r="C6" s="2"/>
      <c r="D6" s="51"/>
      <c r="E6" s="2"/>
      <c r="F6" s="51"/>
      <c r="G6" s="52"/>
      <c r="H6" s="44" t="s">
        <v>7</v>
      </c>
      <c r="I6" s="44" t="s">
        <v>7</v>
      </c>
      <c r="J6" s="44" t="s">
        <v>7</v>
      </c>
      <c r="K6" s="44" t="s">
        <v>7</v>
      </c>
    </row>
    <row r="7" spans="1:11" ht="15">
      <c r="A7" s="3" t="s">
        <v>18</v>
      </c>
      <c r="B7" s="53" t="s">
        <v>100</v>
      </c>
      <c r="C7" s="54">
        <v>336.1</v>
      </c>
      <c r="D7" s="5">
        <v>346.39</v>
      </c>
      <c r="E7" s="54">
        <v>356.5</v>
      </c>
      <c r="F7" s="5">
        <v>353.26</v>
      </c>
      <c r="G7" s="54">
        <v>359.15</v>
      </c>
      <c r="H7" s="6">
        <f>(E7-C7)/C7*100</f>
        <v>6.06962213626896</v>
      </c>
      <c r="I7" s="6">
        <f>(G7-E7)/E7*100</f>
        <v>0.7433380084151409</v>
      </c>
      <c r="J7" s="6">
        <f>(E7-D7)/D7*100</f>
        <v>2.9186754813938087</v>
      </c>
      <c r="K7" s="6">
        <f>(G7-F7)/F7*100</f>
        <v>1.6673271811130572</v>
      </c>
    </row>
    <row r="8" spans="1:11" ht="15">
      <c r="A8" s="3" t="s">
        <v>20</v>
      </c>
      <c r="B8" s="53" t="s">
        <v>101</v>
      </c>
      <c r="C8" s="54">
        <v>1129.03</v>
      </c>
      <c r="D8" s="5">
        <v>1173.68</v>
      </c>
      <c r="E8" s="54">
        <v>1454.32</v>
      </c>
      <c r="F8" s="5">
        <v>1479.78</v>
      </c>
      <c r="G8" s="54">
        <v>1650.02</v>
      </c>
      <c r="H8" s="6">
        <f aca="true" t="shared" si="0" ref="H8:H46">(E8-C8)/C8*100</f>
        <v>28.811457622915242</v>
      </c>
      <c r="I8" s="6">
        <f aca="true" t="shared" si="1" ref="I8:I46">(G8-E8)/E8*100</f>
        <v>13.456460751416474</v>
      </c>
      <c r="J8" s="6">
        <f aca="true" t="shared" si="2" ref="J8:J46">(E8-D8)/D8*100</f>
        <v>23.911117169927053</v>
      </c>
      <c r="K8" s="6">
        <f aca="true" t="shared" si="3" ref="K8:K46">(G8-F8)/F8*100</f>
        <v>11.504412818121613</v>
      </c>
    </row>
    <row r="9" spans="1:11" ht="15">
      <c r="A9" s="55" t="s">
        <v>102</v>
      </c>
      <c r="B9" s="56" t="s">
        <v>103</v>
      </c>
      <c r="C9" s="57">
        <v>307.27</v>
      </c>
      <c r="D9" s="57">
        <v>329.76</v>
      </c>
      <c r="E9" s="57">
        <v>337.38</v>
      </c>
      <c r="F9" s="57">
        <v>347.76</v>
      </c>
      <c r="G9" s="57">
        <v>376.52</v>
      </c>
      <c r="H9" s="58">
        <f t="shared" si="0"/>
        <v>9.799199401178122</v>
      </c>
      <c r="I9" s="58">
        <f t="shared" si="1"/>
        <v>11.601161894599556</v>
      </c>
      <c r="J9" s="58">
        <f t="shared" si="2"/>
        <v>2.310771470160118</v>
      </c>
      <c r="K9" s="58">
        <f t="shared" si="3"/>
        <v>8.270071313549572</v>
      </c>
    </row>
    <row r="10" spans="1:11" ht="15">
      <c r="A10" s="55" t="s">
        <v>104</v>
      </c>
      <c r="B10" s="56" t="s">
        <v>105</v>
      </c>
      <c r="C10" s="57">
        <v>164.3</v>
      </c>
      <c r="D10" s="57">
        <v>170.53</v>
      </c>
      <c r="E10" s="57">
        <v>211.37</v>
      </c>
      <c r="F10" s="57">
        <v>212.6</v>
      </c>
      <c r="G10" s="57">
        <v>199.69</v>
      </c>
      <c r="H10" s="58">
        <f t="shared" si="0"/>
        <v>28.64881314668289</v>
      </c>
      <c r="I10" s="58">
        <f t="shared" si="1"/>
        <v>-5.525855135544309</v>
      </c>
      <c r="J10" s="58">
        <f t="shared" si="2"/>
        <v>23.948865302292855</v>
      </c>
      <c r="K10" s="58">
        <f t="shared" si="3"/>
        <v>-6.072436500470365</v>
      </c>
    </row>
    <row r="11" spans="1:11" ht="15">
      <c r="A11" s="55" t="s">
        <v>106</v>
      </c>
      <c r="B11" s="56" t="s">
        <v>107</v>
      </c>
      <c r="C11" s="57">
        <v>26.66</v>
      </c>
      <c r="D11" s="57">
        <v>25.82</v>
      </c>
      <c r="E11" s="57">
        <v>31.28</v>
      </c>
      <c r="F11" s="57">
        <v>32.41</v>
      </c>
      <c r="G11" s="57">
        <v>31.88</v>
      </c>
      <c r="H11" s="58">
        <f t="shared" si="0"/>
        <v>17.329332333083276</v>
      </c>
      <c r="I11" s="58">
        <f t="shared" si="1"/>
        <v>1.918158567774929</v>
      </c>
      <c r="J11" s="58">
        <f t="shared" si="2"/>
        <v>21.146398140975993</v>
      </c>
      <c r="K11" s="58">
        <f t="shared" si="3"/>
        <v>-1.6352977476087556</v>
      </c>
    </row>
    <row r="12" spans="1:11" ht="15">
      <c r="A12" s="55" t="s">
        <v>108</v>
      </c>
      <c r="B12" s="56" t="s">
        <v>109</v>
      </c>
      <c r="C12" s="57">
        <v>630.79</v>
      </c>
      <c r="D12" s="57">
        <v>647.57</v>
      </c>
      <c r="E12" s="57">
        <v>874.29</v>
      </c>
      <c r="F12" s="57">
        <v>887.01</v>
      </c>
      <c r="G12" s="57">
        <v>1041.93</v>
      </c>
      <c r="H12" s="58">
        <f t="shared" si="0"/>
        <v>38.60238748236339</v>
      </c>
      <c r="I12" s="58">
        <f t="shared" si="1"/>
        <v>19.174415811687208</v>
      </c>
      <c r="J12" s="58">
        <f t="shared" si="2"/>
        <v>35.010886853930835</v>
      </c>
      <c r="K12" s="58">
        <f t="shared" si="3"/>
        <v>17.465417526296218</v>
      </c>
    </row>
    <row r="13" spans="1:11" ht="15">
      <c r="A13" s="3" t="s">
        <v>22</v>
      </c>
      <c r="B13" s="53" t="s">
        <v>110</v>
      </c>
      <c r="C13" s="54">
        <v>161.99</v>
      </c>
      <c r="D13" s="5">
        <v>165.11</v>
      </c>
      <c r="E13" s="54">
        <v>173.12</v>
      </c>
      <c r="F13" s="5">
        <v>185.99</v>
      </c>
      <c r="G13" s="54">
        <v>189.53</v>
      </c>
      <c r="H13" s="6">
        <f t="shared" si="0"/>
        <v>6.870794493487249</v>
      </c>
      <c r="I13" s="6">
        <f t="shared" si="1"/>
        <v>9.4789741219963</v>
      </c>
      <c r="J13" s="6">
        <f t="shared" si="2"/>
        <v>4.851311247047417</v>
      </c>
      <c r="K13" s="6">
        <f t="shared" si="3"/>
        <v>1.903328135921282</v>
      </c>
    </row>
    <row r="14" spans="1:11" ht="15">
      <c r="A14" s="3" t="s">
        <v>111</v>
      </c>
      <c r="B14" s="53" t="s">
        <v>112</v>
      </c>
      <c r="C14" s="54">
        <v>1778.56</v>
      </c>
      <c r="D14" s="5">
        <v>1835.36</v>
      </c>
      <c r="E14" s="54">
        <v>2000.41</v>
      </c>
      <c r="F14" s="5">
        <v>2039.98</v>
      </c>
      <c r="G14" s="54">
        <v>2013.38</v>
      </c>
      <c r="H14" s="6">
        <f t="shared" si="0"/>
        <v>12.473574127383959</v>
      </c>
      <c r="I14" s="6">
        <f t="shared" si="1"/>
        <v>0.648367084747628</v>
      </c>
      <c r="J14" s="6">
        <f t="shared" si="2"/>
        <v>8.992786156394397</v>
      </c>
      <c r="K14" s="6">
        <f t="shared" si="3"/>
        <v>-1.303934352297567</v>
      </c>
    </row>
    <row r="15" spans="1:11" ht="15">
      <c r="A15" s="55" t="s">
        <v>113</v>
      </c>
      <c r="B15" s="56" t="s">
        <v>114</v>
      </c>
      <c r="C15" s="57">
        <v>893.3</v>
      </c>
      <c r="D15" s="57">
        <v>924.95</v>
      </c>
      <c r="E15" s="57">
        <v>987.74</v>
      </c>
      <c r="F15" s="57">
        <v>1011.22</v>
      </c>
      <c r="G15" s="57">
        <v>994.43</v>
      </c>
      <c r="H15" s="58">
        <f t="shared" si="0"/>
        <v>10.572036270010083</v>
      </c>
      <c r="I15" s="58">
        <f t="shared" si="1"/>
        <v>0.6773037439002106</v>
      </c>
      <c r="J15" s="58">
        <f t="shared" si="2"/>
        <v>6.7884750527055475</v>
      </c>
      <c r="K15" s="58">
        <f t="shared" si="3"/>
        <v>-1.660370641403461</v>
      </c>
    </row>
    <row r="16" spans="1:11" ht="15">
      <c r="A16" s="55" t="s">
        <v>115</v>
      </c>
      <c r="B16" s="56" t="s">
        <v>116</v>
      </c>
      <c r="C16" s="57">
        <v>21.24</v>
      </c>
      <c r="D16" s="57">
        <v>21.97</v>
      </c>
      <c r="E16" s="57">
        <v>19.8</v>
      </c>
      <c r="F16" s="57">
        <v>20.08</v>
      </c>
      <c r="G16" s="57">
        <v>22.42</v>
      </c>
      <c r="H16" s="58">
        <f t="shared" si="0"/>
        <v>-6.7796610169491425</v>
      </c>
      <c r="I16" s="58">
        <f t="shared" si="1"/>
        <v>13.232323232323237</v>
      </c>
      <c r="J16" s="58">
        <f t="shared" si="2"/>
        <v>-9.877105143377324</v>
      </c>
      <c r="K16" s="58">
        <f t="shared" si="3"/>
        <v>11.653386454183284</v>
      </c>
    </row>
    <row r="17" spans="1:11" ht="15">
      <c r="A17" s="55" t="s">
        <v>117</v>
      </c>
      <c r="B17" s="56" t="s">
        <v>118</v>
      </c>
      <c r="C17" s="57">
        <v>185.43</v>
      </c>
      <c r="D17" s="57">
        <v>189.07</v>
      </c>
      <c r="E17" s="57">
        <v>213.89</v>
      </c>
      <c r="F17" s="57">
        <v>215.68</v>
      </c>
      <c r="G17" s="57">
        <v>206.15</v>
      </c>
      <c r="H17" s="58">
        <f t="shared" si="0"/>
        <v>15.348109798845913</v>
      </c>
      <c r="I17" s="58">
        <f t="shared" si="1"/>
        <v>-3.618682500350639</v>
      </c>
      <c r="J17" s="58">
        <f t="shared" si="2"/>
        <v>13.127413127413124</v>
      </c>
      <c r="K17" s="58">
        <f t="shared" si="3"/>
        <v>-4.418583086053412</v>
      </c>
    </row>
    <row r="18" spans="1:11" ht="15">
      <c r="A18" s="55" t="s">
        <v>119</v>
      </c>
      <c r="B18" s="56" t="s">
        <v>120</v>
      </c>
      <c r="C18" s="57">
        <v>678.58</v>
      </c>
      <c r="D18" s="57">
        <v>699.36</v>
      </c>
      <c r="E18" s="57">
        <v>778.99</v>
      </c>
      <c r="F18" s="57">
        <v>793</v>
      </c>
      <c r="G18" s="57">
        <v>790.38</v>
      </c>
      <c r="H18" s="58">
        <f t="shared" si="0"/>
        <v>14.797076247457921</v>
      </c>
      <c r="I18" s="58">
        <f t="shared" si="1"/>
        <v>1.4621497066714573</v>
      </c>
      <c r="J18" s="58">
        <f t="shared" si="2"/>
        <v>11.386124456646076</v>
      </c>
      <c r="K18" s="58">
        <f t="shared" si="3"/>
        <v>-0.3303909205548555</v>
      </c>
    </row>
    <row r="19" spans="1:11" ht="15">
      <c r="A19" s="3" t="s">
        <v>121</v>
      </c>
      <c r="B19" s="53" t="s">
        <v>122</v>
      </c>
      <c r="C19" s="54">
        <v>82.54</v>
      </c>
      <c r="D19" s="5">
        <v>86.73</v>
      </c>
      <c r="E19" s="54">
        <v>100.14</v>
      </c>
      <c r="F19" s="5">
        <v>102.66</v>
      </c>
      <c r="G19" s="54">
        <v>101.47</v>
      </c>
      <c r="H19" s="6">
        <f t="shared" si="0"/>
        <v>21.322994911558023</v>
      </c>
      <c r="I19" s="6">
        <f t="shared" si="1"/>
        <v>1.3281406031555805</v>
      </c>
      <c r="J19" s="6">
        <f t="shared" si="2"/>
        <v>15.461777931511584</v>
      </c>
      <c r="K19" s="6">
        <f t="shared" si="3"/>
        <v>-1.1591661796220514</v>
      </c>
    </row>
    <row r="20" spans="1:11" ht="15">
      <c r="A20" s="3" t="s">
        <v>123</v>
      </c>
      <c r="B20" s="53" t="s">
        <v>124</v>
      </c>
      <c r="C20" s="54">
        <v>74.99</v>
      </c>
      <c r="D20" s="5">
        <v>76.69</v>
      </c>
      <c r="E20" s="54">
        <v>91.82</v>
      </c>
      <c r="F20" s="5">
        <v>93.5</v>
      </c>
      <c r="G20" s="54">
        <v>96.22</v>
      </c>
      <c r="H20" s="6">
        <f t="shared" si="0"/>
        <v>22.44299239898653</v>
      </c>
      <c r="I20" s="6">
        <f t="shared" si="1"/>
        <v>4.791984317142242</v>
      </c>
      <c r="J20" s="6">
        <f t="shared" si="2"/>
        <v>19.728778197939754</v>
      </c>
      <c r="K20" s="6">
        <f t="shared" si="3"/>
        <v>2.909090909090908</v>
      </c>
    </row>
    <row r="21" spans="1:11" ht="15">
      <c r="A21" s="3" t="s">
        <v>125</v>
      </c>
      <c r="B21" s="53" t="s">
        <v>126</v>
      </c>
      <c r="C21" s="54">
        <v>275.15</v>
      </c>
      <c r="D21" s="5">
        <v>282.67</v>
      </c>
      <c r="E21" s="54">
        <v>328.84</v>
      </c>
      <c r="F21" s="5">
        <v>331.4</v>
      </c>
      <c r="G21" s="54">
        <v>346.05</v>
      </c>
      <c r="H21" s="6">
        <f t="shared" si="0"/>
        <v>19.51299291295657</v>
      </c>
      <c r="I21" s="6">
        <f t="shared" si="1"/>
        <v>5.23354823014233</v>
      </c>
      <c r="J21" s="6">
        <f t="shared" si="2"/>
        <v>16.333533802667404</v>
      </c>
      <c r="K21" s="6">
        <f t="shared" si="3"/>
        <v>4.420639710319866</v>
      </c>
    </row>
    <row r="22" spans="1:11" ht="26.25">
      <c r="A22" s="3" t="s">
        <v>127</v>
      </c>
      <c r="B22" s="53" t="s">
        <v>128</v>
      </c>
      <c r="C22" s="54">
        <v>582.45</v>
      </c>
      <c r="D22" s="5">
        <v>643.27</v>
      </c>
      <c r="E22" s="54">
        <v>570.7</v>
      </c>
      <c r="F22" s="5">
        <v>634.88</v>
      </c>
      <c r="G22" s="54">
        <v>533.16</v>
      </c>
      <c r="H22" s="6">
        <f t="shared" si="0"/>
        <v>-2.0173405442527255</v>
      </c>
      <c r="I22" s="6">
        <f t="shared" si="1"/>
        <v>-6.577886805677252</v>
      </c>
      <c r="J22" s="6">
        <f t="shared" si="2"/>
        <v>-11.281421487089393</v>
      </c>
      <c r="K22" s="6">
        <f t="shared" si="3"/>
        <v>-16.02192540322581</v>
      </c>
    </row>
    <row r="23" spans="1:11" ht="26.25">
      <c r="A23" s="3" t="s">
        <v>129</v>
      </c>
      <c r="B23" s="53" t="s">
        <v>130</v>
      </c>
      <c r="C23" s="54">
        <v>1463.17</v>
      </c>
      <c r="D23" s="5">
        <v>1592.44</v>
      </c>
      <c r="E23" s="54">
        <v>1570.75</v>
      </c>
      <c r="F23" s="5">
        <v>1676.7</v>
      </c>
      <c r="G23" s="54">
        <v>1519.47</v>
      </c>
      <c r="H23" s="6">
        <f t="shared" si="0"/>
        <v>7.35252909778084</v>
      </c>
      <c r="I23" s="6">
        <f t="shared" si="1"/>
        <v>-3.2646824765239515</v>
      </c>
      <c r="J23" s="6">
        <f t="shared" si="2"/>
        <v>-1.3620607369822446</v>
      </c>
      <c r="K23" s="6">
        <f t="shared" si="3"/>
        <v>-9.37734836285561</v>
      </c>
    </row>
    <row r="24" spans="1:11" ht="15">
      <c r="A24" s="55" t="s">
        <v>131</v>
      </c>
      <c r="B24" s="56" t="s">
        <v>132</v>
      </c>
      <c r="C24" s="57">
        <v>225.73</v>
      </c>
      <c r="D24" s="57">
        <v>268.98</v>
      </c>
      <c r="E24" s="57">
        <v>268.43</v>
      </c>
      <c r="F24" s="57">
        <v>306.14</v>
      </c>
      <c r="G24" s="57">
        <v>244.84</v>
      </c>
      <c r="H24" s="58">
        <f t="shared" si="0"/>
        <v>18.91640455411333</v>
      </c>
      <c r="I24" s="58">
        <f t="shared" si="1"/>
        <v>-8.788138434601201</v>
      </c>
      <c r="J24" s="58">
        <f t="shared" si="2"/>
        <v>-0.2044761692319174</v>
      </c>
      <c r="K24" s="58">
        <f t="shared" si="3"/>
        <v>-20.023518651597303</v>
      </c>
    </row>
    <row r="25" spans="1:11" ht="15">
      <c r="A25" s="55" t="s">
        <v>133</v>
      </c>
      <c r="B25" s="56" t="s">
        <v>134</v>
      </c>
      <c r="C25" s="57">
        <v>478.37</v>
      </c>
      <c r="D25" s="57">
        <v>495.42</v>
      </c>
      <c r="E25" s="57">
        <v>491.08</v>
      </c>
      <c r="F25" s="57">
        <v>491.99</v>
      </c>
      <c r="G25" s="57">
        <v>486</v>
      </c>
      <c r="H25" s="58">
        <f t="shared" si="0"/>
        <v>2.6569391893304304</v>
      </c>
      <c r="I25" s="58">
        <f t="shared" si="1"/>
        <v>-1.0344546713366427</v>
      </c>
      <c r="J25" s="58">
        <f t="shared" si="2"/>
        <v>-0.8760243833515061</v>
      </c>
      <c r="K25" s="58">
        <f t="shared" si="3"/>
        <v>-1.217504420821563</v>
      </c>
    </row>
    <row r="26" spans="1:11" ht="15">
      <c r="A26" s="55" t="s">
        <v>135</v>
      </c>
      <c r="B26" s="56" t="s">
        <v>136</v>
      </c>
      <c r="C26" s="57">
        <v>387.76</v>
      </c>
      <c r="D26" s="57">
        <v>441.41</v>
      </c>
      <c r="E26" s="57">
        <v>363.13</v>
      </c>
      <c r="F26" s="57">
        <v>435.21</v>
      </c>
      <c r="G26" s="57">
        <v>348.94</v>
      </c>
      <c r="H26" s="58">
        <f t="shared" si="0"/>
        <v>-6.351867134309881</v>
      </c>
      <c r="I26" s="58">
        <f t="shared" si="1"/>
        <v>-3.9076914603585484</v>
      </c>
      <c r="J26" s="58">
        <f t="shared" si="2"/>
        <v>-17.734079427289828</v>
      </c>
      <c r="K26" s="58">
        <f t="shared" si="3"/>
        <v>-19.822614370074213</v>
      </c>
    </row>
    <row r="27" spans="1:11" ht="15">
      <c r="A27" s="55" t="s">
        <v>137</v>
      </c>
      <c r="B27" s="56" t="s">
        <v>109</v>
      </c>
      <c r="C27" s="57">
        <v>371.31</v>
      </c>
      <c r="D27" s="57">
        <v>386.63</v>
      </c>
      <c r="E27" s="57">
        <v>448.11</v>
      </c>
      <c r="F27" s="57">
        <v>443.35</v>
      </c>
      <c r="G27" s="57">
        <v>439.7</v>
      </c>
      <c r="H27" s="58">
        <f t="shared" si="0"/>
        <v>20.683525894804884</v>
      </c>
      <c r="I27" s="58">
        <f t="shared" si="1"/>
        <v>-1.8767713284684617</v>
      </c>
      <c r="J27" s="58">
        <f t="shared" si="2"/>
        <v>15.901507901611364</v>
      </c>
      <c r="K27" s="58">
        <f t="shared" si="3"/>
        <v>-0.8232773204014964</v>
      </c>
    </row>
    <row r="28" spans="1:11" ht="26.25">
      <c r="A28" s="3" t="s">
        <v>138</v>
      </c>
      <c r="B28" s="53" t="s">
        <v>139</v>
      </c>
      <c r="C28" s="54">
        <v>305.33</v>
      </c>
      <c r="D28" s="5">
        <v>312.17</v>
      </c>
      <c r="E28" s="54">
        <v>364.46</v>
      </c>
      <c r="F28" s="5">
        <v>368.22</v>
      </c>
      <c r="G28" s="54">
        <v>370.75</v>
      </c>
      <c r="H28" s="6">
        <f t="shared" si="0"/>
        <v>19.365931942488455</v>
      </c>
      <c r="I28" s="6">
        <f t="shared" si="1"/>
        <v>1.7258409702024973</v>
      </c>
      <c r="J28" s="6">
        <f t="shared" si="2"/>
        <v>16.75048851587275</v>
      </c>
      <c r="K28" s="6">
        <f t="shared" si="3"/>
        <v>0.6870892401281767</v>
      </c>
    </row>
    <row r="29" spans="1:11" ht="15">
      <c r="A29" s="3" t="s">
        <v>140</v>
      </c>
      <c r="B29" s="53" t="s">
        <v>141</v>
      </c>
      <c r="C29" s="54">
        <v>71.19</v>
      </c>
      <c r="D29" s="5">
        <v>74.48</v>
      </c>
      <c r="E29" s="54">
        <v>86.96</v>
      </c>
      <c r="F29" s="5">
        <v>87.11</v>
      </c>
      <c r="G29" s="54">
        <v>89.23</v>
      </c>
      <c r="H29" s="6">
        <f t="shared" si="0"/>
        <v>22.151987638713297</v>
      </c>
      <c r="I29" s="6">
        <f t="shared" si="1"/>
        <v>2.610395584176645</v>
      </c>
      <c r="J29" s="6">
        <f t="shared" si="2"/>
        <v>16.75617615467238</v>
      </c>
      <c r="K29" s="6">
        <f t="shared" si="3"/>
        <v>2.433704511537142</v>
      </c>
    </row>
    <row r="30" spans="1:11" ht="15">
      <c r="A30" s="3" t="s">
        <v>142</v>
      </c>
      <c r="B30" s="53" t="s">
        <v>143</v>
      </c>
      <c r="C30" s="54">
        <v>454.77</v>
      </c>
      <c r="D30" s="5">
        <v>458.58</v>
      </c>
      <c r="E30" s="54">
        <v>529.11</v>
      </c>
      <c r="F30" s="5">
        <v>541.16</v>
      </c>
      <c r="G30" s="54">
        <v>559.83</v>
      </c>
      <c r="H30" s="6">
        <f t="shared" si="0"/>
        <v>16.34672471798932</v>
      </c>
      <c r="I30" s="6">
        <f t="shared" si="1"/>
        <v>5.805976073028297</v>
      </c>
      <c r="J30" s="6">
        <f t="shared" si="2"/>
        <v>15.38008635352611</v>
      </c>
      <c r="K30" s="6">
        <f t="shared" si="3"/>
        <v>3.44999630423536</v>
      </c>
    </row>
    <row r="31" spans="1:11" ht="15">
      <c r="A31" s="3" t="s">
        <v>144</v>
      </c>
      <c r="B31" s="53" t="s">
        <v>145</v>
      </c>
      <c r="C31" s="54">
        <v>3075.92</v>
      </c>
      <c r="D31" s="5">
        <v>3141.16</v>
      </c>
      <c r="E31" s="54">
        <v>3532.26</v>
      </c>
      <c r="F31" s="5">
        <v>3619.69</v>
      </c>
      <c r="G31" s="54">
        <v>3774.09</v>
      </c>
      <c r="H31" s="6">
        <f t="shared" si="0"/>
        <v>14.835886498998677</v>
      </c>
      <c r="I31" s="6">
        <f t="shared" si="1"/>
        <v>6.846325015712318</v>
      </c>
      <c r="J31" s="6">
        <f t="shared" si="2"/>
        <v>12.450814348839295</v>
      </c>
      <c r="K31" s="6">
        <f t="shared" si="3"/>
        <v>4.265558652812813</v>
      </c>
    </row>
    <row r="32" spans="1:11" ht="15">
      <c r="A32" s="55" t="s">
        <v>146</v>
      </c>
      <c r="B32" s="56" t="s">
        <v>147</v>
      </c>
      <c r="C32" s="57">
        <v>2318.51</v>
      </c>
      <c r="D32" s="57">
        <v>2365.97</v>
      </c>
      <c r="E32" s="57">
        <v>2629.61</v>
      </c>
      <c r="F32" s="57">
        <v>2685.29</v>
      </c>
      <c r="G32" s="57">
        <v>2764.68</v>
      </c>
      <c r="H32" s="58">
        <f t="shared" si="0"/>
        <v>13.41810041794083</v>
      </c>
      <c r="I32" s="58">
        <f t="shared" si="1"/>
        <v>5.136503131643084</v>
      </c>
      <c r="J32" s="58">
        <f t="shared" si="2"/>
        <v>11.142998431932796</v>
      </c>
      <c r="K32" s="58">
        <f t="shared" si="3"/>
        <v>2.9564776988705086</v>
      </c>
    </row>
    <row r="33" spans="1:11" ht="15">
      <c r="A33" s="55" t="s">
        <v>148</v>
      </c>
      <c r="B33" s="56" t="s">
        <v>149</v>
      </c>
      <c r="C33" s="57">
        <v>757.41</v>
      </c>
      <c r="D33" s="57">
        <v>775.19</v>
      </c>
      <c r="E33" s="57">
        <v>902.64</v>
      </c>
      <c r="F33" s="57">
        <v>934.4</v>
      </c>
      <c r="G33" s="57">
        <v>1009.41</v>
      </c>
      <c r="H33" s="58">
        <f t="shared" si="0"/>
        <v>19.17455539271993</v>
      </c>
      <c r="I33" s="58">
        <f t="shared" si="1"/>
        <v>11.828636001063545</v>
      </c>
      <c r="J33" s="58">
        <f t="shared" si="2"/>
        <v>16.44113056153974</v>
      </c>
      <c r="K33" s="58">
        <f t="shared" si="3"/>
        <v>8.027611301369863</v>
      </c>
    </row>
    <row r="34" spans="1:11" ht="15">
      <c r="A34" s="3" t="s">
        <v>150</v>
      </c>
      <c r="B34" s="53" t="s">
        <v>151</v>
      </c>
      <c r="C34" s="54">
        <v>1248.56</v>
      </c>
      <c r="D34" s="5">
        <v>1284.47</v>
      </c>
      <c r="E34" s="54">
        <v>1417.99</v>
      </c>
      <c r="F34" s="5">
        <v>1455.73</v>
      </c>
      <c r="G34" s="54">
        <v>1519.93</v>
      </c>
      <c r="H34" s="6">
        <f t="shared" si="0"/>
        <v>13.570032677644653</v>
      </c>
      <c r="I34" s="6">
        <f t="shared" si="1"/>
        <v>7.189049288076789</v>
      </c>
      <c r="J34" s="6">
        <f t="shared" si="2"/>
        <v>10.394948889425208</v>
      </c>
      <c r="K34" s="6">
        <f t="shared" si="3"/>
        <v>4.410158477190141</v>
      </c>
    </row>
    <row r="35" spans="1:11" ht="15">
      <c r="A35" s="55" t="s">
        <v>152</v>
      </c>
      <c r="B35" s="56" t="s">
        <v>153</v>
      </c>
      <c r="C35" s="57">
        <v>329.24</v>
      </c>
      <c r="D35" s="57">
        <v>334.39</v>
      </c>
      <c r="E35" s="57">
        <v>349.25</v>
      </c>
      <c r="F35" s="57">
        <v>367.34</v>
      </c>
      <c r="G35" s="57">
        <v>391.66</v>
      </c>
      <c r="H35" s="58">
        <f t="shared" si="0"/>
        <v>6.0776333373830616</v>
      </c>
      <c r="I35" s="58">
        <f t="shared" si="1"/>
        <v>12.143163922691489</v>
      </c>
      <c r="J35" s="58">
        <f t="shared" si="2"/>
        <v>4.4439127964353045</v>
      </c>
      <c r="K35" s="58">
        <f t="shared" si="3"/>
        <v>6.620569499646119</v>
      </c>
    </row>
    <row r="36" spans="1:11" ht="15">
      <c r="A36" s="55" t="s">
        <v>154</v>
      </c>
      <c r="B36" s="56" t="s">
        <v>109</v>
      </c>
      <c r="C36" s="57">
        <v>919.32</v>
      </c>
      <c r="D36" s="57">
        <v>950.08</v>
      </c>
      <c r="E36" s="57">
        <v>1068.73</v>
      </c>
      <c r="F36" s="57">
        <v>1088.39</v>
      </c>
      <c r="G36" s="57">
        <v>1128.27</v>
      </c>
      <c r="H36" s="58">
        <f t="shared" si="0"/>
        <v>16.252229909063214</v>
      </c>
      <c r="I36" s="58">
        <f t="shared" si="1"/>
        <v>5.5710984065198845</v>
      </c>
      <c r="J36" s="58">
        <f t="shared" si="2"/>
        <v>12.488422027618725</v>
      </c>
      <c r="K36" s="58">
        <f t="shared" si="3"/>
        <v>3.6641277483254973</v>
      </c>
    </row>
    <row r="37" spans="1:11" ht="26.25">
      <c r="A37" s="3" t="s">
        <v>155</v>
      </c>
      <c r="B37" s="53" t="s">
        <v>156</v>
      </c>
      <c r="C37" s="54">
        <v>592.82</v>
      </c>
      <c r="D37" s="5">
        <v>588.63</v>
      </c>
      <c r="E37" s="54">
        <v>673.27</v>
      </c>
      <c r="F37" s="5">
        <v>677.38</v>
      </c>
      <c r="G37" s="54">
        <v>676.08</v>
      </c>
      <c r="H37" s="6">
        <f t="shared" si="0"/>
        <v>13.570729732465153</v>
      </c>
      <c r="I37" s="6">
        <f t="shared" si="1"/>
        <v>0.4173659898703432</v>
      </c>
      <c r="J37" s="6">
        <f t="shared" si="2"/>
        <v>14.37915158928359</v>
      </c>
      <c r="K37" s="6">
        <f t="shared" si="3"/>
        <v>-0.19191591130531674</v>
      </c>
    </row>
    <row r="38" spans="1:11" ht="15">
      <c r="A38" s="3" t="s">
        <v>157</v>
      </c>
      <c r="B38" s="53" t="s">
        <v>158</v>
      </c>
      <c r="C38" s="54">
        <v>591.74</v>
      </c>
      <c r="D38" s="5">
        <v>611.44</v>
      </c>
      <c r="E38" s="54">
        <v>696.84</v>
      </c>
      <c r="F38" s="5">
        <v>719.68</v>
      </c>
      <c r="G38" s="54">
        <v>731</v>
      </c>
      <c r="H38" s="6">
        <f t="shared" si="0"/>
        <v>17.76117889613682</v>
      </c>
      <c r="I38" s="6">
        <f t="shared" si="1"/>
        <v>4.902129613684629</v>
      </c>
      <c r="J38" s="6">
        <f t="shared" si="2"/>
        <v>13.967028653670019</v>
      </c>
      <c r="K38" s="6">
        <f t="shared" si="3"/>
        <v>1.5729212983548315</v>
      </c>
    </row>
    <row r="39" spans="1:11" ht="15">
      <c r="A39" s="3" t="s">
        <v>159</v>
      </c>
      <c r="B39" s="53" t="s">
        <v>160</v>
      </c>
      <c r="C39" s="54">
        <v>534.64</v>
      </c>
      <c r="D39" s="5">
        <v>521.66</v>
      </c>
      <c r="E39" s="54">
        <v>608.13</v>
      </c>
      <c r="F39" s="5">
        <v>614.13</v>
      </c>
      <c r="G39" s="54">
        <v>738.5</v>
      </c>
      <c r="H39" s="6">
        <f t="shared" si="0"/>
        <v>13.745698039802488</v>
      </c>
      <c r="I39" s="6">
        <f t="shared" si="1"/>
        <v>21.437850459605677</v>
      </c>
      <c r="J39" s="6">
        <f t="shared" si="2"/>
        <v>16.575930682820232</v>
      </c>
      <c r="K39" s="6">
        <f t="shared" si="3"/>
        <v>20.25141256737173</v>
      </c>
    </row>
    <row r="40" spans="1:11" ht="15">
      <c r="A40" s="3" t="s">
        <v>161</v>
      </c>
      <c r="B40" s="53" t="s">
        <v>162</v>
      </c>
      <c r="C40" s="54">
        <v>7328.69</v>
      </c>
      <c r="D40" s="5">
        <v>7297.21</v>
      </c>
      <c r="E40" s="54">
        <v>8285.66</v>
      </c>
      <c r="F40" s="5">
        <v>8397.8</v>
      </c>
      <c r="G40" s="54">
        <v>9117.73</v>
      </c>
      <c r="H40" s="6">
        <f t="shared" si="0"/>
        <v>13.0578589079358</v>
      </c>
      <c r="I40" s="6">
        <f t="shared" si="1"/>
        <v>10.04228993224438</v>
      </c>
      <c r="J40" s="6">
        <f t="shared" si="2"/>
        <v>13.545587971293136</v>
      </c>
      <c r="K40" s="6">
        <f t="shared" si="3"/>
        <v>8.572840505846774</v>
      </c>
    </row>
    <row r="41" spans="1:11" ht="15">
      <c r="A41" s="55" t="s">
        <v>163</v>
      </c>
      <c r="B41" s="56" t="s">
        <v>164</v>
      </c>
      <c r="C41" s="57">
        <v>4146.81</v>
      </c>
      <c r="D41" s="57">
        <v>4158.49</v>
      </c>
      <c r="E41" s="57">
        <v>4847.21</v>
      </c>
      <c r="F41" s="57">
        <v>4883.46</v>
      </c>
      <c r="G41" s="57">
        <v>5521.47</v>
      </c>
      <c r="H41" s="58">
        <f t="shared" si="0"/>
        <v>16.890091419669567</v>
      </c>
      <c r="I41" s="58">
        <f t="shared" si="1"/>
        <v>13.910270031626446</v>
      </c>
      <c r="J41" s="58">
        <f t="shared" si="2"/>
        <v>16.561780838717908</v>
      </c>
      <c r="K41" s="58">
        <f t="shared" si="3"/>
        <v>13.064712314629388</v>
      </c>
    </row>
    <row r="42" spans="1:11" ht="15">
      <c r="A42" s="55" t="s">
        <v>165</v>
      </c>
      <c r="B42" s="56" t="s">
        <v>166</v>
      </c>
      <c r="C42" s="57">
        <v>924.5</v>
      </c>
      <c r="D42" s="57">
        <v>877.65</v>
      </c>
      <c r="E42" s="57">
        <v>871.31</v>
      </c>
      <c r="F42" s="57">
        <v>903.93</v>
      </c>
      <c r="G42" s="57">
        <v>859.32</v>
      </c>
      <c r="H42" s="58">
        <f t="shared" si="0"/>
        <v>-5.7533802055165015</v>
      </c>
      <c r="I42" s="58">
        <f t="shared" si="1"/>
        <v>-1.3760888776669493</v>
      </c>
      <c r="J42" s="58">
        <f t="shared" si="2"/>
        <v>-0.7223836381245408</v>
      </c>
      <c r="K42" s="58">
        <f t="shared" si="3"/>
        <v>-4.935116657263273</v>
      </c>
    </row>
    <row r="43" spans="1:11" ht="15">
      <c r="A43" s="55" t="s">
        <v>167</v>
      </c>
      <c r="B43" s="56" t="s">
        <v>168</v>
      </c>
      <c r="C43" s="57">
        <v>1325.81</v>
      </c>
      <c r="D43" s="57">
        <v>1313.12</v>
      </c>
      <c r="E43" s="57">
        <v>1551.19</v>
      </c>
      <c r="F43" s="57">
        <v>1573.99</v>
      </c>
      <c r="G43" s="57">
        <v>1668.23</v>
      </c>
      <c r="H43" s="58">
        <f t="shared" si="0"/>
        <v>16.999419222965592</v>
      </c>
      <c r="I43" s="58">
        <f t="shared" si="1"/>
        <v>7.5451749946815</v>
      </c>
      <c r="J43" s="58">
        <f t="shared" si="2"/>
        <v>18.130102351651043</v>
      </c>
      <c r="K43" s="58">
        <f t="shared" si="3"/>
        <v>5.98733155865031</v>
      </c>
    </row>
    <row r="44" spans="1:11" ht="15">
      <c r="A44" s="55" t="s">
        <v>169</v>
      </c>
      <c r="B44" s="56" t="s">
        <v>170</v>
      </c>
      <c r="C44" s="57">
        <v>931.57</v>
      </c>
      <c r="D44" s="57">
        <v>947.96</v>
      </c>
      <c r="E44" s="57">
        <v>1015.96</v>
      </c>
      <c r="F44" s="57">
        <v>1036.42</v>
      </c>
      <c r="G44" s="57">
        <v>1068.7</v>
      </c>
      <c r="H44" s="58">
        <f t="shared" si="0"/>
        <v>9.058900565711646</v>
      </c>
      <c r="I44" s="58">
        <f t="shared" si="1"/>
        <v>5.191149257844798</v>
      </c>
      <c r="J44" s="58">
        <f t="shared" si="2"/>
        <v>7.173298451411451</v>
      </c>
      <c r="K44" s="58">
        <f t="shared" si="3"/>
        <v>3.1145674533490255</v>
      </c>
    </row>
    <row r="45" spans="1:11" ht="15">
      <c r="A45" s="3" t="s">
        <v>171</v>
      </c>
      <c r="B45" s="53" t="s">
        <v>172</v>
      </c>
      <c r="C45" s="54">
        <v>1685.41</v>
      </c>
      <c r="D45" s="5">
        <v>1809.68</v>
      </c>
      <c r="E45" s="54">
        <v>1807.2</v>
      </c>
      <c r="F45" s="5">
        <v>1849.7</v>
      </c>
      <c r="G45" s="54">
        <v>1742.57</v>
      </c>
      <c r="H45" s="6">
        <f t="shared" si="0"/>
        <v>7.226134887060119</v>
      </c>
      <c r="I45" s="6">
        <f t="shared" si="1"/>
        <v>-3.5762505533421924</v>
      </c>
      <c r="J45" s="6">
        <f t="shared" si="2"/>
        <v>-0.1370408027938651</v>
      </c>
      <c r="K45" s="6">
        <f t="shared" si="3"/>
        <v>-5.791750013515711</v>
      </c>
    </row>
    <row r="46" spans="1:11" ht="15">
      <c r="A46" s="59"/>
      <c r="B46" s="59" t="s">
        <v>173</v>
      </c>
      <c r="C46" s="54">
        <v>21773.05</v>
      </c>
      <c r="D46" s="54">
        <v>22301.82</v>
      </c>
      <c r="E46" s="54">
        <v>24648.48</v>
      </c>
      <c r="F46" s="54">
        <v>25228.75</v>
      </c>
      <c r="G46" s="54">
        <v>26128.16</v>
      </c>
      <c r="H46" s="6">
        <f t="shared" si="0"/>
        <v>13.206372097616093</v>
      </c>
      <c r="I46" s="6">
        <f t="shared" si="1"/>
        <v>6.003128793337359</v>
      </c>
      <c r="J46" s="6">
        <f t="shared" si="2"/>
        <v>10.52228024439261</v>
      </c>
      <c r="K46" s="6">
        <f t="shared" si="3"/>
        <v>3.565020066392508</v>
      </c>
    </row>
  </sheetData>
  <sheetProtection/>
  <mergeCells count="12">
    <mergeCell ref="A1:K1"/>
    <mergeCell ref="C3:G3"/>
    <mergeCell ref="A4:A6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44" bottom="0.43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2015-03-31T11:43:43Z</dcterms:modified>
  <cp:category/>
  <cp:version/>
  <cp:contentType/>
  <cp:contentStatus/>
</cp:coreProperties>
</file>