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 of Statements" sheetId="1" r:id="rId1"/>
    <sheet name="St 1" sheetId="2" r:id="rId2"/>
    <sheet name="St 2" sheetId="3" r:id="rId3"/>
    <sheet name="St 3" sheetId="4" r:id="rId4"/>
    <sheet name="St 4" sheetId="5" r:id="rId5"/>
    <sheet name="St 5" sheetId="6" r:id="rId6"/>
    <sheet name="St 6" sheetId="7" r:id="rId7"/>
    <sheet name="St 7" sheetId="8" r:id="rId8"/>
    <sheet name="St 8" sheetId="9" r:id="rId9"/>
    <sheet name="St 9" sheetId="10" r:id="rId10"/>
    <sheet name="St 10" sheetId="11" r:id="rId11"/>
    <sheet name="St 11" sheetId="12" r:id="rId12"/>
    <sheet name="St 12" sheetId="13" r:id="rId13"/>
  </sheets>
  <definedNames>
    <definedName name="_xlnm.Print_Area" localSheetId="11">'St 11'!$A$3:$BD$56</definedName>
    <definedName name="_xlnm.Print_Area" localSheetId="12">'St 12'!$A$3:$DL$56</definedName>
    <definedName name="_xlnm.Print_Titles" localSheetId="10">'St 10'!$B:$B</definedName>
    <definedName name="_xlnm.Print_Titles" localSheetId="11">'St 11'!$B:$B</definedName>
    <definedName name="_xlnm.Print_Titles" localSheetId="12">'St 12'!$B:$B</definedName>
    <definedName name="_xlnm.Print_Titles" localSheetId="7">'St 7'!$B:$B</definedName>
    <definedName name="_xlnm.Print_Titles" localSheetId="8">'St 8'!$B:$B</definedName>
    <definedName name="_xlnm.Print_Titles" localSheetId="9">'St 9'!$B:$B</definedName>
  </definedNames>
  <calcPr fullCalcOnLoad="1"/>
</workbook>
</file>

<file path=xl/sharedStrings.xml><?xml version="1.0" encoding="utf-8"?>
<sst xmlns="http://schemas.openxmlformats.org/spreadsheetml/2006/main" count="1339" uniqueCount="657">
  <si>
    <t>ITEM</t>
  </si>
  <si>
    <t xml:space="preserve"> </t>
  </si>
  <si>
    <t>E.Non Current Assets</t>
  </si>
  <si>
    <t>of which, computer software</t>
  </si>
  <si>
    <t>of which, quoted investments</t>
  </si>
  <si>
    <t>of which, long term trade receivables</t>
  </si>
  <si>
    <t>of which, outstanding for more than six months</t>
  </si>
  <si>
    <t>of which, (i) Balances with Banks</t>
  </si>
  <si>
    <t>(ii) Cheques, drafts on hand</t>
  </si>
  <si>
    <t>(iii) Cash on hand</t>
  </si>
  <si>
    <t>(a) Value of imports (c.i.f. basis)</t>
  </si>
  <si>
    <t>of which, (i) Raw materials</t>
  </si>
  <si>
    <t xml:space="preserve"> (ii) Capital goods</t>
  </si>
  <si>
    <t xml:space="preserve"> (iii) Components and spare parts</t>
  </si>
  <si>
    <t>(b) Other expenditure in foreign currencies</t>
  </si>
  <si>
    <t xml:space="preserve"> 2. Value of production                                       </t>
  </si>
  <si>
    <t xml:space="preserve"> 3. Total Income                                              </t>
  </si>
  <si>
    <t xml:space="preserve"> 4. Manufacturing Expenses                                    </t>
  </si>
  <si>
    <t xml:space="preserve"> 5. Remuneration to employees                                 </t>
  </si>
  <si>
    <t xml:space="preserve"> 6. Operating Expenses                                        </t>
  </si>
  <si>
    <t xml:space="preserve"> 7. EBITDA                                                    </t>
  </si>
  <si>
    <t xml:space="preserve"> 8. Depreciation provision                                    </t>
  </si>
  <si>
    <t xml:space="preserve"> 9. Gross profit (EBIT)                                       </t>
  </si>
  <si>
    <t xml:space="preserve">10. Interest Expenses                                         </t>
  </si>
  <si>
    <t xml:space="preserve">11. Profit before tax and non-operating surplus/deficit       </t>
  </si>
  <si>
    <t xml:space="preserve">12. Non-operating surplus / deficit                           </t>
  </si>
  <si>
    <t xml:space="preserve">13. Profit Before Tax                                         </t>
  </si>
  <si>
    <t xml:space="preserve">14. Profit After Tax                                          </t>
  </si>
  <si>
    <t xml:space="preserve">15. Dividend paid                                             </t>
  </si>
  <si>
    <t xml:space="preserve">16. Profit Retained                                           </t>
  </si>
  <si>
    <t xml:space="preserve">17. Gross Saving                                              </t>
  </si>
  <si>
    <t xml:space="preserve">18. (a) Gross Value Added                                     </t>
  </si>
  <si>
    <t xml:space="preserve">    (b) Net Value Added                                       </t>
  </si>
  <si>
    <t xml:space="preserve">20. Non-current liabilities                                   </t>
  </si>
  <si>
    <t xml:space="preserve">21. Total borrowings                                          </t>
  </si>
  <si>
    <t xml:space="preserve">22. Borrowings from banks                                     </t>
  </si>
  <si>
    <t xml:space="preserve">23. Long term borrowings                                      </t>
  </si>
  <si>
    <t xml:space="preserve">24. Current liabilities                                       </t>
  </si>
  <si>
    <t xml:space="preserve">27. Current assets                                            </t>
  </si>
  <si>
    <t xml:space="preserve">28. Inventories                                               </t>
  </si>
  <si>
    <t xml:space="preserve">30. Total earnings in foreign currencies                      </t>
  </si>
  <si>
    <t xml:space="preserve">      of which, Exports                                       </t>
  </si>
  <si>
    <t xml:space="preserve">31. Total expenditure in foreign currencies                   </t>
  </si>
  <si>
    <t xml:space="preserve">      of which, Imports                                       </t>
  </si>
  <si>
    <t>2011-12</t>
  </si>
  <si>
    <t>2012-13</t>
  </si>
  <si>
    <t xml:space="preserve">A. Capital Structure Ratios                              </t>
  </si>
  <si>
    <t xml:space="preserve">   1. Net fixed assets to total net assets               </t>
  </si>
  <si>
    <t xml:space="preserve">   2. Net worth to total net assets                      </t>
  </si>
  <si>
    <t xml:space="preserve">   3. Debt to equity                                     </t>
  </si>
  <si>
    <t xml:space="preserve">   4. Total borowings to equity                          </t>
  </si>
  <si>
    <t xml:space="preserve">   5. Short term bank borrowings to inventories          </t>
  </si>
  <si>
    <t xml:space="preserve">B. Liquidity Ratios                                      </t>
  </si>
  <si>
    <t xml:space="preserve">   7. Quick assets to current liabilities                </t>
  </si>
  <si>
    <t xml:space="preserve">   8. Current assets to total net assets                 </t>
  </si>
  <si>
    <t xml:space="preserve">   9. Trade Payables to current assets                   </t>
  </si>
  <si>
    <t xml:space="preserve">C. Assets utilization and turnover ratios                </t>
  </si>
  <si>
    <t xml:space="preserve">  10. Sales to total net assets^                         </t>
  </si>
  <si>
    <t xml:space="preserve">  11. Sales to gross fixed assets^                       </t>
  </si>
  <si>
    <t xml:space="preserve">  12. Inventories to sales                               </t>
  </si>
  <si>
    <t xml:space="preserve">  13. Trade Receivables to sales                         </t>
  </si>
  <si>
    <t xml:space="preserve">  14. Exports to sales                                   </t>
  </si>
  <si>
    <t xml:space="preserve">  15. Gross value added to gross fixed assets^           </t>
  </si>
  <si>
    <t xml:space="preserve">  20. Gross savings to gross capital formation           </t>
  </si>
  <si>
    <t xml:space="preserve">E. Expenditure ratios                                    </t>
  </si>
  <si>
    <t xml:space="preserve">  21. Cost of raw materials to total expenditure         </t>
  </si>
  <si>
    <t xml:space="preserve">  22. Remuneration to employees to total expenditure     </t>
  </si>
  <si>
    <t xml:space="preserve">  23. Interest paid to total expenditure                 </t>
  </si>
  <si>
    <t xml:space="preserve">  24. Interest coverage ratio (EBIT to interest)*        </t>
  </si>
  <si>
    <t xml:space="preserve">F. Profitability and Profit Allocation Ratios            </t>
  </si>
  <si>
    <t xml:space="preserve">  25. EBITDA to sales                                    </t>
  </si>
  <si>
    <t xml:space="preserve">  26. Gross profit (EBIT) to sales                       </t>
  </si>
  <si>
    <t xml:space="preserve">  27. Profit after tax to sales                          </t>
  </si>
  <si>
    <t xml:space="preserve">  28. Gross profit (EBIT) to total net assets            </t>
  </si>
  <si>
    <t xml:space="preserve">  29. Profit after tax to net worth                      </t>
  </si>
  <si>
    <t xml:space="preserve">  30. Tax provision to profit before tax**               </t>
  </si>
  <si>
    <t xml:space="preserve">  31. Profit retained to profit after tax**              </t>
  </si>
  <si>
    <t xml:space="preserve">  32. Dividends to net worth                             </t>
  </si>
  <si>
    <t xml:space="preserve">  33. Ordinary dividends to ordinary paid-up capital     </t>
  </si>
  <si>
    <t>2010-11</t>
  </si>
  <si>
    <t xml:space="preserve">INCOME AND VALUE OF PRODUCTION                   </t>
  </si>
  <si>
    <t xml:space="preserve"> 2. Increase (+) or decrease (-) in value of stoc</t>
  </si>
  <si>
    <t xml:space="preserve">     of finished goods and work in progress      </t>
  </si>
  <si>
    <t xml:space="preserve"> 3. Value of production (1+2)                    </t>
  </si>
  <si>
    <t xml:space="preserve"> 4. Other Income                                 </t>
  </si>
  <si>
    <t xml:space="preserve">     of which, (a) Dividends                     </t>
  </si>
  <si>
    <t xml:space="preserve">               (b) Interest                      </t>
  </si>
  <si>
    <t xml:space="preserve">               (c) Rent                          </t>
  </si>
  <si>
    <t xml:space="preserve"> 5. Non-operating surplus (+) / deficit (-)      </t>
  </si>
  <si>
    <t xml:space="preserve"> 6. Total (3+4+5)                                </t>
  </si>
  <si>
    <t xml:space="preserve">EXPENDITURE AND APPROPRIATIONS                   </t>
  </si>
  <si>
    <t xml:space="preserve"> 7. Raw materials, components etc. consumed      </t>
  </si>
  <si>
    <t xml:space="preserve"> 8. Stores and spares consumed                   </t>
  </si>
  <si>
    <t xml:space="preserve"> 9. Power and fuel                               </t>
  </si>
  <si>
    <t xml:space="preserve">10. Other manufacturing expenses                 </t>
  </si>
  <si>
    <t xml:space="preserve">11. Salaries, wages and bonus                    </t>
  </si>
  <si>
    <t xml:space="preserve">13. Employees' welfare expenses                  </t>
  </si>
  <si>
    <t xml:space="preserve">14. Managerial remuneration                      </t>
  </si>
  <si>
    <t xml:space="preserve">15. Royalty                                      </t>
  </si>
  <si>
    <t xml:space="preserve">16. Repairs to buildings                         </t>
  </si>
  <si>
    <t xml:space="preserve">17. Repairs to machinery                         </t>
  </si>
  <si>
    <t xml:space="preserve">18. Bad debts                                    </t>
  </si>
  <si>
    <t xml:space="preserve">19. Selling commission                           </t>
  </si>
  <si>
    <t xml:space="preserve">20. Rent                                         </t>
  </si>
  <si>
    <t xml:space="preserve">21. Rates and taxes                              </t>
  </si>
  <si>
    <t xml:space="preserve">22. Advertisement                                </t>
  </si>
  <si>
    <t xml:space="preserve">23. Insurance                                    </t>
  </si>
  <si>
    <t xml:space="preserve">24. Research and development                     </t>
  </si>
  <si>
    <t xml:space="preserve">25. Other expenses                               </t>
  </si>
  <si>
    <t xml:space="preserve">26. Other provision (excl. depreciation &amp; tax)   </t>
  </si>
  <si>
    <t xml:space="preserve">27. Operating Expenses                           </t>
  </si>
  <si>
    <t xml:space="preserve">28. EBITDA                                       </t>
  </si>
  <si>
    <t xml:space="preserve">29. Depreciation provision                       </t>
  </si>
  <si>
    <t xml:space="preserve">30. Gross profit (EBIT)                          </t>
  </si>
  <si>
    <t xml:space="preserve">31. Less: Interest                               </t>
  </si>
  <si>
    <t xml:space="preserve">33. Non-operating surplus (+) / deficit (-)      </t>
  </si>
  <si>
    <t xml:space="preserve">    of which, (i) Extra-ordinary items           </t>
  </si>
  <si>
    <t xml:space="preserve">34. Total expenditure                            </t>
  </si>
  <si>
    <t xml:space="preserve">35. Profit Before Tax                            </t>
  </si>
  <si>
    <t xml:space="preserve">37. Profit After Tax                             </t>
  </si>
  <si>
    <t xml:space="preserve">38. Dividend                                     </t>
  </si>
  <si>
    <t xml:space="preserve">     (a) Ordinary                                </t>
  </si>
  <si>
    <t xml:space="preserve">     (b) Preference                              </t>
  </si>
  <si>
    <t xml:space="preserve">39. Tax on dividend                              </t>
  </si>
  <si>
    <t xml:space="preserve">41. Total ( 34 + 35)                             </t>
  </si>
  <si>
    <t xml:space="preserve">A. Shareholders' Funds                          </t>
  </si>
  <si>
    <t xml:space="preserve">   1. Share Capital                             </t>
  </si>
  <si>
    <t xml:space="preserve">      (a) Ordinary                              </t>
  </si>
  <si>
    <t xml:space="preserve">          of which, Bonus                       </t>
  </si>
  <si>
    <t xml:space="preserve">      (b) Preference                            </t>
  </si>
  <si>
    <t xml:space="preserve">      (c) Forfeited shares                      </t>
  </si>
  <si>
    <t xml:space="preserve">   2. Money received against share warrants     </t>
  </si>
  <si>
    <t xml:space="preserve">   3. Reserves and Surplus                      </t>
  </si>
  <si>
    <t xml:space="preserve">      (a) Capital reserve                       </t>
  </si>
  <si>
    <t xml:space="preserve">          of which, Securities premium reserve  </t>
  </si>
  <si>
    <t xml:space="preserve">      (b) Investment allowance reserve          </t>
  </si>
  <si>
    <t xml:space="preserve">      (c) Debenture redemption reserve          </t>
  </si>
  <si>
    <t xml:space="preserve">      (d) Other reserves                        </t>
  </si>
  <si>
    <t xml:space="preserve">B. Share application money pending allotment    </t>
  </si>
  <si>
    <t xml:space="preserve">C. Non-current liabilities                      </t>
  </si>
  <si>
    <t xml:space="preserve">   4. Long-term borrowings (debt)               </t>
  </si>
  <si>
    <t xml:space="preserve">         of which, Secured                      </t>
  </si>
  <si>
    <t xml:space="preserve">      (a) Bonds / Debentures                    </t>
  </si>
  <si>
    <t xml:space="preserve">      (b) Term loans                            </t>
  </si>
  <si>
    <t xml:space="preserve">          Term loans from banks                 </t>
  </si>
  <si>
    <t xml:space="preserve">          Secured term loan                     </t>
  </si>
  <si>
    <t xml:space="preserve">      (c) Deferred payment liabilities          </t>
  </si>
  <si>
    <t xml:space="preserve">      (d) Deposits                              </t>
  </si>
  <si>
    <t xml:space="preserve">      (e) Loan and adv. from related parties    </t>
  </si>
  <si>
    <t xml:space="preserve">      (f) Long-term matur. of fin lease oblig   </t>
  </si>
  <si>
    <t xml:space="preserve">      (g) Others                                </t>
  </si>
  <si>
    <t xml:space="preserve">    5. Deferred tax liabilities (Net)           </t>
  </si>
  <si>
    <t xml:space="preserve">    6. Long-term provisions                     </t>
  </si>
  <si>
    <t xml:space="preserve">       - Employee benefits                      </t>
  </si>
  <si>
    <t xml:space="preserve">       - Taxation (Net of non-curr advance IT)  </t>
  </si>
  <si>
    <t xml:space="preserve">    7. Other long-term liabilities              </t>
  </si>
  <si>
    <t xml:space="preserve">       of which, Trade payables                 </t>
  </si>
  <si>
    <t xml:space="preserve">D. Current liabilities                          </t>
  </si>
  <si>
    <t xml:space="preserve">    8. Short-term borrowings                    </t>
  </si>
  <si>
    <t xml:space="preserve">       (a) Loans repayable on demand            </t>
  </si>
  <si>
    <t xml:space="preserve">           of which, from banks                 </t>
  </si>
  <si>
    <t xml:space="preserve">       (b) Loans and adv from related parties   </t>
  </si>
  <si>
    <t xml:space="preserve">       (c) Deposits                             </t>
  </si>
  <si>
    <t xml:space="preserve">       (d) Other loans and advances             </t>
  </si>
  <si>
    <t xml:space="preserve">    9. Trade payables                           </t>
  </si>
  <si>
    <t xml:space="preserve">   10. Short-term provisions                    </t>
  </si>
  <si>
    <t xml:space="preserve">       of which, (i) Employee benefits          </t>
  </si>
  <si>
    <t xml:space="preserve">                (ii) Taxation (Net of cur. IT)  </t>
  </si>
  <si>
    <t xml:space="preserve">               (iii) Dividend                   </t>
  </si>
  <si>
    <t xml:space="preserve">   11. Other current liabilities                </t>
  </si>
  <si>
    <t xml:space="preserve">       of which, Current matur. of LT debt      </t>
  </si>
  <si>
    <t xml:space="preserve">   12.     TOTAL                                </t>
  </si>
  <si>
    <t xml:space="preserve">INTERNAL SOURCES                                           </t>
  </si>
  <si>
    <t xml:space="preserve">A. Paid-up Capital                                         </t>
  </si>
  <si>
    <t xml:space="preserve">B. Reserves and Surplus                                    </t>
  </si>
  <si>
    <t xml:space="preserve">    1. Capital Reserve                                     </t>
  </si>
  <si>
    <t xml:space="preserve">    2. Investment allownce Reserve                         </t>
  </si>
  <si>
    <t xml:space="preserve">    3. Sinking Funds                                       </t>
  </si>
  <si>
    <t xml:space="preserve">    4. Other Reserves                                      </t>
  </si>
  <si>
    <t xml:space="preserve">C. Provisions                                              </t>
  </si>
  <si>
    <t xml:space="preserve">    5. Depreciation                                        </t>
  </si>
  <si>
    <t xml:space="preserve">    6. Taxation (net of advance IT) (i) Non-current        </t>
  </si>
  <si>
    <t xml:space="preserve">                                   (ii) Current            </t>
  </si>
  <si>
    <t xml:space="preserve">    7. Other non-current provisions                        </t>
  </si>
  <si>
    <t xml:space="preserve">    8. Other current provisions                            </t>
  </si>
  <si>
    <t xml:space="preserve">EXTERNAL SOURCES                                           </t>
  </si>
  <si>
    <t xml:space="preserve">D. Share Capital and premium                               </t>
  </si>
  <si>
    <t xml:space="preserve">    9. Net issues                                          </t>
  </si>
  <si>
    <t xml:space="preserve">   10. Premium on shares                                   </t>
  </si>
  <si>
    <t xml:space="preserve">E. Money received against share warrants                   </t>
  </si>
  <si>
    <t xml:space="preserve">F. Capital receipts                                        </t>
  </si>
  <si>
    <t xml:space="preserve">G. Share application money pending allotment               </t>
  </si>
  <si>
    <t xml:space="preserve">H. Non-current liabilities                                 </t>
  </si>
  <si>
    <t xml:space="preserve">   11. Long-term borrowings                                </t>
  </si>
  <si>
    <t xml:space="preserve">       a) Bonds / Debentures                               </t>
  </si>
  <si>
    <t xml:space="preserve">       b) Term loans                                       </t>
  </si>
  <si>
    <t xml:space="preserve">           of which, From banks                            </t>
  </si>
  <si>
    <t xml:space="preserve">       c) Deferred payment liabilities                     </t>
  </si>
  <si>
    <t xml:space="preserve">       d) Deposits                                         </t>
  </si>
  <si>
    <t xml:space="preserve">       e) Loan and advances from related parties           </t>
  </si>
  <si>
    <t xml:space="preserve">       f) Long-term maturities of finance lease obligation </t>
  </si>
  <si>
    <t xml:space="preserve">       g) From others                                      </t>
  </si>
  <si>
    <t xml:space="preserve">       h) Less, Current portion of long-term borrowings    </t>
  </si>
  <si>
    <t xml:space="preserve">   12. Deferred tax liabilities (Net)                      </t>
  </si>
  <si>
    <t xml:space="preserve">   13. Other long-term liabilities                         </t>
  </si>
  <si>
    <t xml:space="preserve">        of which, Trade payables                           </t>
  </si>
  <si>
    <t xml:space="preserve">I. Current liabilities                                     </t>
  </si>
  <si>
    <t xml:space="preserve">   14. Short-term borrowings                               </t>
  </si>
  <si>
    <t xml:space="preserve">       a) Loans repayables on demand                       </t>
  </si>
  <si>
    <t xml:space="preserve">       b) Loans advances from related parties              </t>
  </si>
  <si>
    <t xml:space="preserve">       c) Deposits                                         </t>
  </si>
  <si>
    <t xml:space="preserve">       d) Other loans and advances                         </t>
  </si>
  <si>
    <t xml:space="preserve">   15. Trade payables                                      </t>
  </si>
  <si>
    <t xml:space="preserve">   16. Other current liabilities                           </t>
  </si>
  <si>
    <t xml:space="preserve">        of which, current maturities of long-term debt     </t>
  </si>
  <si>
    <t xml:space="preserve">   17.   TOTAL                                             </t>
  </si>
  <si>
    <t xml:space="preserve">J. Non Current assets                                  </t>
  </si>
  <si>
    <t xml:space="preserve">   18. Gross Fixed Assets                              </t>
  </si>
  <si>
    <t xml:space="preserve">       a) Tangible assets                              </t>
  </si>
  <si>
    <t xml:space="preserve">          1) Land                                      </t>
  </si>
  <si>
    <t xml:space="preserve">          2) Buildings                                 </t>
  </si>
  <si>
    <t xml:space="preserve">          3) Plant and machinery                       </t>
  </si>
  <si>
    <t xml:space="preserve">          4) Furniure, fixtures and office equipments  </t>
  </si>
  <si>
    <t xml:space="preserve">          5) Others                                    </t>
  </si>
  <si>
    <t xml:space="preserve">       b) Capital Work-in-progress                     </t>
  </si>
  <si>
    <t xml:space="preserve">       c) Intangible assets                            </t>
  </si>
  <si>
    <t xml:space="preserve">   19. Non current investments                         </t>
  </si>
  <si>
    <t xml:space="preserve">       a) Property                                     </t>
  </si>
  <si>
    <t xml:space="preserve">       b) Equity instruments / shares                  </t>
  </si>
  <si>
    <t xml:space="preserve">       c) Govt. or trust securities                    </t>
  </si>
  <si>
    <t xml:space="preserve">       d) Debentures / bonds                           </t>
  </si>
  <si>
    <t xml:space="preserve">       e) Mutual funds                                 </t>
  </si>
  <si>
    <t xml:space="preserve">       f) Others                                       </t>
  </si>
  <si>
    <t xml:space="preserve">   20. Long-term loans and advances                    </t>
  </si>
  <si>
    <t xml:space="preserve">       a) Capital advance                              </t>
  </si>
  <si>
    <t xml:space="preserve">       b) Security deposits                            </t>
  </si>
  <si>
    <t xml:space="preserve">       c) To related parties                           </t>
  </si>
  <si>
    <t xml:space="preserve">       d) Others                                       </t>
  </si>
  <si>
    <t xml:space="preserve">   21. Deferred tax assets (Net)                       </t>
  </si>
  <si>
    <t xml:space="preserve">   21. Advance of Income Tax                           </t>
  </si>
  <si>
    <t xml:space="preserve">   21. Other non current assets                        </t>
  </si>
  <si>
    <t xml:space="preserve">K. Current assets                                      </t>
  </si>
  <si>
    <t xml:space="preserve">   22. Current investments                             </t>
  </si>
  <si>
    <t xml:space="preserve">   23. Inventories                                     </t>
  </si>
  <si>
    <t xml:space="preserve">       a) Raw materials, components etc.               </t>
  </si>
  <si>
    <t xml:space="preserve">       b) Finished goods                               </t>
  </si>
  <si>
    <t xml:space="preserve">       c) Work-in-progres                              </t>
  </si>
  <si>
    <t xml:space="preserve">       d) Stores and spares                            </t>
  </si>
  <si>
    <t xml:space="preserve">       e) Others                                       </t>
  </si>
  <si>
    <t xml:space="preserve">   24. Trade receivables                               </t>
  </si>
  <si>
    <t xml:space="preserve">   25. Short-term loans and advances                   </t>
  </si>
  <si>
    <t xml:space="preserve">  ITEM       </t>
  </si>
  <si>
    <t xml:space="preserve">RATIOS     </t>
  </si>
  <si>
    <t xml:space="preserve">  16. Gross fixed assets formation to Total uses of funds</t>
  </si>
  <si>
    <t xml:space="preserve">  17. Gross capital formation to Total uses of funds   </t>
  </si>
  <si>
    <t xml:space="preserve">  18. External sources of funds to Total sources of funds  </t>
  </si>
  <si>
    <t xml:space="preserve">  19. Increase in bank borrowings to Total external sources</t>
  </si>
  <si>
    <t xml:space="preserve">32. Profit before tax and non-operating surplus/deficit </t>
  </si>
  <si>
    <t>CAPITAL AND LIABILITIES</t>
  </si>
  <si>
    <t xml:space="preserve">      (h) Less, Current portion of long-term borrowings</t>
  </si>
  <si>
    <t>SOURCES OF FUNDS</t>
  </si>
  <si>
    <t>USES OF FUNDS</t>
  </si>
  <si>
    <t>ASSETS</t>
  </si>
  <si>
    <t xml:space="preserve">13. Gross Fixed Assets </t>
  </si>
  <si>
    <t>(a) Tangible assets</t>
  </si>
  <si>
    <t xml:space="preserve">(i) Land </t>
  </si>
  <si>
    <t>(ii) Building</t>
  </si>
  <si>
    <t xml:space="preserve">(iii) Plant and Machinery </t>
  </si>
  <si>
    <t xml:space="preserve">(iv) Furniture, Fixtures and Office equipments </t>
  </si>
  <si>
    <t xml:space="preserve">(v) Others </t>
  </si>
  <si>
    <t>(b) Capital work in progress</t>
  </si>
  <si>
    <t>(c) Intangible asset</t>
  </si>
  <si>
    <t>(a) Property</t>
  </si>
  <si>
    <t>(b) Equity instruments/shares</t>
  </si>
  <si>
    <t>(c) Government or trust securities</t>
  </si>
  <si>
    <t>(d) Debentures or bonds</t>
  </si>
  <si>
    <t>(e) Mutual funds</t>
  </si>
  <si>
    <t>(f) Others</t>
  </si>
  <si>
    <t>(c) To related parties</t>
  </si>
  <si>
    <t>(d) Others</t>
  </si>
  <si>
    <t>F. Current Assets</t>
  </si>
  <si>
    <t>17. Deferred tax asset</t>
  </si>
  <si>
    <t>18. Long term loans and advances</t>
  </si>
  <si>
    <t>19. Other non current assets</t>
  </si>
  <si>
    <t>20. Non-Current Advance of Income Tax</t>
  </si>
  <si>
    <t>21. Current investments</t>
  </si>
  <si>
    <t>(a) Equity instruments/shares</t>
  </si>
  <si>
    <t>(b) Government or trust securities</t>
  </si>
  <si>
    <t>(c) Debentures or bonds</t>
  </si>
  <si>
    <t>(d) Mutual funds</t>
  </si>
  <si>
    <t>(e) Others</t>
  </si>
  <si>
    <t>22. Inventories</t>
  </si>
  <si>
    <t>(a) Raw materials</t>
  </si>
  <si>
    <t>(b) Finished goods</t>
  </si>
  <si>
    <t>(c) Work in progress</t>
  </si>
  <si>
    <t>(d) Stores and spares</t>
  </si>
  <si>
    <t>23. Trade receivables</t>
  </si>
  <si>
    <t>24. Short Term Loans and Advances</t>
  </si>
  <si>
    <t>of which Related Parties</t>
  </si>
  <si>
    <t>25. Current Advance of Income tax</t>
  </si>
  <si>
    <t>26. Cash and cash equivalents</t>
  </si>
  <si>
    <t>27. Other current assets</t>
  </si>
  <si>
    <t>28. TOTAL</t>
  </si>
  <si>
    <t>14. Depreciation (i) Tangible</t>
  </si>
  <si>
    <t>(ii) Intangible</t>
  </si>
  <si>
    <t>15. Net fixed assets</t>
  </si>
  <si>
    <t>16. Non-current investments</t>
  </si>
  <si>
    <t>(a) Capital advances</t>
  </si>
  <si>
    <t>(b) Security deposits</t>
  </si>
  <si>
    <t>(Per cent)</t>
  </si>
  <si>
    <r>
      <t>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Million)</t>
    </r>
  </si>
  <si>
    <r>
      <t>(</t>
    </r>
    <r>
      <rPr>
        <sz val="10"/>
        <rFont val="Rupee Foradian"/>
        <family val="2"/>
      </rPr>
      <t xml:space="preserve">` </t>
    </r>
    <r>
      <rPr>
        <sz val="10"/>
        <rFont val="Arial"/>
        <family val="2"/>
      </rPr>
      <t>Million)</t>
    </r>
  </si>
  <si>
    <t xml:space="preserve">40. Profit retained                               </t>
  </si>
  <si>
    <t xml:space="preserve">26. Advance of Income Tax                           </t>
  </si>
  <si>
    <t xml:space="preserve">   27. Other current assets                            </t>
  </si>
  <si>
    <t xml:space="preserve">   28. Cash and cash equivalents                       </t>
  </si>
  <si>
    <t xml:space="preserve">   29.    TOTAL                                        </t>
  </si>
  <si>
    <r>
      <t xml:space="preserve"> 1. Sales</t>
    </r>
    <r>
      <rPr>
        <vertAlign val="superscript"/>
        <sz val="10"/>
        <rFont val="Arial"/>
        <family val="2"/>
      </rPr>
      <t>$</t>
    </r>
    <r>
      <rPr>
        <sz val="10"/>
        <rFont val="Arial"/>
        <family val="0"/>
      </rPr>
      <t xml:space="preserve">                                                   </t>
    </r>
  </si>
  <si>
    <r>
      <t>19. Net worth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             </t>
    </r>
  </si>
  <si>
    <r>
      <t>25. Non-current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    </t>
    </r>
  </si>
  <si>
    <r>
      <t>26. (a) Gross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</t>
    </r>
  </si>
  <si>
    <r>
      <t xml:space="preserve">    (b) Net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  </t>
    </r>
  </si>
  <si>
    <r>
      <t>29. (a) Total gross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</t>
    </r>
  </si>
  <si>
    <r>
      <t xml:space="preserve">    (b) Total net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                                   </t>
    </r>
  </si>
  <si>
    <t>$ Net of 'rebates and discounts' and 'excise duty and cess'.</t>
  </si>
  <si>
    <t>@ Adjusted for revaluation, etc.</t>
  </si>
  <si>
    <t xml:space="preserve">   6. Current assets to current liabilities*            </t>
  </si>
  <si>
    <r>
      <t>D. Sources and uses of funds ratios</t>
    </r>
    <r>
      <rPr>
        <b/>
        <vertAlign val="superscript"/>
        <sz val="10"/>
        <rFont val="Arial"/>
        <family val="2"/>
      </rPr>
      <t>@</t>
    </r>
    <r>
      <rPr>
        <b/>
        <sz val="10"/>
        <rFont val="Arial"/>
        <family val="2"/>
      </rPr>
      <t xml:space="preserve">                    </t>
    </r>
  </si>
  <si>
    <t>* Actual Ratio.</t>
  </si>
  <si>
    <t>^ Calculated based on average assets during the year.</t>
  </si>
  <si>
    <t>** Calculated based on companies which made profit in the year.</t>
  </si>
  <si>
    <t>@ Available for two years, as these are worked based on sources and uses of funds taking difference between two successive years.</t>
  </si>
  <si>
    <t xml:space="preserve">36. Less: Current Tax                        </t>
  </si>
  <si>
    <t xml:space="preserve">                (ii) Exceptional items              </t>
  </si>
  <si>
    <r>
      <t xml:space="preserve"> 1. Sales</t>
    </r>
    <r>
      <rPr>
        <vertAlign val="superscript"/>
        <sz val="10"/>
        <rFont val="Arial"/>
        <family val="2"/>
      </rPr>
      <t>$</t>
    </r>
    <r>
      <rPr>
        <sz val="10"/>
        <rFont val="Arial"/>
        <family val="0"/>
      </rPr>
      <t xml:space="preserve">    </t>
    </r>
  </si>
  <si>
    <t>I. Expenditure in foreign currencies</t>
  </si>
  <si>
    <t>II. Earnings in foreign currencies</t>
  </si>
  <si>
    <t>III. Net inflow(+) / outflow(-) in foreign currencies</t>
  </si>
  <si>
    <t xml:space="preserve">  of which (i) Export of goods (FOB basis) </t>
  </si>
  <si>
    <t>SALES-RANGE</t>
  </si>
  <si>
    <r>
      <t xml:space="preserve">Less than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</si>
  <si>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250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</si>
  <si>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500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 billion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</si>
  <si>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 billion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 billion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</si>
  <si>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5 billion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10 billion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</si>
  <si>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billion &amp; above</t>
    </r>
  </si>
  <si>
    <r>
      <t xml:space="preserve"> 1. Sales</t>
    </r>
    <r>
      <rPr>
        <vertAlign val="superscript"/>
        <sz val="10"/>
        <rFont val="Arial"/>
        <family val="2"/>
      </rPr>
      <t>$</t>
    </r>
    <r>
      <rPr>
        <sz val="10"/>
        <rFont val="Arial"/>
        <family val="2"/>
      </rPr>
      <t xml:space="preserve">                                              </t>
    </r>
  </si>
  <si>
    <t xml:space="preserve"> 2. Value of production                                  </t>
  </si>
  <si>
    <t xml:space="preserve"> 3. Total Income                                         </t>
  </si>
  <si>
    <t xml:space="preserve">                                                         </t>
  </si>
  <si>
    <t xml:space="preserve"> 4. Manufacturing Expenses                               </t>
  </si>
  <si>
    <t xml:space="preserve"> 5. Remuneration to employees                            </t>
  </si>
  <si>
    <t xml:space="preserve"> 6. Operating Expenses                                   </t>
  </si>
  <si>
    <t xml:space="preserve"> 7. EBITDA                                               </t>
  </si>
  <si>
    <t>#</t>
  </si>
  <si>
    <t xml:space="preserve"> 8. Depreciation provision                               </t>
  </si>
  <si>
    <t xml:space="preserve"> 9. Gross profit (EBIT)                                  </t>
  </si>
  <si>
    <t xml:space="preserve">10. Interest Expenses                                    </t>
  </si>
  <si>
    <t xml:space="preserve">11. Profit before tax and non-operating surplus/deficit  </t>
  </si>
  <si>
    <t xml:space="preserve">12. Non-operating surplus / deficit                      </t>
  </si>
  <si>
    <t xml:space="preserve">13. Profit Before Tax                                    </t>
  </si>
  <si>
    <t xml:space="preserve">14. Profit After Tax                                     </t>
  </si>
  <si>
    <t xml:space="preserve">15. Dividend paid                                        </t>
  </si>
  <si>
    <t xml:space="preserve">16. Profit Retained                                      </t>
  </si>
  <si>
    <t xml:space="preserve">17. Gross Saving                                         </t>
  </si>
  <si>
    <t xml:space="preserve">18. (a) Gross Value Added                                </t>
  </si>
  <si>
    <t xml:space="preserve">    (b) Net Value Added                                  </t>
  </si>
  <si>
    <r>
      <t>19. Net worth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          </t>
    </r>
  </si>
  <si>
    <t xml:space="preserve">20. Non-current liabilities                              </t>
  </si>
  <si>
    <t xml:space="preserve">21. Total borrowings                                     </t>
  </si>
  <si>
    <t xml:space="preserve">22. Borrowings from banks                                </t>
  </si>
  <si>
    <t xml:space="preserve">23. Long term borrowings                                 </t>
  </si>
  <si>
    <t xml:space="preserve">24. Current liabilities                                  </t>
  </si>
  <si>
    <r>
      <t>25. Non-current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 </t>
    </r>
  </si>
  <si>
    <r>
      <t>26. (a) Gross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</t>
    </r>
  </si>
  <si>
    <r>
      <t xml:space="preserve">     (b) Net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</t>
    </r>
  </si>
  <si>
    <t xml:space="preserve">27. Current assets                                       </t>
  </si>
  <si>
    <t xml:space="preserve">28. Inventories                                          </t>
  </si>
  <si>
    <r>
      <t>29. (a) Total gross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</t>
    </r>
  </si>
  <si>
    <r>
      <t xml:space="preserve">    (b) Total net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</t>
    </r>
  </si>
  <si>
    <t xml:space="preserve">30. Total earnings in foreign currencies                 </t>
  </si>
  <si>
    <t xml:space="preserve">      of which, Exports                                  </t>
  </si>
  <si>
    <t xml:space="preserve">31. Total expenditure in foreign currencies              </t>
  </si>
  <si>
    <t xml:space="preserve">      of which, Imports                                  </t>
  </si>
  <si>
    <t># Denominator is negative or nil or negligible.</t>
  </si>
  <si>
    <t xml:space="preserve">                                 </t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</si>
  <si>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 billion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billion</t>
    </r>
  </si>
  <si>
    <t xml:space="preserve">A. Capital Structure Ratios                             </t>
  </si>
  <si>
    <t xml:space="preserve">   1. Net fixed assets to total net assets              </t>
  </si>
  <si>
    <t xml:space="preserve">   2. Net worth to total net assets                     </t>
  </si>
  <si>
    <t xml:space="preserve">   3. Debt to equity                                    </t>
  </si>
  <si>
    <t xml:space="preserve">   4. Total borowings to equity                         </t>
  </si>
  <si>
    <t xml:space="preserve">   5. Short term bank borrowings to inventories         </t>
  </si>
  <si>
    <t xml:space="preserve">                                                        </t>
  </si>
  <si>
    <t xml:space="preserve">B. Liquidity Ratios                                     </t>
  </si>
  <si>
    <t xml:space="preserve">   6. Current assets to current liabilities*           </t>
  </si>
  <si>
    <t xml:space="preserve">   7. Quick assets to current liabilities               </t>
  </si>
  <si>
    <t xml:space="preserve">   8. Current assets to total net assets                </t>
  </si>
  <si>
    <t xml:space="preserve">   9. Trade Payables to current assets                  </t>
  </si>
  <si>
    <t xml:space="preserve">C. Assets utilization and turnover ratios               </t>
  </si>
  <si>
    <t xml:space="preserve">  10. Sales to total net assets^                        </t>
  </si>
  <si>
    <t xml:space="preserve">  11. Sales to gross fixed assets^                      </t>
  </si>
  <si>
    <t xml:space="preserve">  12. Inventories to sales                              </t>
  </si>
  <si>
    <t xml:space="preserve">  13. Trade Receivables to sales                        </t>
  </si>
  <si>
    <t xml:space="preserve">  14. Exports to sales                                  </t>
  </si>
  <si>
    <t xml:space="preserve">  15. Gross value added to gross fixed assets^</t>
  </si>
  <si>
    <r>
      <t>D. Sources and uses of funds ratios</t>
    </r>
    <r>
      <rPr>
        <b/>
        <vertAlign val="superscript"/>
        <sz val="10"/>
        <rFont val="Arial"/>
        <family val="2"/>
      </rPr>
      <t>@</t>
    </r>
    <r>
      <rPr>
        <b/>
        <sz val="10"/>
        <rFont val="Arial"/>
        <family val="2"/>
      </rPr>
      <t xml:space="preserve">                   </t>
    </r>
  </si>
  <si>
    <t xml:space="preserve">  16. Gross fixed assets formation to                   </t>
  </si>
  <si>
    <t xml:space="preserve">       Total uses of funds                              </t>
  </si>
  <si>
    <t xml:space="preserve">  17. Gross capital formation to                        </t>
  </si>
  <si>
    <t xml:space="preserve">  18. External sources of funds to                      </t>
  </si>
  <si>
    <t xml:space="preserve">       Total sources of funds                           </t>
  </si>
  <si>
    <t xml:space="preserve">  19. Increase in bank borrowings to                    </t>
  </si>
  <si>
    <t xml:space="preserve">       Total external sources                           </t>
  </si>
  <si>
    <t xml:space="preserve">  20. Gross savings to gross capital formation</t>
  </si>
  <si>
    <t xml:space="preserve">E. Expenditure ratios                                   </t>
  </si>
  <si>
    <t xml:space="preserve">  21. Cost of raw materials to total expenditure        </t>
  </si>
  <si>
    <t xml:space="preserve">  22. Remuneration to employees to total expenditure    </t>
  </si>
  <si>
    <t xml:space="preserve">  23. Interest paid to total expenditure                </t>
  </si>
  <si>
    <t xml:space="preserve">  24. Interest coverage ratio (EBIT to interest)*       </t>
  </si>
  <si>
    <t xml:space="preserve">F. Profitability and Profit Allocation Ratios </t>
  </si>
  <si>
    <t xml:space="preserve">  25. EBITDA to sales                                   </t>
  </si>
  <si>
    <t xml:space="preserve">  26. Gross profit (EBIT) to sales                      </t>
  </si>
  <si>
    <t xml:space="preserve">  27. Profit after tax to sales                         </t>
  </si>
  <si>
    <t xml:space="preserve">  28. Gross profit (EBIT) to total net assets           </t>
  </si>
  <si>
    <t xml:space="preserve">  29. Profit after tax to net worth                     </t>
  </si>
  <si>
    <t xml:space="preserve">  30. Tax provision to profit before tax**              </t>
  </si>
  <si>
    <t xml:space="preserve">  31. Profit retained to profit after tax**             </t>
  </si>
  <si>
    <t xml:space="preserve">  32. Dividends to net worth                            </t>
  </si>
  <si>
    <t xml:space="preserve">  33. Ordinary dividends to ordinary paid-up capital    </t>
  </si>
  <si>
    <t>PUC-RANGE</t>
  </si>
  <si>
    <r>
      <t xml:space="preserve">Less than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million</t>
    </r>
  </si>
  <si>
    <r>
      <rPr>
        <b/>
        <sz val="11"/>
        <rFont val="Rupee Foradian"/>
        <family val="2"/>
      </rPr>
      <t>`</t>
    </r>
    <r>
      <rPr>
        <b/>
        <sz val="10"/>
        <rFont val="Arial"/>
        <family val="2"/>
      </rPr>
      <t xml:space="preserve">10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</si>
  <si>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</si>
  <si>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</si>
  <si>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100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</si>
  <si>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250 million-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</si>
  <si>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 billion &amp; above</t>
    </r>
  </si>
  <si>
    <r>
      <t xml:space="preserve"> 1. Sales</t>
    </r>
    <r>
      <rPr>
        <vertAlign val="superscript"/>
        <sz val="10"/>
        <rFont val="Arial"/>
        <family val="2"/>
      </rPr>
      <t>$</t>
    </r>
    <r>
      <rPr>
        <sz val="10"/>
        <rFont val="Arial"/>
        <family val="2"/>
      </rPr>
      <t xml:space="preserve">                                               </t>
    </r>
  </si>
  <si>
    <t xml:space="preserve"> 2. Value of production                                   </t>
  </si>
  <si>
    <t xml:space="preserve"> 3. Total Income                                          </t>
  </si>
  <si>
    <t xml:space="preserve">                                                          </t>
  </si>
  <si>
    <t xml:space="preserve"> 4. Manufacturing Expenses                                </t>
  </si>
  <si>
    <t xml:space="preserve"> 5. Remuneration to employees                             </t>
  </si>
  <si>
    <t xml:space="preserve"> 6. Operating Expenses                                    </t>
  </si>
  <si>
    <t xml:space="preserve"> 7. EBITDA                                                </t>
  </si>
  <si>
    <t xml:space="preserve"> 8. Depreciation provision                                </t>
  </si>
  <si>
    <t xml:space="preserve"> 9. Gross profit (EBIT)                                   </t>
  </si>
  <si>
    <t xml:space="preserve">10. Interest Expenses                                     </t>
  </si>
  <si>
    <t>11. Profit before tax and non-operating surplus/deficit</t>
  </si>
  <si>
    <t xml:space="preserve">12. Non-operating surplus / deficit                       </t>
  </si>
  <si>
    <t xml:space="preserve">13. Profit Before Tax                                     </t>
  </si>
  <si>
    <t xml:space="preserve">14. Profit After Tax                                      </t>
  </si>
  <si>
    <t xml:space="preserve">15. Dividend paid                                         </t>
  </si>
  <si>
    <t xml:space="preserve">16. Profit Retained                                       </t>
  </si>
  <si>
    <t xml:space="preserve">17. Gross Saving                                          </t>
  </si>
  <si>
    <t xml:space="preserve">18. (a) Gross Value Added                                 </t>
  </si>
  <si>
    <t xml:space="preserve">    (b) Net Value Added                                   </t>
  </si>
  <si>
    <r>
      <t>19. Net worth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           </t>
    </r>
  </si>
  <si>
    <t xml:space="preserve">20. Non-current liabilities                               </t>
  </si>
  <si>
    <t xml:space="preserve">21. Total borrowings                                      </t>
  </si>
  <si>
    <t xml:space="preserve">22. Borrowings from banks                                 </t>
  </si>
  <si>
    <t xml:space="preserve">23. Long term borrowings                                  </t>
  </si>
  <si>
    <t xml:space="preserve">24. Current liabilities                                   </t>
  </si>
  <si>
    <r>
      <t>25. Non-current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  </t>
    </r>
  </si>
  <si>
    <r>
      <t>26. (a) Gross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</t>
    </r>
  </si>
  <si>
    <r>
      <t xml:space="preserve">     (b) Net Fixed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</t>
    </r>
  </si>
  <si>
    <t xml:space="preserve">27. Current assets                                        </t>
  </si>
  <si>
    <t xml:space="preserve">        </t>
  </si>
  <si>
    <t xml:space="preserve">28. Inventories                                           </t>
  </si>
  <si>
    <r>
      <t>29. (a) Total gross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</t>
    </r>
  </si>
  <si>
    <r>
      <t xml:space="preserve">     (b) Total net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</t>
    </r>
  </si>
  <si>
    <t xml:space="preserve">30. Total earnings in foreign currencies                  </t>
  </si>
  <si>
    <t xml:space="preserve">      of which, Exports                                   </t>
  </si>
  <si>
    <t xml:space="preserve">31. Total expenditure in foreign currencies               </t>
  </si>
  <si>
    <t xml:space="preserve">      of which, Imports                                   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</si>
  <si>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1. Figures in brackets below the PUC range represent the number of companies in the PUC range. </t>
    </r>
  </si>
  <si>
    <t xml:space="preserve">         2. Rates of growth of all the items are adjusted for changes due to amalgamation of companies. </t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</si>
  <si>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20 million</t>
    </r>
  </si>
  <si>
    <r>
      <t xml:space="preserve">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 billion &amp; above</t>
    </r>
  </si>
  <si>
    <t xml:space="preserve">A. Capital Structure Ratios                            </t>
  </si>
  <si>
    <t xml:space="preserve">   1. Net fixed assets to total net assets             </t>
  </si>
  <si>
    <t xml:space="preserve">   2. Net worth to total net assets                    </t>
  </si>
  <si>
    <t xml:space="preserve">   3. Debt to equity                                   </t>
  </si>
  <si>
    <t xml:space="preserve">   4. Total borowings to equity                        </t>
  </si>
  <si>
    <t xml:space="preserve">   5. Short term bank borrowings to inventories        </t>
  </si>
  <si>
    <t xml:space="preserve">                                                       </t>
  </si>
  <si>
    <t xml:space="preserve">B. Liquidity Ratios                                    </t>
  </si>
  <si>
    <t xml:space="preserve">   6. Current assets to current liabilities *          </t>
  </si>
  <si>
    <t xml:space="preserve">   7. Quick assets to current liabilities              </t>
  </si>
  <si>
    <t xml:space="preserve">   8. Current assets to total net assets               </t>
  </si>
  <si>
    <t xml:space="preserve">   9. Trade Payables to current assets                 </t>
  </si>
  <si>
    <t xml:space="preserve">C. Assets utilization and turnover ratios              </t>
  </si>
  <si>
    <t xml:space="preserve">  10. Sales to total net assets^                       </t>
  </si>
  <si>
    <t xml:space="preserve">  11. Sales to gross fixed assets^                     </t>
  </si>
  <si>
    <t xml:space="preserve">  12. Inventories to sales                             </t>
  </si>
  <si>
    <t xml:space="preserve">  13. Trade Receivables to sales                       </t>
  </si>
  <si>
    <t xml:space="preserve">  14. Exports to sales                                 </t>
  </si>
  <si>
    <t xml:space="preserve">  16. Gross fixed assets formation to                  </t>
  </si>
  <si>
    <t xml:space="preserve">       Total uses of funds                             </t>
  </si>
  <si>
    <t xml:space="preserve">  17. Gross capital formation to                       </t>
  </si>
  <si>
    <t xml:space="preserve">  18. External sources of funds to                     </t>
  </si>
  <si>
    <t xml:space="preserve">       Total sources of funds                          </t>
  </si>
  <si>
    <t xml:space="preserve">  19. Increase in bank borrowings to                   </t>
  </si>
  <si>
    <t xml:space="preserve">       Total external sources                          </t>
  </si>
  <si>
    <t xml:space="preserve">E. Expenditure ratios                                  </t>
  </si>
  <si>
    <t xml:space="preserve">  21. Cost of raw materials to total expenditure       </t>
  </si>
  <si>
    <t xml:space="preserve">  22. Remuneration to employees to total expenditure   </t>
  </si>
  <si>
    <t xml:space="preserve">  23. Interest paid to total expenditure               </t>
  </si>
  <si>
    <t xml:space="preserve">  24. Interest coverage ratio (EBIT to interest)*      </t>
  </si>
  <si>
    <t xml:space="preserve">  25. EBITDA to sales                                  </t>
  </si>
  <si>
    <t xml:space="preserve">  26. Gross profit (EBIT) to sales                     </t>
  </si>
  <si>
    <t xml:space="preserve">  27. Profit after tax to sales                        </t>
  </si>
  <si>
    <t xml:space="preserve">  28. Gross profit (EBIT) to total net assets          </t>
  </si>
  <si>
    <t xml:space="preserve">  29. Profit after tax to net worth                    </t>
  </si>
  <si>
    <t xml:space="preserve">  30. Tax provision to profit before tax**             </t>
  </si>
  <si>
    <t xml:space="preserve">  31. Profit retained to profit after tax**            </t>
  </si>
  <si>
    <t xml:space="preserve">  32. Dividends to net worth                           </t>
  </si>
  <si>
    <t xml:space="preserve">  33. Ordinary dividends to ordinary paid-up capital   </t>
  </si>
  <si>
    <t xml:space="preserve">  15. Gross value added to gross fixed assets^ </t>
  </si>
  <si>
    <r>
      <t>D. Sources and uses of funds ratios</t>
    </r>
    <r>
      <rPr>
        <b/>
        <vertAlign val="superscript"/>
        <sz val="10"/>
        <rFont val="Arial"/>
        <family val="2"/>
      </rPr>
      <t>@</t>
    </r>
    <r>
      <rPr>
        <b/>
        <sz val="10"/>
        <rFont val="Arial"/>
        <family val="2"/>
      </rPr>
      <t xml:space="preserve"> </t>
    </r>
  </si>
  <si>
    <t>F. Profitability and Profit Allocation Ratios</t>
  </si>
  <si>
    <t>Mining &amp; Quarrying</t>
  </si>
  <si>
    <t>Food Products &amp; Beverages</t>
  </si>
  <si>
    <t>Dairy Products</t>
  </si>
  <si>
    <t>Sugar</t>
  </si>
  <si>
    <t>Textiles</t>
  </si>
  <si>
    <t>Wearing Apparel</t>
  </si>
  <si>
    <t>Leather Products</t>
  </si>
  <si>
    <t>Wood Products</t>
  </si>
  <si>
    <t>Paper Products</t>
  </si>
  <si>
    <t>Chemical Products</t>
  </si>
  <si>
    <t>Basic Chemicals</t>
  </si>
  <si>
    <t xml:space="preserve">Chemical Fertilizers </t>
  </si>
  <si>
    <t>Paints and Varnishes</t>
  </si>
  <si>
    <t xml:space="preserve">Pharmaceuticals </t>
  </si>
  <si>
    <t>Rubber and Plastic Products</t>
  </si>
  <si>
    <t>Tyres &amp; tubes</t>
  </si>
  <si>
    <t>Plastic Products</t>
  </si>
  <si>
    <t>Glass &amp; Glass Products</t>
  </si>
  <si>
    <t>Cement and Cement Products</t>
  </si>
  <si>
    <t>Iron and Steel</t>
  </si>
  <si>
    <t>Fabricated Metal Products</t>
  </si>
  <si>
    <t>Machinery and equipment nec.</t>
  </si>
  <si>
    <t>Electrical equipment</t>
  </si>
  <si>
    <t>Computer and electronic equipments</t>
  </si>
  <si>
    <t xml:space="preserve"> Jewelery</t>
  </si>
  <si>
    <t xml:space="preserve">Trade Wholesale &amp; Retail </t>
  </si>
  <si>
    <t>Transport and Storage Services</t>
  </si>
  <si>
    <t>Telecommunication</t>
  </si>
  <si>
    <t xml:space="preserve">Real Estate </t>
  </si>
  <si>
    <t>Computer Services</t>
  </si>
  <si>
    <t>All Industries</t>
  </si>
  <si>
    <t>Item</t>
  </si>
  <si>
    <t xml:space="preserve">11. Profit before tax and non-operating surplus/deficit   </t>
  </si>
  <si>
    <t xml:space="preserve">     (b) Net Value Added                                   </t>
  </si>
  <si>
    <r>
      <t xml:space="preserve">    (b) Total net assets</t>
    </r>
    <r>
      <rPr>
        <vertAlign val="superscript"/>
        <sz val="10"/>
        <rFont val="Arial"/>
        <family val="2"/>
      </rPr>
      <t>@</t>
    </r>
    <r>
      <rPr>
        <sz val="10"/>
        <rFont val="Arial"/>
        <family val="2"/>
      </rPr>
      <t xml:space="preserve">                                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</si>
  <si>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1. Figures in brackets below the industry name represent the number of companies in the industry. </t>
    </r>
  </si>
  <si>
    <t xml:space="preserve"> Wood Products</t>
  </si>
  <si>
    <t>Pharmaceuticals</t>
  </si>
  <si>
    <t>Tyres &amp; Tubes</t>
  </si>
  <si>
    <t>Ceramics  Products</t>
  </si>
  <si>
    <t>Machinery and equipments nec</t>
  </si>
  <si>
    <t>Electrical equipments</t>
  </si>
  <si>
    <t>Jewelery</t>
  </si>
  <si>
    <t>Real Estate</t>
  </si>
  <si>
    <t xml:space="preserve">Manufacturing </t>
  </si>
  <si>
    <t xml:space="preserve">A. Capital Structure Ratios                           </t>
  </si>
  <si>
    <t xml:space="preserve">   1. Net fixed assets to total net assets            </t>
  </si>
  <si>
    <t xml:space="preserve">   2. Net worth to total net assets                   </t>
  </si>
  <si>
    <t xml:space="preserve">   3. Debt to equity                                  </t>
  </si>
  <si>
    <t xml:space="preserve">   4. Total borowings to equity                       </t>
  </si>
  <si>
    <t xml:space="preserve">   5. Short term bank borrowings to inventories       </t>
  </si>
  <si>
    <t xml:space="preserve">                                                      </t>
  </si>
  <si>
    <t xml:space="preserve">B. Liquidity Ratios                                   </t>
  </si>
  <si>
    <t xml:space="preserve">   6. Current assets to current liabilities*         </t>
  </si>
  <si>
    <t xml:space="preserve">   7. Quick assets to current liabilities             </t>
  </si>
  <si>
    <t xml:space="preserve">   8. Current assets to total net assets              </t>
  </si>
  <si>
    <t xml:space="preserve">   9. Trade Payables to current assets                </t>
  </si>
  <si>
    <t xml:space="preserve">C. Assets utilization and turnover ratios             </t>
  </si>
  <si>
    <t xml:space="preserve">  10. Sales to total net assets^                      </t>
  </si>
  <si>
    <t xml:space="preserve">  11. Sales to gross fixed assets^                    </t>
  </si>
  <si>
    <t xml:space="preserve">  12. Inventories to sales                            </t>
  </si>
  <si>
    <t xml:space="preserve">  13. Trade Receivables to sales                      </t>
  </si>
  <si>
    <t xml:space="preserve">  14. Exports to sales                                </t>
  </si>
  <si>
    <t xml:space="preserve">  16. Gross fixed assets formation to                 </t>
  </si>
  <si>
    <t xml:space="preserve">       Total uses of funds                            </t>
  </si>
  <si>
    <t xml:space="preserve">  17. Gross capital formation to                      </t>
  </si>
  <si>
    <t xml:space="preserve">  18. External sources of funds to                    </t>
  </si>
  <si>
    <t xml:space="preserve">       Total sources of funds                         </t>
  </si>
  <si>
    <t xml:space="preserve">  19. Increase in bank borrowings to                  </t>
  </si>
  <si>
    <t xml:space="preserve">       Total external sources                         </t>
  </si>
  <si>
    <t xml:space="preserve">E. Expenditure ratios                                 </t>
  </si>
  <si>
    <t xml:space="preserve">  21. Cost of raw materials to total expenditure      </t>
  </si>
  <si>
    <t xml:space="preserve">  22. Remuneration to employees to total expenditure  </t>
  </si>
  <si>
    <t xml:space="preserve">  23. Interest paid to total expenditure              </t>
  </si>
  <si>
    <t xml:space="preserve">  24. Interest coverage ratio (EBIT to interest)*     </t>
  </si>
  <si>
    <t xml:space="preserve">  25. EBITDA to sales                                 </t>
  </si>
  <si>
    <t xml:space="preserve">  26. Gross profit (EBIT) to sales                    </t>
  </si>
  <si>
    <t xml:space="preserve">  27. Profit after tax to sales                       </t>
  </si>
  <si>
    <t xml:space="preserve">  28. Gross profit (EBIT) to total net assets         </t>
  </si>
  <si>
    <t xml:space="preserve">  29. Profit after tax to net worth                   </t>
  </si>
  <si>
    <t xml:space="preserve">  30. Tax provision to profit before tax**            </t>
  </si>
  <si>
    <t xml:space="preserve">  31. Profit retained to profit after tax**           </t>
  </si>
  <si>
    <t xml:space="preserve">  32. Dividends to net worth                          </t>
  </si>
  <si>
    <t xml:space="preserve">  33. Ordinary dividends to ordinary paid-up capital  </t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</si>
  <si>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100 million-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250 million</t>
    </r>
  </si>
  <si>
    <t>-</t>
  </si>
  <si>
    <t>- Nil or negligible.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</si>
  <si>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This statement is derived from Statement 4. Figures have been adjusted for the changes consequent on amalgamation of companies and for revaluation etc., wherever necessary.</t>
    </r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</si>
  <si>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Rates of growth of all items are adjusted for changes due to amalgamation of companies.</t>
    </r>
  </si>
  <si>
    <t>Services</t>
  </si>
  <si>
    <t>Manufacturing</t>
  </si>
  <si>
    <t>Ceramic Products</t>
  </si>
  <si>
    <t>Motor Vehicles and other transport equipment</t>
  </si>
  <si>
    <t>Electricity, gas, steam and air conditioning supply</t>
  </si>
  <si>
    <t>Construction including civil engineering</t>
  </si>
  <si>
    <t>Computer and electronic equipment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</si>
  <si>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Figures in brackets below the sales range represent the number of companies in the sale range. 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</si>
  <si>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Figures in brackets below the PUC range represent the number of companies in the PUC range.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</si>
  <si>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Figures in brackets below the industry name represent the number of companies in the industry. </t>
    </r>
  </si>
  <si>
    <t>Statement 6: Earnings / Expenditure in Foreign Currencies of Select 3,014 Public Limited Companies, 2010-11 to 2012-13</t>
  </si>
  <si>
    <t>Statement 5: Sources and Uses of Funds of the Select 3,014 Public Limited Companies, 2011-12 and 2012-13</t>
  </si>
  <si>
    <t>Statement 4: Combined Balance Sheet of the Select 3,014 Public Limited Companies, 2010-11 to 2012-13</t>
  </si>
  <si>
    <t>Statement 3: Combined Income, Value of Production, Expenditure and Appropriation Accounts of the Select 3,014 Public Limited Companies, 2010-11 to 2012-13</t>
  </si>
  <si>
    <t>Statement 2: Select Financial Ratios of the Select 3,014 Public Limited Companies, 2010-11 to 2012-13</t>
  </si>
  <si>
    <t>Statement 1: Growth Rates of the Select Items of the Select 3,014 Public Limited Companies, 2011-12 and 2012-13</t>
  </si>
  <si>
    <t>Industry</t>
  </si>
  <si>
    <t xml:space="preserve">                              Services</t>
  </si>
  <si>
    <t>** Calculated based on companies which made profit during the year.</t>
  </si>
  <si>
    <t xml:space="preserve">Note: 1. Figures in brackets below the sales range represnet the number of companies in the sales range. </t>
  </si>
  <si>
    <t>Accomodation &amp; Food Service Activities</t>
  </si>
  <si>
    <t xml:space="preserve">12. Contribution to Providend fund                               </t>
  </si>
  <si>
    <t>- Negligible.</t>
  </si>
  <si>
    <t>Statement 7: Growth Rates of the Select Items of the Select 3,014 Public Limited Companies -</t>
  </si>
  <si>
    <t xml:space="preserve"> Sales-wise, 2011-12 and 2012-13</t>
  </si>
  <si>
    <t>Statement 8: Select Financial Ratios of the Select Items of the Select 3,014 Public Limited Companies -</t>
  </si>
  <si>
    <t xml:space="preserve"> Sales-wise, 2010-11 to 2012-13</t>
  </si>
  <si>
    <t>Statement 9: Growth Rates of the Select Items of the Select 3,014 Public Limited Companies -</t>
  </si>
  <si>
    <t>PUC-wise, 2011-12 and 2012-13</t>
  </si>
  <si>
    <t>Statement 10: Select Financial Ratios of the Select Items of the Select 3,014 Public Limited Companies -</t>
  </si>
  <si>
    <t xml:space="preserve"> PUC-wise, 2010-11 to 2012-13</t>
  </si>
  <si>
    <t>Statement 11: Growth Rates of the Select Items of the Select 3,014 Public Limited Companies -</t>
  </si>
  <si>
    <t>Industry-wise, 2011-12 and 2012-13</t>
  </si>
  <si>
    <t>Statement 12: Select Financial Ratios of the Select Items of the Select 3,014 Public Limited Companies -</t>
  </si>
  <si>
    <t>industry-wise, 2010-11 to 2012-13</t>
  </si>
  <si>
    <t>Finances of Non-Government Non-Financial Public Limited Companies, 2012-13</t>
  </si>
  <si>
    <t>List of Statements</t>
  </si>
  <si>
    <t>Statement No.</t>
  </si>
  <si>
    <t>Title</t>
  </si>
  <si>
    <t>Statement 7: Growth Rates of the Select Items of the Select 3,014 Public Limited Companies - Sales-wise, 2011-12 and 2012-13</t>
  </si>
  <si>
    <t>Statement 8: Select Financial Ratios of the Select Items of the Select 3,014 Public Limited Companies - Sales-wise, 2010-11 to 2012-13</t>
  </si>
  <si>
    <t>Statement 9: Growth Rates of the Select Items of the Select 3,014 Public Limited Companies - PUC-wise, 2011-12 and 2012-13</t>
  </si>
  <si>
    <t>Statement 10: Select Financial Ratios of the Select Items of the Select 3,014 Public Limited Companies - PUC-wise, 2010-11 to 2012-13</t>
  </si>
  <si>
    <t>Statement 11: Growth Rates of the Select Items of the Select 3,014 Public Limited Companies - Industry-wise, 2011-12 and 2012-13</t>
  </si>
  <si>
    <t>Statement 12: Select Financial Ratios of the Select Items of the Select 3,014 Public Limited Companies - Industry-wise, 2010-11 to 2012-13</t>
  </si>
  <si>
    <t>Explanatory Notes.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</si>
</sst>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_);\(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Dialog"/>
      <family val="0"/>
    </font>
    <font>
      <b/>
      <sz val="10"/>
      <name val="Arial"/>
      <family val="2"/>
    </font>
    <font>
      <sz val="10"/>
      <name val="Rupee Foradian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Dialog"/>
      <family val="0"/>
    </font>
    <font>
      <b/>
      <sz val="10"/>
      <name val="Rupee Foradian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Rupee Foradian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indent="2"/>
    </xf>
    <xf numFmtId="17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 indent="1"/>
    </xf>
    <xf numFmtId="0" fontId="0" fillId="0" borderId="10" xfId="0" applyFill="1" applyBorder="1" applyAlignment="1">
      <alignment horizontal="left" indent="2"/>
    </xf>
    <xf numFmtId="0" fontId="0" fillId="0" borderId="10" xfId="0" applyFill="1" applyBorder="1" applyAlignment="1">
      <alignment horizontal="left" indent="3"/>
    </xf>
    <xf numFmtId="0" fontId="0" fillId="0" borderId="10" xfId="0" applyFill="1" applyBorder="1" applyAlignment="1">
      <alignment horizontal="left" indent="8"/>
    </xf>
    <xf numFmtId="0" fontId="0" fillId="0" borderId="10" xfId="0" applyFill="1" applyBorder="1" applyAlignment="1">
      <alignment horizontal="left" indent="6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1"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172" fontId="0" fillId="0" borderId="10" xfId="0" applyNumberFormat="1" applyFont="1" applyBorder="1" applyAlignment="1" quotePrefix="1">
      <alignment horizontal="right"/>
    </xf>
    <xf numFmtId="172" fontId="0" fillId="0" borderId="0" xfId="0" applyNumberFormat="1" applyFont="1" applyBorder="1" applyAlignment="1" quotePrefix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6" fontId="0" fillId="0" borderId="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 quotePrefix="1">
      <alignment/>
    </xf>
    <xf numFmtId="0" fontId="0" fillId="0" borderId="16" xfId="0" applyFill="1" applyBorder="1" applyAlignment="1" quotePrefix="1">
      <alignment/>
    </xf>
    <xf numFmtId="0" fontId="0" fillId="0" borderId="17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173" fontId="0" fillId="0" borderId="16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5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9" xfId="0" applyFont="1" applyFill="1" applyBorder="1" applyAlignment="1" quotePrefix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3" fontId="3" fillId="0" borderId="20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 vertical="center"/>
    </xf>
    <xf numFmtId="173" fontId="3" fillId="0" borderId="20" xfId="0" applyNumberFormat="1" applyFont="1" applyFill="1" applyBorder="1" applyAlignment="1" quotePrefix="1">
      <alignment horizont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" fontId="3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 quotePrefix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6096000" cy="6562725"/>
    <xdr:sp>
      <xdr:nvSpPr>
        <xdr:cNvPr id="1" name="AutoShape 3"/>
        <xdr:cNvSpPr>
          <a:spLocks noChangeAspect="1"/>
        </xdr:cNvSpPr>
      </xdr:nvSpPr>
      <xdr:spPr>
        <a:xfrm>
          <a:off x="609600" y="161925"/>
          <a:ext cx="6096000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06" customWidth="1"/>
    <col min="2" max="2" width="16.7109375" style="106" customWidth="1"/>
    <col min="3" max="16384" width="9.140625" style="106" customWidth="1"/>
  </cols>
  <sheetData>
    <row r="2" spans="2:11" ht="12.75">
      <c r="B2" s="111" t="s">
        <v>646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ht="12.75">
      <c r="B4" s="111" t="s">
        <v>647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2.75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111" t="s">
        <v>648</v>
      </c>
      <c r="C6" s="111" t="s">
        <v>649</v>
      </c>
      <c r="D6" s="111"/>
      <c r="E6" s="111"/>
      <c r="F6" s="111"/>
      <c r="G6" s="111"/>
      <c r="H6" s="111"/>
      <c r="I6" s="111"/>
      <c r="J6" s="111"/>
      <c r="K6" s="111"/>
    </row>
    <row r="7" spans="2:11" ht="12.7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2:11" ht="12.75">
      <c r="B8" s="112">
        <v>1</v>
      </c>
      <c r="C8" s="108" t="s">
        <v>626</v>
      </c>
      <c r="D8" s="108"/>
      <c r="E8" s="108"/>
      <c r="F8" s="108"/>
      <c r="G8" s="108"/>
      <c r="H8" s="108"/>
      <c r="I8" s="108"/>
      <c r="J8" s="108"/>
      <c r="K8" s="108"/>
    </row>
    <row r="9" spans="2:11" ht="12.75">
      <c r="B9" s="112"/>
      <c r="C9" s="108"/>
      <c r="D9" s="108"/>
      <c r="E9" s="108"/>
      <c r="F9" s="108"/>
      <c r="G9" s="108"/>
      <c r="H9" s="108"/>
      <c r="I9" s="108"/>
      <c r="J9" s="108"/>
      <c r="K9" s="108"/>
    </row>
    <row r="10" spans="2:11" ht="12.75">
      <c r="B10" s="107">
        <v>2</v>
      </c>
      <c r="C10" s="108" t="s">
        <v>625</v>
      </c>
      <c r="D10" s="108"/>
      <c r="E10" s="108"/>
      <c r="F10" s="108"/>
      <c r="G10" s="108"/>
      <c r="H10" s="108"/>
      <c r="I10" s="108"/>
      <c r="J10" s="108"/>
      <c r="K10" s="108"/>
    </row>
    <row r="11" spans="2:11" ht="12.75">
      <c r="B11" s="107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2.75">
      <c r="B12" s="107">
        <v>3</v>
      </c>
      <c r="C12" s="108" t="s">
        <v>624</v>
      </c>
      <c r="D12" s="108"/>
      <c r="E12" s="108"/>
      <c r="F12" s="108"/>
      <c r="G12" s="108"/>
      <c r="H12" s="108"/>
      <c r="I12" s="108"/>
      <c r="J12" s="108"/>
      <c r="K12" s="108"/>
    </row>
    <row r="13" spans="2:11" ht="12.75">
      <c r="B13" s="107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2:11" ht="12.75">
      <c r="B14" s="107">
        <v>4</v>
      </c>
      <c r="C14" s="108" t="s">
        <v>623</v>
      </c>
      <c r="D14" s="108"/>
      <c r="E14" s="108"/>
      <c r="F14" s="108"/>
      <c r="G14" s="108"/>
      <c r="H14" s="108"/>
      <c r="I14" s="108"/>
      <c r="J14" s="108"/>
      <c r="K14" s="108"/>
    </row>
    <row r="15" spans="2:11" ht="12.75">
      <c r="B15" s="107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ht="12.75">
      <c r="B16" s="107">
        <v>5</v>
      </c>
      <c r="C16" s="108" t="s">
        <v>622</v>
      </c>
      <c r="D16" s="108"/>
      <c r="E16" s="108"/>
      <c r="F16" s="108"/>
      <c r="G16" s="108"/>
      <c r="H16" s="108"/>
      <c r="I16" s="108"/>
      <c r="J16" s="108"/>
      <c r="K16" s="108"/>
    </row>
    <row r="17" spans="2:11" ht="12.75">
      <c r="B17" s="107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2:11" ht="12.75">
      <c r="B18" s="107">
        <v>6</v>
      </c>
      <c r="C18" s="108" t="s">
        <v>621</v>
      </c>
      <c r="D18" s="108"/>
      <c r="E18" s="108"/>
      <c r="F18" s="108"/>
      <c r="G18" s="108"/>
      <c r="H18" s="108"/>
      <c r="I18" s="108"/>
      <c r="J18" s="108"/>
      <c r="K18" s="108"/>
    </row>
    <row r="19" spans="2:11" ht="12.75">
      <c r="B19" s="107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ht="12.75">
      <c r="B20" s="107">
        <v>7</v>
      </c>
      <c r="C20" s="108" t="s">
        <v>650</v>
      </c>
      <c r="D20" s="108"/>
      <c r="E20" s="108"/>
      <c r="F20" s="108"/>
      <c r="G20" s="108"/>
      <c r="H20" s="108"/>
      <c r="I20" s="108"/>
      <c r="J20" s="108"/>
      <c r="K20" s="108"/>
    </row>
    <row r="21" spans="2:11" ht="12.75">
      <c r="B21" s="107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2:11" ht="12.75">
      <c r="B22" s="107">
        <v>8</v>
      </c>
      <c r="C22" s="108" t="s">
        <v>651</v>
      </c>
      <c r="D22" s="108"/>
      <c r="E22" s="108"/>
      <c r="F22" s="108"/>
      <c r="G22" s="108"/>
      <c r="H22" s="108"/>
      <c r="I22" s="108"/>
      <c r="J22" s="108"/>
      <c r="K22" s="108"/>
    </row>
    <row r="23" spans="2:11" ht="12.75">
      <c r="B23" s="107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11" ht="12.75">
      <c r="B24" s="107">
        <v>9</v>
      </c>
      <c r="C24" s="108" t="s">
        <v>652</v>
      </c>
      <c r="D24" s="108"/>
      <c r="E24" s="108"/>
      <c r="F24" s="108"/>
      <c r="G24" s="108"/>
      <c r="H24" s="108"/>
      <c r="I24" s="108"/>
      <c r="J24" s="108"/>
      <c r="K24" s="108"/>
    </row>
    <row r="25" spans="2:11" ht="12.75">
      <c r="B25" s="107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11" ht="12.75">
      <c r="B26" s="107">
        <v>10</v>
      </c>
      <c r="C26" s="108" t="s">
        <v>653</v>
      </c>
      <c r="D26" s="108"/>
      <c r="E26" s="108"/>
      <c r="F26" s="108"/>
      <c r="G26" s="108"/>
      <c r="H26" s="108"/>
      <c r="I26" s="108"/>
      <c r="J26" s="108"/>
      <c r="K26" s="108"/>
    </row>
    <row r="27" spans="2:11" ht="12.75">
      <c r="B27" s="107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2:11" ht="12.75">
      <c r="B28" s="107">
        <v>11</v>
      </c>
      <c r="C28" s="108" t="s">
        <v>654</v>
      </c>
      <c r="D28" s="108"/>
      <c r="E28" s="108"/>
      <c r="F28" s="108"/>
      <c r="G28" s="108"/>
      <c r="H28" s="108"/>
      <c r="I28" s="108"/>
      <c r="J28" s="108"/>
      <c r="K28" s="108"/>
    </row>
    <row r="29" spans="2:11" ht="12.75">
      <c r="B29" s="107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 ht="12.75">
      <c r="B30" s="107">
        <v>12</v>
      </c>
      <c r="C30" s="108" t="s">
        <v>655</v>
      </c>
      <c r="D30" s="108"/>
      <c r="E30" s="108"/>
      <c r="F30" s="108"/>
      <c r="G30" s="108"/>
      <c r="H30" s="108"/>
      <c r="I30" s="108"/>
      <c r="J30" s="108"/>
      <c r="K30" s="108"/>
    </row>
    <row r="31" spans="2:11" ht="12.75">
      <c r="B31" s="107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2:11" ht="12.75">
      <c r="B32" s="109"/>
      <c r="C32" s="110" t="s">
        <v>656</v>
      </c>
      <c r="D32" s="110"/>
      <c r="E32" s="110"/>
      <c r="F32" s="110"/>
      <c r="G32" s="110"/>
      <c r="H32" s="110"/>
      <c r="I32" s="110"/>
      <c r="J32" s="110"/>
      <c r="K32" s="110"/>
    </row>
    <row r="33" spans="2:11" ht="12.75">
      <c r="B33" s="109"/>
      <c r="C33" s="110"/>
      <c r="D33" s="110"/>
      <c r="E33" s="110"/>
      <c r="F33" s="110"/>
      <c r="G33" s="110"/>
      <c r="H33" s="110"/>
      <c r="I33" s="110"/>
      <c r="J33" s="110"/>
      <c r="K33" s="110"/>
    </row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30">
    <mergeCell ref="B2:K3"/>
    <mergeCell ref="B4:K5"/>
    <mergeCell ref="B6:B7"/>
    <mergeCell ref="C6:K7"/>
    <mergeCell ref="B8:B9"/>
    <mergeCell ref="C8:K9"/>
    <mergeCell ref="B10:B11"/>
    <mergeCell ref="C10:K11"/>
    <mergeCell ref="B12:B13"/>
    <mergeCell ref="C12:K13"/>
    <mergeCell ref="B14:B15"/>
    <mergeCell ref="C14:K15"/>
    <mergeCell ref="B16:B17"/>
    <mergeCell ref="C16:K17"/>
    <mergeCell ref="B18:B19"/>
    <mergeCell ref="C18:K19"/>
    <mergeCell ref="B20:B21"/>
    <mergeCell ref="C20:K21"/>
    <mergeCell ref="B22:B23"/>
    <mergeCell ref="C22:K23"/>
    <mergeCell ref="B24:B25"/>
    <mergeCell ref="C24:K25"/>
    <mergeCell ref="B26:B27"/>
    <mergeCell ref="C26:K27"/>
    <mergeCell ref="B28:B29"/>
    <mergeCell ref="C28:K29"/>
    <mergeCell ref="B30:B31"/>
    <mergeCell ref="C30:K31"/>
    <mergeCell ref="B32:B33"/>
    <mergeCell ref="C32:K3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00390625" style="29" customWidth="1"/>
    <col min="2" max="2" width="44.8515625" style="6" customWidth="1"/>
    <col min="3" max="18" width="11.7109375" style="6" customWidth="1"/>
    <col min="19" max="16384" width="9.140625" style="6" customWidth="1"/>
  </cols>
  <sheetData>
    <row r="1" ht="12.75">
      <c r="B1" s="47" t="s">
        <v>638</v>
      </c>
    </row>
    <row r="2" ht="12.75">
      <c r="B2" s="47" t="s">
        <v>639</v>
      </c>
    </row>
    <row r="3" spans="1:18" ht="14.25">
      <c r="A3" s="73"/>
      <c r="B3" s="70"/>
      <c r="C3" s="70"/>
      <c r="D3" s="70"/>
      <c r="E3" s="70"/>
      <c r="F3" s="70" t="s">
        <v>309</v>
      </c>
      <c r="G3" s="70"/>
      <c r="H3" s="70"/>
      <c r="J3" s="70" t="s">
        <v>309</v>
      </c>
      <c r="K3" s="70"/>
      <c r="L3" s="70"/>
      <c r="M3" s="70"/>
      <c r="N3" s="70" t="s">
        <v>309</v>
      </c>
      <c r="O3" s="70"/>
      <c r="P3" s="70"/>
      <c r="R3" s="70" t="s">
        <v>309</v>
      </c>
    </row>
    <row r="4" spans="1:18" s="47" customFormat="1" ht="15">
      <c r="A4" s="56"/>
      <c r="B4" s="128" t="s">
        <v>430</v>
      </c>
      <c r="C4" s="125" t="s">
        <v>431</v>
      </c>
      <c r="D4" s="126"/>
      <c r="E4" s="125" t="s">
        <v>432</v>
      </c>
      <c r="F4" s="126"/>
      <c r="G4" s="125" t="s">
        <v>433</v>
      </c>
      <c r="H4" s="126"/>
      <c r="I4" s="125" t="s">
        <v>434</v>
      </c>
      <c r="J4" s="126"/>
      <c r="K4" s="125" t="s">
        <v>606</v>
      </c>
      <c r="L4" s="126"/>
      <c r="M4" s="125" t="s">
        <v>436</v>
      </c>
      <c r="N4" s="126"/>
      <c r="O4" s="125" t="s">
        <v>342</v>
      </c>
      <c r="P4" s="126"/>
      <c r="Q4" s="125" t="s">
        <v>437</v>
      </c>
      <c r="R4" s="126"/>
    </row>
    <row r="5" spans="1:18" s="47" customFormat="1" ht="12.75">
      <c r="A5" s="74"/>
      <c r="B5" s="128"/>
      <c r="C5" s="129">
        <v>-64</v>
      </c>
      <c r="D5" s="130"/>
      <c r="E5" s="131">
        <v>-109</v>
      </c>
      <c r="F5" s="121"/>
      <c r="G5" s="120">
        <v>-506</v>
      </c>
      <c r="H5" s="121"/>
      <c r="I5" s="120">
        <v>-605</v>
      </c>
      <c r="J5" s="121"/>
      <c r="K5" s="120">
        <v>-883</v>
      </c>
      <c r="L5" s="121"/>
      <c r="M5" s="120">
        <v>-379</v>
      </c>
      <c r="N5" s="121"/>
      <c r="O5" s="120">
        <v>-233</v>
      </c>
      <c r="P5" s="121"/>
      <c r="Q5" s="120">
        <v>-235</v>
      </c>
      <c r="R5" s="121"/>
    </row>
    <row r="6" spans="1:18" s="69" customFormat="1" ht="15">
      <c r="A6" s="72"/>
      <c r="B6" s="48" t="s">
        <v>0</v>
      </c>
      <c r="C6" s="71" t="s">
        <v>44</v>
      </c>
      <c r="D6" s="71" t="s">
        <v>45</v>
      </c>
      <c r="E6" s="49" t="s">
        <v>44</v>
      </c>
      <c r="F6" s="48" t="s">
        <v>45</v>
      </c>
      <c r="G6" s="49" t="s">
        <v>44</v>
      </c>
      <c r="H6" s="48" t="s">
        <v>45</v>
      </c>
      <c r="I6" s="49" t="s">
        <v>44</v>
      </c>
      <c r="J6" s="48" t="s">
        <v>45</v>
      </c>
      <c r="K6" s="49" t="s">
        <v>44</v>
      </c>
      <c r="L6" s="48" t="s">
        <v>45</v>
      </c>
      <c r="M6" s="49" t="s">
        <v>44</v>
      </c>
      <c r="N6" s="48" t="s">
        <v>45</v>
      </c>
      <c r="O6" s="49" t="s">
        <v>44</v>
      </c>
      <c r="P6" s="48" t="s">
        <v>45</v>
      </c>
      <c r="Q6" s="49" t="s">
        <v>44</v>
      </c>
      <c r="R6" s="48" t="s">
        <v>45</v>
      </c>
    </row>
    <row r="7" spans="1:18" s="69" customFormat="1" ht="15">
      <c r="A7" s="72"/>
      <c r="B7" s="99">
        <v>-1</v>
      </c>
      <c r="C7" s="102">
        <v>-2</v>
      </c>
      <c r="D7" s="102">
        <v>-3</v>
      </c>
      <c r="E7" s="99">
        <v>-4</v>
      </c>
      <c r="F7" s="99">
        <v>-5</v>
      </c>
      <c r="G7" s="99">
        <v>-6</v>
      </c>
      <c r="H7" s="99">
        <v>-7</v>
      </c>
      <c r="I7" s="99">
        <v>-8</v>
      </c>
      <c r="J7" s="99">
        <v>-9</v>
      </c>
      <c r="K7" s="99">
        <v>-10</v>
      </c>
      <c r="L7" s="99">
        <v>-11</v>
      </c>
      <c r="M7" s="99">
        <v>-12</v>
      </c>
      <c r="N7" s="99">
        <v>-13</v>
      </c>
      <c r="O7" s="99">
        <v>-14</v>
      </c>
      <c r="P7" s="99">
        <v>-15</v>
      </c>
      <c r="Q7" s="99">
        <v>-16</v>
      </c>
      <c r="R7" s="99">
        <v>-17</v>
      </c>
    </row>
    <row r="8" spans="2:18" ht="14.25">
      <c r="B8" s="7" t="s">
        <v>438</v>
      </c>
      <c r="C8" s="50">
        <v>12</v>
      </c>
      <c r="D8" s="50">
        <v>5.7</v>
      </c>
      <c r="E8" s="50">
        <v>20.8</v>
      </c>
      <c r="F8" s="50">
        <v>-18.8</v>
      </c>
      <c r="G8" s="50">
        <v>12</v>
      </c>
      <c r="H8" s="50">
        <v>13</v>
      </c>
      <c r="I8" s="50">
        <v>16.6</v>
      </c>
      <c r="J8" s="50">
        <v>2.6</v>
      </c>
      <c r="K8" s="50">
        <v>14</v>
      </c>
      <c r="L8" s="50">
        <v>8.7</v>
      </c>
      <c r="M8" s="50">
        <v>16.9</v>
      </c>
      <c r="N8" s="50">
        <v>8.3</v>
      </c>
      <c r="O8" s="50">
        <v>19.7</v>
      </c>
      <c r="P8" s="50">
        <v>9.7</v>
      </c>
      <c r="Q8" s="50">
        <v>21.1</v>
      </c>
      <c r="R8" s="50">
        <v>10.6</v>
      </c>
    </row>
    <row r="9" spans="2:18" ht="12.75">
      <c r="B9" s="7" t="s">
        <v>439</v>
      </c>
      <c r="C9" s="50">
        <v>13.8</v>
      </c>
      <c r="D9" s="50">
        <v>3.1</v>
      </c>
      <c r="E9" s="50">
        <v>21</v>
      </c>
      <c r="F9" s="50">
        <v>-18.4</v>
      </c>
      <c r="G9" s="50">
        <v>11.5</v>
      </c>
      <c r="H9" s="50">
        <v>12.1</v>
      </c>
      <c r="I9" s="50">
        <v>14.6</v>
      </c>
      <c r="J9" s="50">
        <v>2.5</v>
      </c>
      <c r="K9" s="50">
        <v>13</v>
      </c>
      <c r="L9" s="50">
        <v>8.4</v>
      </c>
      <c r="M9" s="50">
        <v>16</v>
      </c>
      <c r="N9" s="50">
        <v>7.1</v>
      </c>
      <c r="O9" s="50">
        <v>19.2</v>
      </c>
      <c r="P9" s="50">
        <v>9.2</v>
      </c>
      <c r="Q9" s="50">
        <v>19.8</v>
      </c>
      <c r="R9" s="50">
        <v>10.7</v>
      </c>
    </row>
    <row r="10" spans="2:18" ht="12.75">
      <c r="B10" s="7" t="s">
        <v>440</v>
      </c>
      <c r="C10" s="50">
        <v>16</v>
      </c>
      <c r="D10" s="50">
        <v>2.7</v>
      </c>
      <c r="E10" s="50">
        <v>24.3</v>
      </c>
      <c r="F10" s="50">
        <v>-17.7</v>
      </c>
      <c r="G10" s="50">
        <v>10.1</v>
      </c>
      <c r="H10" s="50">
        <v>11.2</v>
      </c>
      <c r="I10" s="50">
        <v>16.2</v>
      </c>
      <c r="J10" s="50">
        <v>1.2</v>
      </c>
      <c r="K10" s="50">
        <v>14.3</v>
      </c>
      <c r="L10" s="50">
        <v>7.3</v>
      </c>
      <c r="M10" s="50">
        <v>16.3</v>
      </c>
      <c r="N10" s="50">
        <v>6.7</v>
      </c>
      <c r="O10" s="50">
        <v>19.2</v>
      </c>
      <c r="P10" s="50">
        <v>9.3</v>
      </c>
      <c r="Q10" s="50">
        <v>20.1</v>
      </c>
      <c r="R10" s="50">
        <v>11.1</v>
      </c>
    </row>
    <row r="11" spans="2:18" ht="12.75">
      <c r="B11" s="7" t="s">
        <v>441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12.75">
      <c r="B12" s="7" t="s">
        <v>442</v>
      </c>
      <c r="C12" s="50">
        <v>14.5</v>
      </c>
      <c r="D12" s="50">
        <v>4</v>
      </c>
      <c r="E12" s="50">
        <v>40.7</v>
      </c>
      <c r="F12" s="50">
        <v>-5.6</v>
      </c>
      <c r="G12" s="50">
        <v>11.8</v>
      </c>
      <c r="H12" s="50">
        <v>11.2</v>
      </c>
      <c r="I12" s="50">
        <v>17.4</v>
      </c>
      <c r="J12" s="50">
        <v>2.6</v>
      </c>
      <c r="K12" s="50">
        <v>15</v>
      </c>
      <c r="L12" s="50">
        <v>7.7</v>
      </c>
      <c r="M12" s="50">
        <v>17.8</v>
      </c>
      <c r="N12" s="50">
        <v>6.1</v>
      </c>
      <c r="O12" s="50">
        <v>23.5</v>
      </c>
      <c r="P12" s="50">
        <v>9.2</v>
      </c>
      <c r="Q12" s="50">
        <v>24.3</v>
      </c>
      <c r="R12" s="50">
        <v>11.7</v>
      </c>
    </row>
    <row r="13" spans="2:18" ht="12.75">
      <c r="B13" s="7" t="s">
        <v>443</v>
      </c>
      <c r="C13" s="50">
        <v>7.4</v>
      </c>
      <c r="D13" s="50">
        <v>11.2</v>
      </c>
      <c r="E13" s="50">
        <v>18.7</v>
      </c>
      <c r="F13" s="50">
        <v>15.5</v>
      </c>
      <c r="G13" s="50">
        <v>14.5</v>
      </c>
      <c r="H13" s="50">
        <v>12.1</v>
      </c>
      <c r="I13" s="50">
        <v>13.8</v>
      </c>
      <c r="J13" s="50">
        <v>9.2</v>
      </c>
      <c r="K13" s="50">
        <v>15.7</v>
      </c>
      <c r="L13" s="50">
        <v>11.5</v>
      </c>
      <c r="M13" s="50">
        <v>15.8</v>
      </c>
      <c r="N13" s="50">
        <v>12.3</v>
      </c>
      <c r="O13" s="50">
        <v>16.1</v>
      </c>
      <c r="P13" s="50">
        <v>15.1</v>
      </c>
      <c r="Q13" s="50">
        <v>19.4</v>
      </c>
      <c r="R13" s="50">
        <v>17.6</v>
      </c>
    </row>
    <row r="14" spans="2:18" ht="12.75">
      <c r="B14" s="7" t="s">
        <v>444</v>
      </c>
      <c r="C14" s="50">
        <v>14.7</v>
      </c>
      <c r="D14" s="50">
        <v>3.9</v>
      </c>
      <c r="E14" s="50">
        <v>37.1</v>
      </c>
      <c r="F14" s="50">
        <v>-9.7</v>
      </c>
      <c r="G14" s="50">
        <v>11.8</v>
      </c>
      <c r="H14" s="50">
        <v>11.5</v>
      </c>
      <c r="I14" s="50">
        <v>17.6</v>
      </c>
      <c r="J14" s="50">
        <v>3.1</v>
      </c>
      <c r="K14" s="50">
        <v>15.7</v>
      </c>
      <c r="L14" s="50">
        <v>8.2</v>
      </c>
      <c r="M14" s="50">
        <v>17.9</v>
      </c>
      <c r="N14" s="50">
        <v>7.3</v>
      </c>
      <c r="O14" s="50">
        <v>23.4</v>
      </c>
      <c r="P14" s="50">
        <v>9.8</v>
      </c>
      <c r="Q14" s="50">
        <v>23.4</v>
      </c>
      <c r="R14" s="50">
        <v>12</v>
      </c>
    </row>
    <row r="15" spans="2:18" ht="12.75">
      <c r="B15" s="7" t="s">
        <v>445</v>
      </c>
      <c r="C15" s="50">
        <v>5.3</v>
      </c>
      <c r="D15" s="50">
        <v>-5.4</v>
      </c>
      <c r="E15" s="50">
        <v>-26.8</v>
      </c>
      <c r="F15" s="50">
        <v>-66.6</v>
      </c>
      <c r="G15" s="50">
        <v>6.6</v>
      </c>
      <c r="H15" s="50">
        <v>20.4</v>
      </c>
      <c r="I15" s="50">
        <v>-13.3</v>
      </c>
      <c r="J15" s="50">
        <v>-4.3</v>
      </c>
      <c r="K15" s="50">
        <v>-11.2</v>
      </c>
      <c r="L15" s="50">
        <v>10.2</v>
      </c>
      <c r="M15" s="50">
        <v>-6.8</v>
      </c>
      <c r="N15" s="50">
        <v>5.5</v>
      </c>
      <c r="O15" s="50">
        <v>-8.7</v>
      </c>
      <c r="P15" s="50">
        <v>3.8</v>
      </c>
      <c r="Q15" s="50">
        <v>-0.7</v>
      </c>
      <c r="R15" s="50">
        <v>1.6</v>
      </c>
    </row>
    <row r="16" spans="2:18" ht="12.75">
      <c r="B16" s="7" t="s">
        <v>441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8" ht="12.75">
      <c r="B17" s="7" t="s">
        <v>446</v>
      </c>
      <c r="C17" s="50">
        <v>15</v>
      </c>
      <c r="D17" s="50">
        <v>24.5</v>
      </c>
      <c r="E17" s="50">
        <v>8.9</v>
      </c>
      <c r="F17" s="50">
        <v>15.6</v>
      </c>
      <c r="G17" s="50">
        <v>12.8</v>
      </c>
      <c r="H17" s="50">
        <v>8.7</v>
      </c>
      <c r="I17" s="50">
        <v>9.2</v>
      </c>
      <c r="J17" s="50">
        <v>9.6</v>
      </c>
      <c r="K17" s="50">
        <v>10.6</v>
      </c>
      <c r="L17" s="50">
        <v>12.6</v>
      </c>
      <c r="M17" s="50">
        <v>18.5</v>
      </c>
      <c r="N17" s="50">
        <v>12.3</v>
      </c>
      <c r="O17" s="50">
        <v>13.8</v>
      </c>
      <c r="P17" s="50">
        <v>14.7</v>
      </c>
      <c r="Q17" s="50">
        <v>7.3</v>
      </c>
      <c r="R17" s="50">
        <v>11</v>
      </c>
    </row>
    <row r="18" spans="2:18" ht="12.75">
      <c r="B18" s="7" t="s">
        <v>447</v>
      </c>
      <c r="C18" s="50">
        <v>5.6</v>
      </c>
      <c r="D18" s="50">
        <v>5.5</v>
      </c>
      <c r="E18" s="50">
        <v>-23.2</v>
      </c>
      <c r="F18" s="50">
        <v>-62.2</v>
      </c>
      <c r="G18" s="50">
        <v>9.2</v>
      </c>
      <c r="H18" s="50">
        <v>15.9</v>
      </c>
      <c r="I18" s="50">
        <v>-4.2</v>
      </c>
      <c r="J18" s="50">
        <v>-9.8</v>
      </c>
      <c r="K18" s="50">
        <v>-4.7</v>
      </c>
      <c r="L18" s="50">
        <v>3</v>
      </c>
      <c r="M18" s="50">
        <v>-1.3</v>
      </c>
      <c r="N18" s="50">
        <v>-2.7</v>
      </c>
      <c r="O18" s="50">
        <v>-7</v>
      </c>
      <c r="P18" s="50">
        <v>2.9</v>
      </c>
      <c r="Q18" s="50">
        <v>8.2</v>
      </c>
      <c r="R18" s="50">
        <v>6</v>
      </c>
    </row>
    <row r="19" spans="2:18" ht="12.75">
      <c r="B19" s="7" t="s">
        <v>448</v>
      </c>
      <c r="C19" s="50">
        <v>59.8</v>
      </c>
      <c r="D19" s="50">
        <v>9</v>
      </c>
      <c r="E19" s="50">
        <v>21.3</v>
      </c>
      <c r="F19" s="50">
        <v>17.2</v>
      </c>
      <c r="G19" s="50">
        <v>30.7</v>
      </c>
      <c r="H19" s="50">
        <v>9.9</v>
      </c>
      <c r="I19" s="50">
        <v>34.4</v>
      </c>
      <c r="J19" s="50">
        <v>12.3</v>
      </c>
      <c r="K19" s="50">
        <v>32.8</v>
      </c>
      <c r="L19" s="50">
        <v>11.7</v>
      </c>
      <c r="M19" s="50">
        <v>33.4</v>
      </c>
      <c r="N19" s="50">
        <v>17.4</v>
      </c>
      <c r="O19" s="50">
        <v>38.5</v>
      </c>
      <c r="P19" s="50">
        <v>16.3</v>
      </c>
      <c r="Q19" s="50">
        <v>26.7</v>
      </c>
      <c r="R19" s="50">
        <v>28.7</v>
      </c>
    </row>
    <row r="20" spans="2:18" ht="12.75">
      <c r="B20" s="7" t="s">
        <v>449</v>
      </c>
      <c r="C20" s="50">
        <v>-4.5</v>
      </c>
      <c r="D20" s="50">
        <v>4.4</v>
      </c>
      <c r="E20" s="50">
        <v>-25.9</v>
      </c>
      <c r="F20" s="50">
        <v>-70.2</v>
      </c>
      <c r="G20" s="50">
        <v>2.3</v>
      </c>
      <c r="H20" s="50">
        <v>18.4</v>
      </c>
      <c r="I20" s="50">
        <v>-18.6</v>
      </c>
      <c r="J20" s="50">
        <v>-23.4</v>
      </c>
      <c r="K20" s="50">
        <v>-17.1</v>
      </c>
      <c r="L20" s="50">
        <v>-1.6</v>
      </c>
      <c r="M20" s="50">
        <v>-14.1</v>
      </c>
      <c r="N20" s="50">
        <v>-14.2</v>
      </c>
      <c r="O20" s="50">
        <v>-20.4</v>
      </c>
      <c r="P20" s="50">
        <v>-3.9</v>
      </c>
      <c r="Q20" s="50">
        <v>3.6</v>
      </c>
      <c r="R20" s="50">
        <v>-0.8</v>
      </c>
    </row>
    <row r="21" spans="2:18" ht="12.75">
      <c r="B21" s="7" t="s">
        <v>441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ht="12.75">
      <c r="B22" s="7" t="s">
        <v>450</v>
      </c>
      <c r="C22" s="52" t="s">
        <v>354</v>
      </c>
      <c r="D22" s="50">
        <v>-82.6</v>
      </c>
      <c r="E22" s="50" t="s">
        <v>354</v>
      </c>
      <c r="F22" s="50">
        <v>202.8</v>
      </c>
      <c r="G22" s="50">
        <v>-59.2</v>
      </c>
      <c r="H22" s="50">
        <v>-59.6</v>
      </c>
      <c r="I22" s="50">
        <v>186.6</v>
      </c>
      <c r="J22" s="50">
        <v>-94.2</v>
      </c>
      <c r="K22" s="52" t="s">
        <v>354</v>
      </c>
      <c r="L22" s="50">
        <v>-61.3</v>
      </c>
      <c r="M22" s="50">
        <v>109.6</v>
      </c>
      <c r="N22" s="50">
        <v>54.5</v>
      </c>
      <c r="O22" s="50" t="s">
        <v>354</v>
      </c>
      <c r="P22" s="50">
        <v>62.3</v>
      </c>
      <c r="Q22" s="50">
        <v>-249.9</v>
      </c>
      <c r="R22" s="50" t="s">
        <v>354</v>
      </c>
    </row>
    <row r="23" spans="2:18" ht="12.75">
      <c r="B23" s="7" t="s">
        <v>451</v>
      </c>
      <c r="C23" s="50">
        <v>23.2</v>
      </c>
      <c r="D23" s="50">
        <v>-17.6</v>
      </c>
      <c r="E23" s="50">
        <v>-17</v>
      </c>
      <c r="F23" s="50">
        <v>-68.6</v>
      </c>
      <c r="G23" s="50">
        <v>-14.2</v>
      </c>
      <c r="H23" s="50">
        <v>8.4</v>
      </c>
      <c r="I23" s="50">
        <v>-5.2</v>
      </c>
      <c r="J23" s="50">
        <v>-37.3</v>
      </c>
      <c r="K23" s="50">
        <v>-6</v>
      </c>
      <c r="L23" s="50">
        <v>-9.3</v>
      </c>
      <c r="M23" s="50">
        <v>-10.5</v>
      </c>
      <c r="N23" s="50">
        <v>-9.5</v>
      </c>
      <c r="O23" s="50">
        <v>-18.1</v>
      </c>
      <c r="P23" s="50">
        <v>-2.1</v>
      </c>
      <c r="Q23" s="50">
        <v>-0.1</v>
      </c>
      <c r="R23" s="50">
        <v>-2.5</v>
      </c>
    </row>
    <row r="24" spans="2:18" ht="12.75">
      <c r="B24" s="7" t="s">
        <v>452</v>
      </c>
      <c r="C24" s="50">
        <v>35.7</v>
      </c>
      <c r="D24" s="50">
        <v>-16.2</v>
      </c>
      <c r="E24" s="50">
        <v>-16.1</v>
      </c>
      <c r="F24" s="50">
        <v>-69.9</v>
      </c>
      <c r="G24" s="50">
        <v>-14.2</v>
      </c>
      <c r="H24" s="50">
        <v>11.2</v>
      </c>
      <c r="I24" s="50">
        <v>-6.6</v>
      </c>
      <c r="J24" s="50">
        <v>-47.6</v>
      </c>
      <c r="K24" s="50">
        <v>-10.2</v>
      </c>
      <c r="L24" s="50">
        <v>-10.3</v>
      </c>
      <c r="M24" s="50">
        <v>-14.1</v>
      </c>
      <c r="N24" s="50">
        <v>-12.2</v>
      </c>
      <c r="O24" s="50">
        <v>-23.1</v>
      </c>
      <c r="P24" s="50">
        <v>-1.1</v>
      </c>
      <c r="Q24" s="50">
        <v>-4.2</v>
      </c>
      <c r="R24" s="50">
        <v>-4.3</v>
      </c>
    </row>
    <row r="25" spans="2:18" ht="12.75">
      <c r="B25" s="7" t="s">
        <v>453</v>
      </c>
      <c r="C25" s="50">
        <v>22.1</v>
      </c>
      <c r="D25" s="50">
        <v>12.6</v>
      </c>
      <c r="E25" s="52" t="s">
        <v>354</v>
      </c>
      <c r="F25" s="50">
        <v>-88.5</v>
      </c>
      <c r="G25" s="50">
        <v>-1.2</v>
      </c>
      <c r="H25" s="50">
        <v>-3.4</v>
      </c>
      <c r="I25" s="50">
        <v>26.1</v>
      </c>
      <c r="J25" s="50">
        <v>-24.5</v>
      </c>
      <c r="K25" s="50">
        <v>12.2</v>
      </c>
      <c r="L25" s="50">
        <v>0.2</v>
      </c>
      <c r="M25" s="50">
        <v>-19.8</v>
      </c>
      <c r="N25" s="50">
        <v>20.7</v>
      </c>
      <c r="O25" s="50">
        <v>-5.7</v>
      </c>
      <c r="P25" s="50">
        <v>2.8</v>
      </c>
      <c r="Q25" s="50">
        <v>10.1</v>
      </c>
      <c r="R25" s="50">
        <v>12</v>
      </c>
    </row>
    <row r="26" spans="2:18" ht="12.75">
      <c r="B26" s="7" t="s">
        <v>454</v>
      </c>
      <c r="C26" s="50">
        <v>37.6</v>
      </c>
      <c r="D26" s="50">
        <v>-19.8</v>
      </c>
      <c r="E26" s="50">
        <v>-55.6</v>
      </c>
      <c r="F26" s="50">
        <v>-50.7</v>
      </c>
      <c r="G26" s="50">
        <v>-16</v>
      </c>
      <c r="H26" s="50">
        <v>13.5</v>
      </c>
      <c r="I26" s="50">
        <v>-14</v>
      </c>
      <c r="J26" s="50">
        <v>-55.1</v>
      </c>
      <c r="K26" s="50">
        <v>-17.1</v>
      </c>
      <c r="L26" s="50">
        <v>-14.8</v>
      </c>
      <c r="M26" s="50">
        <v>-11.2</v>
      </c>
      <c r="N26" s="50">
        <v>-26.7</v>
      </c>
      <c r="O26" s="50">
        <v>-28.6</v>
      </c>
      <c r="P26" s="50">
        <v>-3.3</v>
      </c>
      <c r="Q26" s="50">
        <v>-10.5</v>
      </c>
      <c r="R26" s="50">
        <v>-13</v>
      </c>
    </row>
    <row r="27" spans="2:18" ht="12.75">
      <c r="B27" s="7" t="s">
        <v>441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2.75">
      <c r="A28" s="34"/>
      <c r="B28" s="7" t="s">
        <v>455</v>
      </c>
      <c r="C28" s="50">
        <v>30.2</v>
      </c>
      <c r="D28" s="50">
        <v>-6.9</v>
      </c>
      <c r="E28" s="50">
        <v>-48</v>
      </c>
      <c r="F28" s="50">
        <v>-34.4</v>
      </c>
      <c r="G28" s="50">
        <v>-8.1</v>
      </c>
      <c r="H28" s="50">
        <v>11.9</v>
      </c>
      <c r="I28" s="50">
        <v>-5.1</v>
      </c>
      <c r="J28" s="50">
        <v>-26.4</v>
      </c>
      <c r="K28" s="50">
        <v>-6.2</v>
      </c>
      <c r="L28" s="50">
        <v>-2.1</v>
      </c>
      <c r="M28" s="50">
        <v>0.6</v>
      </c>
      <c r="N28" s="50">
        <v>-7.9</v>
      </c>
      <c r="O28" s="50">
        <v>-14.5</v>
      </c>
      <c r="P28" s="50">
        <v>4.7</v>
      </c>
      <c r="Q28" s="50">
        <v>-2.4</v>
      </c>
      <c r="R28" s="50">
        <v>-1.4</v>
      </c>
    </row>
    <row r="29" spans="2:18" ht="12.75">
      <c r="B29" s="7" t="s">
        <v>456</v>
      </c>
      <c r="C29" s="50">
        <v>7</v>
      </c>
      <c r="D29" s="50">
        <v>9.8</v>
      </c>
      <c r="E29" s="50">
        <v>-10.9</v>
      </c>
      <c r="F29" s="50">
        <v>-34.1</v>
      </c>
      <c r="G29" s="50">
        <v>10.6</v>
      </c>
      <c r="H29" s="50">
        <v>13</v>
      </c>
      <c r="I29" s="50">
        <v>2.8</v>
      </c>
      <c r="J29" s="50" t="s">
        <v>607</v>
      </c>
      <c r="K29" s="50">
        <v>3.9</v>
      </c>
      <c r="L29" s="50">
        <v>8.3</v>
      </c>
      <c r="M29" s="50">
        <v>4.9</v>
      </c>
      <c r="N29" s="50">
        <v>5.7</v>
      </c>
      <c r="O29" s="50">
        <v>0.9</v>
      </c>
      <c r="P29" s="50">
        <v>9.3</v>
      </c>
      <c r="Q29" s="50">
        <v>8.8</v>
      </c>
      <c r="R29" s="50">
        <v>9.7</v>
      </c>
    </row>
    <row r="30" spans="2:18" ht="12.75">
      <c r="B30" s="7" t="s">
        <v>457</v>
      </c>
      <c r="C30" s="50">
        <v>5.9</v>
      </c>
      <c r="D30" s="50">
        <v>7.6</v>
      </c>
      <c r="E30" s="50">
        <v>-11.9</v>
      </c>
      <c r="F30" s="50">
        <v>-37.4</v>
      </c>
      <c r="G30" s="50">
        <v>10.3</v>
      </c>
      <c r="H30" s="50">
        <v>13.6</v>
      </c>
      <c r="I30" s="50">
        <v>1.7</v>
      </c>
      <c r="J30" s="50">
        <v>-1.6</v>
      </c>
      <c r="K30" s="50">
        <v>2.7</v>
      </c>
      <c r="L30" s="50">
        <v>7.5</v>
      </c>
      <c r="M30" s="50">
        <v>2.6</v>
      </c>
      <c r="N30" s="50">
        <v>4.4</v>
      </c>
      <c r="O30" s="50">
        <v>-1.1</v>
      </c>
      <c r="P30" s="50">
        <v>8.3</v>
      </c>
      <c r="Q30" s="50">
        <v>9.2</v>
      </c>
      <c r="R30" s="50">
        <v>9.3</v>
      </c>
    </row>
    <row r="31" spans="2:18" ht="12.75">
      <c r="B31" s="7" t="s">
        <v>441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18" ht="14.25">
      <c r="B32" s="7" t="s">
        <v>458</v>
      </c>
      <c r="C32" s="50">
        <v>22.7</v>
      </c>
      <c r="D32" s="50">
        <v>13.9</v>
      </c>
      <c r="E32" s="50">
        <v>12.4</v>
      </c>
      <c r="F32" s="50">
        <v>5.8</v>
      </c>
      <c r="G32" s="50">
        <v>13.1</v>
      </c>
      <c r="H32" s="50">
        <v>17.3</v>
      </c>
      <c r="I32" s="50">
        <v>10.1</v>
      </c>
      <c r="J32" s="50">
        <v>4.7</v>
      </c>
      <c r="K32" s="50">
        <v>9.3</v>
      </c>
      <c r="L32" s="50">
        <v>7.3</v>
      </c>
      <c r="M32" s="50">
        <v>11</v>
      </c>
      <c r="N32" s="50">
        <v>8.4</v>
      </c>
      <c r="O32" s="50">
        <v>9.5</v>
      </c>
      <c r="P32" s="50">
        <v>8.8</v>
      </c>
      <c r="Q32" s="50">
        <v>8.1</v>
      </c>
      <c r="R32" s="50">
        <v>6.9</v>
      </c>
    </row>
    <row r="33" spans="2:18" ht="12.75">
      <c r="B33" s="7" t="s">
        <v>459</v>
      </c>
      <c r="C33" s="50">
        <v>16.6</v>
      </c>
      <c r="D33" s="50">
        <v>7.8</v>
      </c>
      <c r="E33" s="50">
        <v>13.2</v>
      </c>
      <c r="F33" s="50">
        <v>13.1</v>
      </c>
      <c r="G33" s="50">
        <v>10.3</v>
      </c>
      <c r="H33" s="50">
        <v>7.3</v>
      </c>
      <c r="I33" s="50">
        <v>16.6</v>
      </c>
      <c r="J33" s="50">
        <v>12.1</v>
      </c>
      <c r="K33" s="50">
        <v>14.7</v>
      </c>
      <c r="L33" s="50">
        <v>6.9</v>
      </c>
      <c r="M33" s="50">
        <v>10.1</v>
      </c>
      <c r="N33" s="50">
        <v>18.3</v>
      </c>
      <c r="O33" s="50">
        <v>12.4</v>
      </c>
      <c r="P33" s="50">
        <v>11.1</v>
      </c>
      <c r="Q33" s="50">
        <v>12.1</v>
      </c>
      <c r="R33" s="50">
        <v>16.1</v>
      </c>
    </row>
    <row r="34" spans="2:18" ht="12.75">
      <c r="B34" s="7" t="s">
        <v>460</v>
      </c>
      <c r="C34" s="50">
        <v>30.7</v>
      </c>
      <c r="D34" s="50">
        <v>2.9</v>
      </c>
      <c r="E34" s="50">
        <v>24.1</v>
      </c>
      <c r="F34" s="50">
        <v>8.9</v>
      </c>
      <c r="G34" s="50">
        <v>14.1</v>
      </c>
      <c r="H34" s="50">
        <v>8.4</v>
      </c>
      <c r="I34" s="50">
        <v>15.7</v>
      </c>
      <c r="J34" s="50">
        <v>10.6</v>
      </c>
      <c r="K34" s="50">
        <v>13.6</v>
      </c>
      <c r="L34" s="50">
        <v>10.3</v>
      </c>
      <c r="M34" s="50">
        <v>16.8</v>
      </c>
      <c r="N34" s="50">
        <v>10.4</v>
      </c>
      <c r="O34" s="50">
        <v>19.4</v>
      </c>
      <c r="P34" s="50">
        <v>11.5</v>
      </c>
      <c r="Q34" s="50">
        <v>13.5</v>
      </c>
      <c r="R34" s="50">
        <v>17.4</v>
      </c>
    </row>
    <row r="35" spans="2:18" ht="12.75">
      <c r="B35" s="7" t="s">
        <v>461</v>
      </c>
      <c r="C35" s="50">
        <v>10.5</v>
      </c>
      <c r="D35" s="50">
        <v>5.3</v>
      </c>
      <c r="E35" s="50">
        <v>28.2</v>
      </c>
      <c r="F35" s="50">
        <v>8.4</v>
      </c>
      <c r="G35" s="50">
        <v>12.4</v>
      </c>
      <c r="H35" s="50">
        <v>10.1</v>
      </c>
      <c r="I35" s="50">
        <v>7.9</v>
      </c>
      <c r="J35" s="50">
        <v>12.2</v>
      </c>
      <c r="K35" s="50">
        <v>12.9</v>
      </c>
      <c r="L35" s="50">
        <v>13.1</v>
      </c>
      <c r="M35" s="50">
        <v>10.9</v>
      </c>
      <c r="N35" s="50">
        <v>15.2</v>
      </c>
      <c r="O35" s="50">
        <v>21.7</v>
      </c>
      <c r="P35" s="50">
        <v>19.1</v>
      </c>
      <c r="Q35" s="50">
        <v>12.6</v>
      </c>
      <c r="R35" s="50">
        <v>12.7</v>
      </c>
    </row>
    <row r="36" spans="2:18" ht="12.75">
      <c r="B36" s="7" t="s">
        <v>462</v>
      </c>
      <c r="C36" s="50">
        <v>18.2</v>
      </c>
      <c r="D36" s="50">
        <v>7.9</v>
      </c>
      <c r="E36" s="50">
        <v>11.3</v>
      </c>
      <c r="F36" s="50">
        <v>16.2</v>
      </c>
      <c r="G36" s="50">
        <v>13.9</v>
      </c>
      <c r="H36" s="50">
        <v>2.4</v>
      </c>
      <c r="I36" s="50">
        <v>20.2</v>
      </c>
      <c r="J36" s="50">
        <v>13</v>
      </c>
      <c r="K36" s="50">
        <v>15.5</v>
      </c>
      <c r="L36" s="50">
        <v>5.2</v>
      </c>
      <c r="M36" s="50">
        <v>10.3</v>
      </c>
      <c r="N36" s="50">
        <v>17.8</v>
      </c>
      <c r="O36" s="50">
        <v>11.9</v>
      </c>
      <c r="P36" s="50">
        <v>9.2</v>
      </c>
      <c r="Q36" s="50">
        <v>12.7</v>
      </c>
      <c r="R36" s="50">
        <v>17.9</v>
      </c>
    </row>
    <row r="37" spans="2:18" ht="12.75">
      <c r="B37" s="7" t="s">
        <v>463</v>
      </c>
      <c r="C37" s="50">
        <v>11</v>
      </c>
      <c r="D37" s="50">
        <v>8.1</v>
      </c>
      <c r="E37" s="50">
        <v>10.8</v>
      </c>
      <c r="F37" s="50">
        <v>3.7</v>
      </c>
      <c r="G37" s="50">
        <v>19</v>
      </c>
      <c r="H37" s="50">
        <v>11.1</v>
      </c>
      <c r="I37" s="50">
        <v>15.5</v>
      </c>
      <c r="J37" s="50">
        <v>6.4</v>
      </c>
      <c r="K37" s="50">
        <v>14.5</v>
      </c>
      <c r="L37" s="50">
        <v>12.5</v>
      </c>
      <c r="M37" s="50">
        <v>17.7</v>
      </c>
      <c r="N37" s="50">
        <v>6.2</v>
      </c>
      <c r="O37" s="50">
        <v>21.8</v>
      </c>
      <c r="P37" s="50">
        <v>12.7</v>
      </c>
      <c r="Q37" s="50">
        <v>18.5</v>
      </c>
      <c r="R37" s="50">
        <v>11.3</v>
      </c>
    </row>
    <row r="38" spans="2:18" ht="12.75">
      <c r="B38" s="7" t="s">
        <v>441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4.25">
      <c r="B39" s="7" t="s">
        <v>464</v>
      </c>
      <c r="C39" s="50">
        <v>15.2</v>
      </c>
      <c r="D39" s="50">
        <v>13.2</v>
      </c>
      <c r="E39" s="50">
        <v>75</v>
      </c>
      <c r="F39" s="50">
        <v>9.8</v>
      </c>
      <c r="G39" s="50">
        <v>19</v>
      </c>
      <c r="H39" s="50">
        <v>9.5</v>
      </c>
      <c r="I39" s="50">
        <v>10.5</v>
      </c>
      <c r="J39" s="50">
        <v>7.1</v>
      </c>
      <c r="K39" s="50">
        <v>14.6</v>
      </c>
      <c r="L39" s="50">
        <v>7.3</v>
      </c>
      <c r="M39" s="50">
        <v>13.3</v>
      </c>
      <c r="N39" s="50">
        <v>8.5</v>
      </c>
      <c r="O39" s="50">
        <v>21.6</v>
      </c>
      <c r="P39" s="50">
        <v>9.3</v>
      </c>
      <c r="Q39" s="50">
        <v>8.6</v>
      </c>
      <c r="R39" s="50">
        <v>10.8</v>
      </c>
    </row>
    <row r="40" spans="2:18" ht="14.25">
      <c r="B40" s="7" t="s">
        <v>465</v>
      </c>
      <c r="C40" s="50">
        <v>11.2</v>
      </c>
      <c r="D40" s="50">
        <v>10.8</v>
      </c>
      <c r="E40" s="50">
        <v>10.5</v>
      </c>
      <c r="F40" s="50">
        <v>10</v>
      </c>
      <c r="G40" s="50">
        <v>11</v>
      </c>
      <c r="H40" s="50">
        <v>10.7</v>
      </c>
      <c r="I40" s="50">
        <v>11</v>
      </c>
      <c r="J40" s="50">
        <v>8.8</v>
      </c>
      <c r="K40" s="50">
        <v>14.2</v>
      </c>
      <c r="L40" s="50">
        <v>9</v>
      </c>
      <c r="M40" s="50">
        <v>12.1</v>
      </c>
      <c r="N40" s="50">
        <v>8.9</v>
      </c>
      <c r="O40" s="50">
        <v>15.2</v>
      </c>
      <c r="P40" s="50">
        <v>10.2</v>
      </c>
      <c r="Q40" s="50">
        <v>9.8</v>
      </c>
      <c r="R40" s="50">
        <v>12.4</v>
      </c>
    </row>
    <row r="41" spans="2:18" ht="14.25">
      <c r="B41" s="7" t="s">
        <v>466</v>
      </c>
      <c r="C41" s="50">
        <v>14.2</v>
      </c>
      <c r="D41" s="50">
        <v>13.4</v>
      </c>
      <c r="E41" s="50">
        <v>12</v>
      </c>
      <c r="F41" s="50">
        <v>8.6</v>
      </c>
      <c r="G41" s="50">
        <v>11.1</v>
      </c>
      <c r="H41" s="50">
        <v>10.2</v>
      </c>
      <c r="I41" s="50">
        <v>10.3</v>
      </c>
      <c r="J41" s="50">
        <v>6.6</v>
      </c>
      <c r="K41" s="50">
        <v>14</v>
      </c>
      <c r="L41" s="50">
        <v>6.8</v>
      </c>
      <c r="M41" s="50">
        <v>10</v>
      </c>
      <c r="N41" s="50">
        <v>5.3</v>
      </c>
      <c r="O41" s="50">
        <v>14.7</v>
      </c>
      <c r="P41" s="50">
        <v>8.3</v>
      </c>
      <c r="Q41" s="50">
        <v>7</v>
      </c>
      <c r="R41" s="50">
        <v>10.2</v>
      </c>
    </row>
    <row r="42" spans="2:22" ht="12.75">
      <c r="B42" s="7" t="s">
        <v>467</v>
      </c>
      <c r="C42" s="50">
        <v>17.2</v>
      </c>
      <c r="D42" s="50">
        <v>8.8</v>
      </c>
      <c r="E42" s="50">
        <v>-16</v>
      </c>
      <c r="F42" s="50">
        <v>2.1</v>
      </c>
      <c r="G42" s="50">
        <v>11.7</v>
      </c>
      <c r="H42" s="50">
        <v>16.8</v>
      </c>
      <c r="I42" s="50">
        <v>16.1</v>
      </c>
      <c r="J42" s="50">
        <v>6.5</v>
      </c>
      <c r="K42" s="50">
        <v>9.7</v>
      </c>
      <c r="L42" s="50">
        <v>11.2</v>
      </c>
      <c r="M42" s="50">
        <v>13.7</v>
      </c>
      <c r="N42" s="50">
        <v>10.7</v>
      </c>
      <c r="O42" s="50">
        <v>6.5</v>
      </c>
      <c r="P42" s="50">
        <v>12.5</v>
      </c>
      <c r="Q42" s="50">
        <v>18.5</v>
      </c>
      <c r="R42" s="50">
        <v>10.2</v>
      </c>
      <c r="V42" s="6" t="s">
        <v>468</v>
      </c>
    </row>
    <row r="43" spans="2:18" ht="12.75">
      <c r="B43" s="7" t="s">
        <v>469</v>
      </c>
      <c r="C43" s="50">
        <v>24.2</v>
      </c>
      <c r="D43" s="50">
        <v>9.5</v>
      </c>
      <c r="E43" s="50">
        <v>-14.9</v>
      </c>
      <c r="F43" s="50">
        <v>5</v>
      </c>
      <c r="G43" s="50">
        <v>12.3</v>
      </c>
      <c r="H43" s="50">
        <v>7.6</v>
      </c>
      <c r="I43" s="50">
        <v>3.5</v>
      </c>
      <c r="J43" s="50">
        <v>2.3</v>
      </c>
      <c r="K43" s="50">
        <v>12.3</v>
      </c>
      <c r="L43" s="50">
        <v>10.5</v>
      </c>
      <c r="M43" s="50">
        <v>13.2</v>
      </c>
      <c r="N43" s="50">
        <v>8.5</v>
      </c>
      <c r="O43" s="50">
        <v>16.5</v>
      </c>
      <c r="P43" s="50">
        <v>11.4</v>
      </c>
      <c r="Q43" s="50">
        <v>10.7</v>
      </c>
      <c r="R43" s="50">
        <v>13.5</v>
      </c>
    </row>
    <row r="44" spans="2:18" ht="12.75">
      <c r="B44" s="7" t="s">
        <v>441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2:18" ht="14.25">
      <c r="B45" s="7" t="s">
        <v>470</v>
      </c>
      <c r="C45" s="50">
        <v>14.3</v>
      </c>
      <c r="D45" s="50">
        <v>10.1</v>
      </c>
      <c r="E45" s="50">
        <v>11.6</v>
      </c>
      <c r="F45" s="50">
        <v>6.6</v>
      </c>
      <c r="G45" s="50">
        <v>14.3</v>
      </c>
      <c r="H45" s="50">
        <v>13.1</v>
      </c>
      <c r="I45" s="50">
        <v>13.4</v>
      </c>
      <c r="J45" s="50">
        <v>7.6</v>
      </c>
      <c r="K45" s="50">
        <v>12.6</v>
      </c>
      <c r="L45" s="50">
        <v>9.9</v>
      </c>
      <c r="M45" s="50">
        <v>13.9</v>
      </c>
      <c r="N45" s="50">
        <v>10.6</v>
      </c>
      <c r="O45" s="50">
        <v>14.7</v>
      </c>
      <c r="P45" s="50">
        <v>11.3</v>
      </c>
      <c r="Q45" s="50">
        <v>12.7</v>
      </c>
      <c r="R45" s="50">
        <v>11.5</v>
      </c>
    </row>
    <row r="46" spans="2:18" ht="14.25">
      <c r="B46" s="7" t="s">
        <v>471</v>
      </c>
      <c r="C46" s="50">
        <v>16.3</v>
      </c>
      <c r="D46" s="50">
        <v>10.6</v>
      </c>
      <c r="E46" s="50">
        <v>12.1</v>
      </c>
      <c r="F46" s="50">
        <v>5.8</v>
      </c>
      <c r="G46" s="50">
        <v>15</v>
      </c>
      <c r="H46" s="50">
        <v>13.4</v>
      </c>
      <c r="I46" s="50">
        <v>13.7</v>
      </c>
      <c r="J46" s="50">
        <v>6.8</v>
      </c>
      <c r="K46" s="50">
        <v>12.2</v>
      </c>
      <c r="L46" s="50">
        <v>9.2</v>
      </c>
      <c r="M46" s="50">
        <v>13.5</v>
      </c>
      <c r="N46" s="50">
        <v>9.7</v>
      </c>
      <c r="O46" s="50">
        <v>14.5</v>
      </c>
      <c r="P46" s="50">
        <v>10.8</v>
      </c>
      <c r="Q46" s="50">
        <v>12</v>
      </c>
      <c r="R46" s="50">
        <v>10.5</v>
      </c>
    </row>
    <row r="47" spans="2:18" ht="12.75">
      <c r="B47" s="7" t="s">
        <v>441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ht="12.75">
      <c r="B48" s="7" t="s">
        <v>472</v>
      </c>
      <c r="C48" s="50">
        <v>20.3</v>
      </c>
      <c r="D48" s="50">
        <v>19.7</v>
      </c>
      <c r="E48" s="50">
        <v>15</v>
      </c>
      <c r="F48" s="50">
        <v>-50.5</v>
      </c>
      <c r="G48" s="50">
        <v>29.9</v>
      </c>
      <c r="H48" s="50">
        <v>23.5</v>
      </c>
      <c r="I48" s="50">
        <v>33.1</v>
      </c>
      <c r="J48" s="50">
        <v>5.4</v>
      </c>
      <c r="K48" s="50">
        <v>23.1</v>
      </c>
      <c r="L48" s="50">
        <v>4.4</v>
      </c>
      <c r="M48" s="50">
        <v>26.2</v>
      </c>
      <c r="N48" s="50">
        <v>13.6</v>
      </c>
      <c r="O48" s="50">
        <v>17.8</v>
      </c>
      <c r="P48" s="50">
        <v>11.2</v>
      </c>
      <c r="Q48" s="50">
        <v>32.7</v>
      </c>
      <c r="R48" s="50">
        <v>16.9</v>
      </c>
    </row>
    <row r="49" spans="2:18" ht="12.75">
      <c r="B49" s="7" t="s">
        <v>473</v>
      </c>
      <c r="C49" s="50">
        <v>16.6</v>
      </c>
      <c r="D49" s="50">
        <v>24</v>
      </c>
      <c r="E49" s="50">
        <v>13.8</v>
      </c>
      <c r="F49" s="50">
        <v>-60.2</v>
      </c>
      <c r="G49" s="50">
        <v>19.7</v>
      </c>
      <c r="H49" s="50">
        <v>18.4</v>
      </c>
      <c r="I49" s="50">
        <v>34.9</v>
      </c>
      <c r="J49" s="50">
        <v>3.9</v>
      </c>
      <c r="K49" s="50">
        <v>25.8</v>
      </c>
      <c r="L49" s="50">
        <v>3.5</v>
      </c>
      <c r="M49" s="50">
        <v>26.4</v>
      </c>
      <c r="N49" s="50">
        <v>14.7</v>
      </c>
      <c r="O49" s="50">
        <v>17</v>
      </c>
      <c r="P49" s="50">
        <v>6.5</v>
      </c>
      <c r="Q49" s="50">
        <v>33.2</v>
      </c>
      <c r="R49" s="50">
        <v>14.4</v>
      </c>
    </row>
    <row r="50" spans="2:18" ht="12.75">
      <c r="B50" s="7" t="s">
        <v>474</v>
      </c>
      <c r="C50" s="50">
        <v>5.4</v>
      </c>
      <c r="D50" s="50">
        <v>16</v>
      </c>
      <c r="E50" s="50">
        <v>3.2</v>
      </c>
      <c r="F50" s="50">
        <v>-21.4</v>
      </c>
      <c r="G50" s="50">
        <v>14</v>
      </c>
      <c r="H50" s="50">
        <v>16.1</v>
      </c>
      <c r="I50" s="50">
        <v>23.7</v>
      </c>
      <c r="J50" s="50">
        <v>2.5</v>
      </c>
      <c r="K50" s="50">
        <v>16.4</v>
      </c>
      <c r="L50" s="50">
        <v>5.1</v>
      </c>
      <c r="M50" s="50">
        <v>16.5</v>
      </c>
      <c r="N50" s="50">
        <v>9.5</v>
      </c>
      <c r="O50" s="50">
        <v>20</v>
      </c>
      <c r="P50" s="50">
        <v>9.3</v>
      </c>
      <c r="Q50" s="50">
        <v>31</v>
      </c>
      <c r="R50" s="50">
        <v>13.2</v>
      </c>
    </row>
    <row r="51" spans="2:18" ht="12.75">
      <c r="B51" s="7" t="s">
        <v>475</v>
      </c>
      <c r="C51" s="50">
        <v>9.1</v>
      </c>
      <c r="D51" s="50">
        <v>12</v>
      </c>
      <c r="E51" s="50">
        <v>17.9</v>
      </c>
      <c r="F51" s="50">
        <v>-8.4</v>
      </c>
      <c r="G51" s="50">
        <v>14.3</v>
      </c>
      <c r="H51" s="50">
        <v>17.7</v>
      </c>
      <c r="I51" s="50">
        <v>25.6</v>
      </c>
      <c r="J51" s="50">
        <v>1.8</v>
      </c>
      <c r="K51" s="50">
        <v>16.6</v>
      </c>
      <c r="L51" s="50">
        <v>4.4</v>
      </c>
      <c r="M51" s="50">
        <v>20.7</v>
      </c>
      <c r="N51" s="50">
        <v>8.6</v>
      </c>
      <c r="O51" s="50">
        <v>21.7</v>
      </c>
      <c r="P51" s="50">
        <v>5.5</v>
      </c>
      <c r="Q51" s="50">
        <v>31</v>
      </c>
      <c r="R51" s="50">
        <v>11.7</v>
      </c>
    </row>
    <row r="52" spans="2:18" ht="12.75">
      <c r="B52" s="35" t="s">
        <v>633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2:18" ht="12.75">
      <c r="B53" s="34" t="s">
        <v>384</v>
      </c>
      <c r="C53" s="29"/>
      <c r="D53" s="29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ht="12.75">
      <c r="B54" s="6" t="s">
        <v>476</v>
      </c>
    </row>
    <row r="55" ht="12.75">
      <c r="B55" s="6" t="s">
        <v>477</v>
      </c>
    </row>
  </sheetData>
  <sheetProtection/>
  <mergeCells count="17">
    <mergeCell ref="Q5:R5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K4:L4"/>
    <mergeCell ref="B4:B5"/>
    <mergeCell ref="C4:D4"/>
    <mergeCell ref="E4:F4"/>
    <mergeCell ref="G4:H4"/>
    <mergeCell ref="I4:J4"/>
  </mergeCells>
  <printOptions horizontalCentered="1"/>
  <pageMargins left="0.5905511811023623" right="0.1968503937007874" top="0.5905511811023623" bottom="0.3937007874015748" header="0.31496062992125984" footer="0.31496062992125984"/>
  <pageSetup horizontalDpi="600" verticalDpi="600" orientation="portrait" r:id="rId1"/>
  <headerFooter>
    <oddHeader>&amp;CStatement 9: Growth Rates of the Select Items of the Select 3,014 Public Limited Companies -PUC-wise, 2011-12 and 2012-13</oddHeader>
  </headerFooter>
  <colBreaks count="3" manualBreakCount="3">
    <brk id="6" max="65535" man="1"/>
    <brk id="10" max="65535" man="1"/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0.71875" style="29" customWidth="1"/>
    <col min="2" max="2" width="45.7109375" style="6" customWidth="1"/>
    <col min="3" max="16384" width="9.140625" style="6" customWidth="1"/>
  </cols>
  <sheetData>
    <row r="1" ht="12.75">
      <c r="B1" s="47" t="s">
        <v>640</v>
      </c>
    </row>
    <row r="2" ht="12.75">
      <c r="B2" s="47" t="s">
        <v>641</v>
      </c>
    </row>
    <row r="3" spans="7:26" ht="12.75">
      <c r="G3" s="133" t="s">
        <v>309</v>
      </c>
      <c r="H3" s="133"/>
      <c r="M3" s="133" t="s">
        <v>309</v>
      </c>
      <c r="N3" s="133"/>
      <c r="O3" s="98"/>
      <c r="P3" s="137"/>
      <c r="Q3" s="137"/>
      <c r="S3" s="133" t="s">
        <v>309</v>
      </c>
      <c r="T3" s="133"/>
      <c r="V3" s="133"/>
      <c r="W3" s="133"/>
      <c r="X3" s="98"/>
      <c r="Y3" s="137" t="s">
        <v>309</v>
      </c>
      <c r="Z3" s="137"/>
    </row>
    <row r="4" spans="2:26" ht="12.75">
      <c r="B4" s="123" t="s">
        <v>430</v>
      </c>
      <c r="C4" s="134" t="s">
        <v>431</v>
      </c>
      <c r="D4" s="135"/>
      <c r="E4" s="136"/>
      <c r="F4" s="134" t="s">
        <v>478</v>
      </c>
      <c r="G4" s="135"/>
      <c r="H4" s="136"/>
      <c r="I4" s="134" t="s">
        <v>433</v>
      </c>
      <c r="J4" s="135"/>
      <c r="K4" s="136"/>
      <c r="L4" s="134" t="s">
        <v>434</v>
      </c>
      <c r="M4" s="135"/>
      <c r="N4" s="136"/>
      <c r="O4" s="134" t="s">
        <v>435</v>
      </c>
      <c r="P4" s="135"/>
      <c r="Q4" s="136"/>
      <c r="R4" s="135" t="s">
        <v>341</v>
      </c>
      <c r="S4" s="135"/>
      <c r="T4" s="136"/>
      <c r="U4" s="134" t="s">
        <v>342</v>
      </c>
      <c r="V4" s="135"/>
      <c r="W4" s="136"/>
      <c r="X4" s="134" t="s">
        <v>479</v>
      </c>
      <c r="Y4" s="135"/>
      <c r="Z4" s="136"/>
    </row>
    <row r="5" spans="1:26" ht="12.75">
      <c r="A5" s="76"/>
      <c r="B5" s="124"/>
      <c r="C5" s="129">
        <v>-64</v>
      </c>
      <c r="D5" s="132"/>
      <c r="E5" s="130"/>
      <c r="F5" s="129">
        <v>-109</v>
      </c>
      <c r="G5" s="132"/>
      <c r="H5" s="130"/>
      <c r="I5" s="129">
        <v>-506</v>
      </c>
      <c r="J5" s="132"/>
      <c r="K5" s="130"/>
      <c r="L5" s="129">
        <v>-605</v>
      </c>
      <c r="M5" s="132"/>
      <c r="N5" s="130"/>
      <c r="O5" s="129">
        <v>-883</v>
      </c>
      <c r="P5" s="132"/>
      <c r="Q5" s="130"/>
      <c r="R5" s="129">
        <v>-379</v>
      </c>
      <c r="S5" s="132"/>
      <c r="T5" s="130"/>
      <c r="U5" s="129">
        <v>-233</v>
      </c>
      <c r="V5" s="132"/>
      <c r="W5" s="130"/>
      <c r="X5" s="129">
        <v>-235</v>
      </c>
      <c r="Y5" s="132"/>
      <c r="Z5" s="130"/>
    </row>
    <row r="6" spans="1:26" ht="12.75">
      <c r="A6" s="77"/>
      <c r="B6" s="49" t="s">
        <v>0</v>
      </c>
      <c r="C6" s="49" t="s">
        <v>79</v>
      </c>
      <c r="D6" s="48" t="s">
        <v>44</v>
      </c>
      <c r="E6" s="48" t="s">
        <v>45</v>
      </c>
      <c r="F6" s="49" t="s">
        <v>79</v>
      </c>
      <c r="G6" s="48" t="s">
        <v>44</v>
      </c>
      <c r="H6" s="48" t="s">
        <v>45</v>
      </c>
      <c r="I6" s="49" t="s">
        <v>79</v>
      </c>
      <c r="J6" s="48" t="s">
        <v>44</v>
      </c>
      <c r="K6" s="48" t="s">
        <v>45</v>
      </c>
      <c r="L6" s="49" t="s">
        <v>79</v>
      </c>
      <c r="M6" s="48" t="s">
        <v>44</v>
      </c>
      <c r="N6" s="48" t="s">
        <v>45</v>
      </c>
      <c r="O6" s="49" t="s">
        <v>79</v>
      </c>
      <c r="P6" s="48" t="s">
        <v>44</v>
      </c>
      <c r="Q6" s="48" t="s">
        <v>45</v>
      </c>
      <c r="R6" s="49" t="s">
        <v>79</v>
      </c>
      <c r="S6" s="48" t="s">
        <v>44</v>
      </c>
      <c r="T6" s="48" t="s">
        <v>45</v>
      </c>
      <c r="U6" s="49" t="s">
        <v>79</v>
      </c>
      <c r="V6" s="48" t="s">
        <v>44</v>
      </c>
      <c r="W6" s="48" t="s">
        <v>45</v>
      </c>
      <c r="X6" s="49" t="s">
        <v>79</v>
      </c>
      <c r="Y6" s="48" t="s">
        <v>44</v>
      </c>
      <c r="Z6" s="48" t="s">
        <v>45</v>
      </c>
    </row>
    <row r="7" spans="1:26" ht="12.75">
      <c r="A7" s="77"/>
      <c r="B7" s="101">
        <v>-1</v>
      </c>
      <c r="C7" s="102">
        <v>-2</v>
      </c>
      <c r="D7" s="102">
        <v>-3</v>
      </c>
      <c r="E7" s="102">
        <v>-4</v>
      </c>
      <c r="F7" s="99">
        <v>-5</v>
      </c>
      <c r="G7" s="99">
        <v>-6</v>
      </c>
      <c r="H7" s="99">
        <v>-7</v>
      </c>
      <c r="I7" s="99">
        <v>-8</v>
      </c>
      <c r="J7" s="99">
        <v>-9</v>
      </c>
      <c r="K7" s="99">
        <v>-10</v>
      </c>
      <c r="L7" s="99">
        <v>-11</v>
      </c>
      <c r="M7" s="99">
        <v>-12</v>
      </c>
      <c r="N7" s="99">
        <v>-13</v>
      </c>
      <c r="O7" s="103">
        <v>-14</v>
      </c>
      <c r="P7" s="99">
        <v>-15</v>
      </c>
      <c r="Q7" s="99">
        <v>-16</v>
      </c>
      <c r="R7" s="99">
        <v>-17</v>
      </c>
      <c r="S7" s="99">
        <v>-18</v>
      </c>
      <c r="T7" s="99">
        <v>-19</v>
      </c>
      <c r="U7" s="99">
        <v>-20</v>
      </c>
      <c r="V7" s="99">
        <v>-21</v>
      </c>
      <c r="W7" s="99">
        <v>-22</v>
      </c>
      <c r="X7" s="99">
        <v>-23</v>
      </c>
      <c r="Y7" s="99">
        <v>-24</v>
      </c>
      <c r="Z7" s="99">
        <v>-25</v>
      </c>
    </row>
    <row r="8" spans="1:26" ht="12.75">
      <c r="A8" s="56"/>
      <c r="B8" s="39" t="s">
        <v>480</v>
      </c>
      <c r="C8" s="39"/>
      <c r="D8" s="39"/>
      <c r="E8" s="3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7" t="s">
        <v>481</v>
      </c>
      <c r="C9" s="50">
        <v>31.1</v>
      </c>
      <c r="D9" s="50">
        <v>30.5</v>
      </c>
      <c r="E9" s="50">
        <v>31.4</v>
      </c>
      <c r="F9" s="50">
        <v>23.9</v>
      </c>
      <c r="G9" s="50">
        <v>23.8</v>
      </c>
      <c r="H9" s="50">
        <v>24.5</v>
      </c>
      <c r="I9" s="50">
        <v>29.2</v>
      </c>
      <c r="J9" s="50">
        <v>28.2</v>
      </c>
      <c r="K9" s="50">
        <v>27.6</v>
      </c>
      <c r="L9" s="50">
        <v>29.5</v>
      </c>
      <c r="M9" s="50">
        <v>28.9</v>
      </c>
      <c r="N9" s="50">
        <v>28.9</v>
      </c>
      <c r="O9" s="50">
        <v>33</v>
      </c>
      <c r="P9" s="50">
        <v>33.6</v>
      </c>
      <c r="Q9" s="50">
        <v>32.8</v>
      </c>
      <c r="R9" s="50">
        <v>34.3</v>
      </c>
      <c r="S9" s="50">
        <v>33.3</v>
      </c>
      <c r="T9" s="50">
        <v>32</v>
      </c>
      <c r="U9" s="50">
        <v>33.6</v>
      </c>
      <c r="V9" s="50">
        <v>33.6</v>
      </c>
      <c r="W9" s="50">
        <v>32.9</v>
      </c>
      <c r="X9" s="50">
        <v>40.3</v>
      </c>
      <c r="Y9" s="50">
        <v>38.5</v>
      </c>
      <c r="Z9" s="50">
        <v>38.4</v>
      </c>
    </row>
    <row r="10" spans="2:26" ht="12.75">
      <c r="B10" s="7" t="s">
        <v>482</v>
      </c>
      <c r="C10" s="50">
        <v>39.7</v>
      </c>
      <c r="D10" s="50">
        <v>41.8</v>
      </c>
      <c r="E10" s="50">
        <v>43.2</v>
      </c>
      <c r="F10" s="50">
        <v>50.1</v>
      </c>
      <c r="G10" s="50">
        <v>50.2</v>
      </c>
      <c r="H10" s="50">
        <v>50.2</v>
      </c>
      <c r="I10" s="50">
        <v>45.6</v>
      </c>
      <c r="J10" s="50">
        <v>44.8</v>
      </c>
      <c r="K10" s="50">
        <v>46.5</v>
      </c>
      <c r="L10" s="50">
        <v>38.1</v>
      </c>
      <c r="M10" s="50">
        <v>37.2</v>
      </c>
      <c r="N10" s="50">
        <v>36.6</v>
      </c>
      <c r="O10" s="50">
        <v>44.8</v>
      </c>
      <c r="P10" s="50">
        <v>43.6</v>
      </c>
      <c r="Q10" s="50">
        <v>42.8</v>
      </c>
      <c r="R10" s="50">
        <v>38.6</v>
      </c>
      <c r="S10" s="50">
        <v>37.8</v>
      </c>
      <c r="T10" s="50">
        <v>37.4</v>
      </c>
      <c r="U10" s="50">
        <v>43.1</v>
      </c>
      <c r="V10" s="50">
        <v>41.2</v>
      </c>
      <c r="W10" s="50">
        <v>40.4</v>
      </c>
      <c r="X10" s="50">
        <v>47.3</v>
      </c>
      <c r="Y10" s="50">
        <v>45.7</v>
      </c>
      <c r="Z10" s="50">
        <v>44.2</v>
      </c>
    </row>
    <row r="11" spans="2:26" ht="12.75">
      <c r="B11" s="7" t="s">
        <v>483</v>
      </c>
      <c r="C11" s="50">
        <v>30</v>
      </c>
      <c r="D11" s="50">
        <v>28.9</v>
      </c>
      <c r="E11" s="50">
        <v>27.2</v>
      </c>
      <c r="F11" s="50">
        <v>14.8</v>
      </c>
      <c r="G11" s="50">
        <v>14.6</v>
      </c>
      <c r="H11" s="50">
        <v>16</v>
      </c>
      <c r="I11" s="50">
        <v>22.3</v>
      </c>
      <c r="J11" s="50">
        <v>22.5</v>
      </c>
      <c r="K11" s="50">
        <v>19.5</v>
      </c>
      <c r="L11" s="50">
        <v>29.4</v>
      </c>
      <c r="M11" s="50">
        <v>31.7</v>
      </c>
      <c r="N11" s="50">
        <v>34.1</v>
      </c>
      <c r="O11" s="50">
        <v>29.1</v>
      </c>
      <c r="P11" s="50">
        <v>30.8</v>
      </c>
      <c r="Q11" s="50">
        <v>30.2</v>
      </c>
      <c r="R11" s="50">
        <v>45.7</v>
      </c>
      <c r="S11" s="50">
        <v>45.4</v>
      </c>
      <c r="T11" s="50">
        <v>49.2</v>
      </c>
      <c r="U11" s="50">
        <v>39.1</v>
      </c>
      <c r="V11" s="50">
        <v>39.9</v>
      </c>
      <c r="W11" s="50">
        <v>40</v>
      </c>
      <c r="X11" s="50">
        <v>43.9</v>
      </c>
      <c r="Y11" s="50">
        <v>45.8</v>
      </c>
      <c r="Z11" s="50">
        <v>50.5</v>
      </c>
    </row>
    <row r="12" spans="2:26" ht="12.75">
      <c r="B12" s="7" t="s">
        <v>484</v>
      </c>
      <c r="C12" s="75">
        <v>63.5</v>
      </c>
      <c r="D12" s="75">
        <v>67.7</v>
      </c>
      <c r="E12" s="75">
        <v>60.9</v>
      </c>
      <c r="F12" s="75">
        <v>31.2</v>
      </c>
      <c r="G12" s="75">
        <v>34.5</v>
      </c>
      <c r="H12" s="75">
        <v>35.5</v>
      </c>
      <c r="I12" s="75">
        <v>55.6</v>
      </c>
      <c r="J12" s="75">
        <v>56.1</v>
      </c>
      <c r="K12" s="75">
        <v>51.5</v>
      </c>
      <c r="L12" s="75">
        <v>73.4</v>
      </c>
      <c r="M12" s="75">
        <v>76.2</v>
      </c>
      <c r="N12" s="75">
        <v>80.3</v>
      </c>
      <c r="O12" s="75">
        <v>62.3</v>
      </c>
      <c r="P12" s="75">
        <v>64.7</v>
      </c>
      <c r="Q12" s="75">
        <v>66.6</v>
      </c>
      <c r="R12" s="75">
        <v>81.6</v>
      </c>
      <c r="S12" s="75">
        <v>85.7</v>
      </c>
      <c r="T12" s="75">
        <v>87.2</v>
      </c>
      <c r="U12" s="75">
        <v>64.6</v>
      </c>
      <c r="V12" s="75">
        <v>70.4</v>
      </c>
      <c r="W12" s="75">
        <v>72.1</v>
      </c>
      <c r="X12" s="75">
        <v>57.4</v>
      </c>
      <c r="Y12" s="75">
        <v>60.2</v>
      </c>
      <c r="Z12" s="75">
        <v>66.1</v>
      </c>
    </row>
    <row r="13" spans="2:26" ht="12.75">
      <c r="B13" s="7" t="s">
        <v>485</v>
      </c>
      <c r="C13" s="50">
        <v>35.7</v>
      </c>
      <c r="D13" s="50">
        <v>56.2</v>
      </c>
      <c r="E13" s="50">
        <v>53</v>
      </c>
      <c r="F13" s="50">
        <v>25.7</v>
      </c>
      <c r="G13" s="50">
        <v>42.4</v>
      </c>
      <c r="H13" s="50">
        <v>41.2</v>
      </c>
      <c r="I13" s="50">
        <v>71</v>
      </c>
      <c r="J13" s="50">
        <v>70.3</v>
      </c>
      <c r="K13" s="50">
        <v>72.2</v>
      </c>
      <c r="L13" s="50">
        <v>74.7</v>
      </c>
      <c r="M13" s="50">
        <v>78</v>
      </c>
      <c r="N13" s="50">
        <v>83.5</v>
      </c>
      <c r="O13" s="50">
        <v>72.1</v>
      </c>
      <c r="P13" s="50">
        <v>73.2</v>
      </c>
      <c r="Q13" s="50">
        <v>76.8</v>
      </c>
      <c r="R13" s="50">
        <v>68</v>
      </c>
      <c r="S13" s="50">
        <v>66.6</v>
      </c>
      <c r="T13" s="50">
        <v>65.7</v>
      </c>
      <c r="U13" s="50">
        <v>57.5</v>
      </c>
      <c r="V13" s="50">
        <v>62.1</v>
      </c>
      <c r="W13" s="50">
        <v>65.7</v>
      </c>
      <c r="X13" s="50">
        <v>46.7</v>
      </c>
      <c r="Y13" s="50">
        <v>47.4</v>
      </c>
      <c r="Z13" s="50">
        <v>45</v>
      </c>
    </row>
    <row r="14" spans="2:26" ht="12.75">
      <c r="B14" s="7" t="s">
        <v>486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2:26" ht="12.75">
      <c r="B15" s="39" t="s">
        <v>487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6"/>
      <c r="B16" s="7" t="s">
        <v>488</v>
      </c>
      <c r="C16" s="50">
        <v>1.3</v>
      </c>
      <c r="D16" s="50">
        <v>1.4</v>
      </c>
      <c r="E16" s="50">
        <v>1.4</v>
      </c>
      <c r="F16" s="50">
        <v>1.7</v>
      </c>
      <c r="G16" s="50">
        <v>1.3</v>
      </c>
      <c r="H16" s="50">
        <v>1.3</v>
      </c>
      <c r="I16" s="50">
        <v>1.3</v>
      </c>
      <c r="J16" s="50">
        <v>1.3</v>
      </c>
      <c r="K16" s="50">
        <v>1.3</v>
      </c>
      <c r="L16" s="50">
        <v>1.2</v>
      </c>
      <c r="M16" s="50">
        <v>1.2</v>
      </c>
      <c r="N16" s="50">
        <v>1.2</v>
      </c>
      <c r="O16" s="50">
        <v>1.3</v>
      </c>
      <c r="P16" s="50">
        <v>1.3</v>
      </c>
      <c r="Q16" s="50">
        <v>1.2</v>
      </c>
      <c r="R16" s="50">
        <v>1.3</v>
      </c>
      <c r="S16" s="50">
        <v>1.2</v>
      </c>
      <c r="T16" s="50">
        <v>1.3</v>
      </c>
      <c r="U16" s="50">
        <v>1.3</v>
      </c>
      <c r="V16" s="50">
        <v>1.2</v>
      </c>
      <c r="W16" s="50">
        <v>1.2</v>
      </c>
      <c r="X16" s="50">
        <v>1.2</v>
      </c>
      <c r="Y16" s="50">
        <v>1.2</v>
      </c>
      <c r="Z16" s="50">
        <v>1.2</v>
      </c>
    </row>
    <row r="17" spans="2:26" ht="12.75">
      <c r="B17" s="7" t="s">
        <v>489</v>
      </c>
      <c r="C17" s="50">
        <v>69.4</v>
      </c>
      <c r="D17" s="50">
        <v>73</v>
      </c>
      <c r="E17" s="50">
        <v>74.1</v>
      </c>
      <c r="F17" s="50">
        <v>89.7</v>
      </c>
      <c r="G17" s="50">
        <v>63.8</v>
      </c>
      <c r="H17" s="50">
        <v>58</v>
      </c>
      <c r="I17" s="50">
        <v>65.7</v>
      </c>
      <c r="J17" s="50">
        <v>62.3</v>
      </c>
      <c r="K17" s="50">
        <v>67.4</v>
      </c>
      <c r="L17" s="50">
        <v>63.8</v>
      </c>
      <c r="M17" s="50">
        <v>64.9</v>
      </c>
      <c r="N17" s="50">
        <v>65.5</v>
      </c>
      <c r="O17" s="50">
        <v>64.6</v>
      </c>
      <c r="P17" s="50">
        <v>61.9</v>
      </c>
      <c r="Q17" s="50">
        <v>60.6</v>
      </c>
      <c r="R17" s="50">
        <v>67</v>
      </c>
      <c r="S17" s="50">
        <v>64.6</v>
      </c>
      <c r="T17" s="50">
        <v>68</v>
      </c>
      <c r="U17" s="50">
        <v>63.4</v>
      </c>
      <c r="V17" s="50">
        <v>51.9</v>
      </c>
      <c r="W17" s="50">
        <v>51</v>
      </c>
      <c r="X17" s="50">
        <v>58.8</v>
      </c>
      <c r="Y17" s="50">
        <v>57.2</v>
      </c>
      <c r="Z17" s="50">
        <v>56.4</v>
      </c>
    </row>
    <row r="18" spans="2:26" ht="12.75">
      <c r="B18" s="7" t="s">
        <v>490</v>
      </c>
      <c r="C18" s="50">
        <v>60.5</v>
      </c>
      <c r="D18" s="50">
        <v>61.1</v>
      </c>
      <c r="E18" s="50">
        <v>60</v>
      </c>
      <c r="F18" s="50">
        <v>68.1</v>
      </c>
      <c r="G18" s="50">
        <v>51.3</v>
      </c>
      <c r="H18" s="50">
        <v>49.3</v>
      </c>
      <c r="I18" s="50">
        <v>53.9</v>
      </c>
      <c r="J18" s="50">
        <v>52.1</v>
      </c>
      <c r="K18" s="50">
        <v>53.8</v>
      </c>
      <c r="L18" s="50">
        <v>55.9</v>
      </c>
      <c r="M18" s="50">
        <v>56.9</v>
      </c>
      <c r="N18" s="50">
        <v>56.7</v>
      </c>
      <c r="O18" s="50">
        <v>49</v>
      </c>
      <c r="P18" s="50">
        <v>48</v>
      </c>
      <c r="Q18" s="50">
        <v>49</v>
      </c>
      <c r="R18" s="50">
        <v>51</v>
      </c>
      <c r="S18" s="50">
        <v>51.3</v>
      </c>
      <c r="T18" s="50">
        <v>51.6</v>
      </c>
      <c r="U18" s="50">
        <v>46.6</v>
      </c>
      <c r="V18" s="50">
        <v>43.4</v>
      </c>
      <c r="W18" s="50">
        <v>44</v>
      </c>
      <c r="X18" s="50">
        <v>32.6</v>
      </c>
      <c r="Y18" s="50">
        <v>33.9</v>
      </c>
      <c r="Z18" s="50">
        <v>33.7</v>
      </c>
    </row>
    <row r="19" spans="2:26" ht="12.75">
      <c r="B19" s="7" t="s">
        <v>491</v>
      </c>
      <c r="C19" s="50">
        <v>36.1</v>
      </c>
      <c r="D19" s="50">
        <v>31.5</v>
      </c>
      <c r="E19" s="50">
        <v>33.1</v>
      </c>
      <c r="F19" s="50">
        <v>14.7</v>
      </c>
      <c r="G19" s="50">
        <v>19.9</v>
      </c>
      <c r="H19" s="50">
        <v>21.8</v>
      </c>
      <c r="I19" s="50">
        <v>27.6</v>
      </c>
      <c r="J19" s="50">
        <v>31.3</v>
      </c>
      <c r="K19" s="50">
        <v>30.8</v>
      </c>
      <c r="L19" s="50">
        <v>29.1</v>
      </c>
      <c r="M19" s="50">
        <v>30</v>
      </c>
      <c r="N19" s="50">
        <v>29.6</v>
      </c>
      <c r="O19" s="50">
        <v>24.4</v>
      </c>
      <c r="P19" s="50">
        <v>26.4</v>
      </c>
      <c r="Q19" s="50">
        <v>27</v>
      </c>
      <c r="R19" s="50">
        <v>28.2</v>
      </c>
      <c r="S19" s="50">
        <v>29.5</v>
      </c>
      <c r="T19" s="50">
        <v>30</v>
      </c>
      <c r="U19" s="50">
        <v>25.4</v>
      </c>
      <c r="V19" s="50">
        <v>28.8</v>
      </c>
      <c r="W19" s="50">
        <v>28.8</v>
      </c>
      <c r="X19" s="50">
        <v>30.4</v>
      </c>
      <c r="Y19" s="50">
        <v>31.9</v>
      </c>
      <c r="Z19" s="50">
        <v>31.8</v>
      </c>
    </row>
    <row r="20" spans="2:26" ht="12.75">
      <c r="B20" s="7" t="s">
        <v>486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2:26" ht="12.75">
      <c r="B21" s="39" t="s">
        <v>492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6"/>
      <c r="B22" s="7" t="s">
        <v>493</v>
      </c>
      <c r="C22" s="50"/>
      <c r="D22" s="50">
        <v>141.2</v>
      </c>
      <c r="E22" s="50">
        <v>131.6</v>
      </c>
      <c r="F22" s="50"/>
      <c r="G22" s="50">
        <v>105.5</v>
      </c>
      <c r="H22" s="50">
        <v>78.8</v>
      </c>
      <c r="I22" s="50"/>
      <c r="J22" s="50">
        <v>114.4</v>
      </c>
      <c r="K22" s="50">
        <v>113.1</v>
      </c>
      <c r="L22" s="50"/>
      <c r="M22" s="50">
        <v>113.7</v>
      </c>
      <c r="N22" s="50">
        <v>105.8</v>
      </c>
      <c r="O22" s="50"/>
      <c r="P22" s="50">
        <v>92.1</v>
      </c>
      <c r="Q22" s="50">
        <v>90.4</v>
      </c>
      <c r="R22" s="50"/>
      <c r="S22" s="50">
        <v>93.5</v>
      </c>
      <c r="T22" s="50">
        <v>90.9</v>
      </c>
      <c r="U22" s="50"/>
      <c r="V22" s="50">
        <v>75.4</v>
      </c>
      <c r="W22" s="50">
        <v>73.5</v>
      </c>
      <c r="X22" s="50"/>
      <c r="Y22" s="50">
        <v>63.6</v>
      </c>
      <c r="Z22" s="50">
        <v>63.3</v>
      </c>
    </row>
    <row r="23" spans="2:26" ht="12.75">
      <c r="B23" s="7" t="s">
        <v>494</v>
      </c>
      <c r="C23" s="50"/>
      <c r="D23" s="50">
        <v>228.1</v>
      </c>
      <c r="E23" s="50">
        <v>216.4</v>
      </c>
      <c r="F23" s="50"/>
      <c r="G23" s="50">
        <v>315.8</v>
      </c>
      <c r="H23" s="50">
        <v>230.8</v>
      </c>
      <c r="I23" s="50"/>
      <c r="J23" s="50">
        <v>241.5</v>
      </c>
      <c r="K23" s="50">
        <v>245.3</v>
      </c>
      <c r="L23" s="50"/>
      <c r="M23" s="50">
        <v>235.2</v>
      </c>
      <c r="N23" s="50">
        <v>218.8</v>
      </c>
      <c r="O23" s="50"/>
      <c r="P23" s="50">
        <v>189.2</v>
      </c>
      <c r="Q23" s="50">
        <v>185</v>
      </c>
      <c r="R23" s="50"/>
      <c r="S23" s="50">
        <v>202.6</v>
      </c>
      <c r="T23" s="50">
        <v>198.6</v>
      </c>
      <c r="U23" s="50"/>
      <c r="V23" s="50">
        <v>165</v>
      </c>
      <c r="W23" s="50">
        <v>160.9</v>
      </c>
      <c r="X23" s="50"/>
      <c r="Y23" s="50">
        <v>129.3</v>
      </c>
      <c r="Z23" s="50">
        <v>128.2</v>
      </c>
    </row>
    <row r="24" spans="2:26" ht="12.75">
      <c r="B24" s="7" t="s">
        <v>495</v>
      </c>
      <c r="C24" s="50">
        <v>15.4</v>
      </c>
      <c r="D24" s="50">
        <v>17.1</v>
      </c>
      <c r="E24" s="50">
        <v>17.7</v>
      </c>
      <c r="F24" s="50">
        <v>25.8</v>
      </c>
      <c r="G24" s="50">
        <v>18.2</v>
      </c>
      <c r="H24" s="50">
        <v>23.5</v>
      </c>
      <c r="I24" s="50">
        <v>16.5</v>
      </c>
      <c r="J24" s="50">
        <v>16.5</v>
      </c>
      <c r="K24" s="50">
        <v>15.7</v>
      </c>
      <c r="L24" s="50">
        <v>18.6</v>
      </c>
      <c r="M24" s="50">
        <v>16.5</v>
      </c>
      <c r="N24" s="50">
        <v>16.5</v>
      </c>
      <c r="O24" s="50">
        <v>19.3</v>
      </c>
      <c r="P24" s="50">
        <v>19</v>
      </c>
      <c r="Q24" s="50">
        <v>19.4</v>
      </c>
      <c r="R24" s="50">
        <v>18.9</v>
      </c>
      <c r="S24" s="50">
        <v>18.3</v>
      </c>
      <c r="T24" s="50">
        <v>18.4</v>
      </c>
      <c r="U24" s="50">
        <v>21.8</v>
      </c>
      <c r="V24" s="50">
        <v>21.2</v>
      </c>
      <c r="W24" s="50">
        <v>21.6</v>
      </c>
      <c r="X24" s="50">
        <v>15.4</v>
      </c>
      <c r="Y24" s="50">
        <v>14.1</v>
      </c>
      <c r="Z24" s="50">
        <v>14.5</v>
      </c>
    </row>
    <row r="25" spans="2:26" ht="12.75">
      <c r="B25" s="7" t="s">
        <v>496</v>
      </c>
      <c r="C25" s="50">
        <v>19.1</v>
      </c>
      <c r="D25" s="50">
        <v>19.8</v>
      </c>
      <c r="E25" s="50">
        <v>20.1</v>
      </c>
      <c r="F25" s="50">
        <v>14.6</v>
      </c>
      <c r="G25" s="50">
        <v>13.7</v>
      </c>
      <c r="H25" s="50">
        <v>17</v>
      </c>
      <c r="I25" s="50">
        <v>17.3</v>
      </c>
      <c r="J25" s="50">
        <v>18.1</v>
      </c>
      <c r="K25" s="50">
        <v>18.3</v>
      </c>
      <c r="L25" s="50">
        <v>21.3</v>
      </c>
      <c r="M25" s="50">
        <v>20.7</v>
      </c>
      <c r="N25" s="50">
        <v>21.8</v>
      </c>
      <c r="O25" s="50">
        <v>19.8</v>
      </c>
      <c r="P25" s="50">
        <v>20.3</v>
      </c>
      <c r="Q25" s="50">
        <v>21</v>
      </c>
      <c r="R25" s="50">
        <v>18.2</v>
      </c>
      <c r="S25" s="50">
        <v>18.6</v>
      </c>
      <c r="T25" s="50">
        <v>19.8</v>
      </c>
      <c r="U25" s="50">
        <v>20.1</v>
      </c>
      <c r="V25" s="50">
        <v>19.6</v>
      </c>
      <c r="W25" s="50">
        <v>21.2</v>
      </c>
      <c r="X25" s="50">
        <v>11.8</v>
      </c>
      <c r="Y25" s="50">
        <v>12.9</v>
      </c>
      <c r="Z25" s="50">
        <v>12.8</v>
      </c>
    </row>
    <row r="26" spans="2:26" ht="12.75">
      <c r="B26" s="7" t="s">
        <v>497</v>
      </c>
      <c r="C26" s="50">
        <v>14.8</v>
      </c>
      <c r="D26" s="50">
        <v>15.4</v>
      </c>
      <c r="E26" s="50">
        <v>18.1</v>
      </c>
      <c r="F26" s="50">
        <v>34.1</v>
      </c>
      <c r="G26" s="50">
        <v>32.1</v>
      </c>
      <c r="H26" s="50">
        <v>15.8</v>
      </c>
      <c r="I26" s="50">
        <v>14</v>
      </c>
      <c r="J26" s="50">
        <v>14.9</v>
      </c>
      <c r="K26" s="50">
        <v>15.6</v>
      </c>
      <c r="L26" s="50">
        <v>14.2</v>
      </c>
      <c r="M26" s="50">
        <v>16.4</v>
      </c>
      <c r="N26" s="50">
        <v>16.6</v>
      </c>
      <c r="O26" s="50">
        <v>15.2</v>
      </c>
      <c r="P26" s="50">
        <v>16.8</v>
      </c>
      <c r="Q26" s="50">
        <v>16</v>
      </c>
      <c r="R26" s="50">
        <v>20.5</v>
      </c>
      <c r="S26" s="50">
        <v>22.2</v>
      </c>
      <c r="T26" s="50">
        <v>23.5</v>
      </c>
      <c r="U26" s="50">
        <v>17.1</v>
      </c>
      <c r="V26" s="50">
        <v>16.7</v>
      </c>
      <c r="W26" s="50">
        <v>16.2</v>
      </c>
      <c r="X26" s="50">
        <v>20.5</v>
      </c>
      <c r="Y26" s="50">
        <v>22.6</v>
      </c>
      <c r="Z26" s="50">
        <v>23.3</v>
      </c>
    </row>
    <row r="27" spans="2:26" ht="12.75">
      <c r="B27" s="7" t="s">
        <v>519</v>
      </c>
      <c r="C27" s="50"/>
      <c r="D27" s="50">
        <v>41.4</v>
      </c>
      <c r="E27" s="50">
        <v>40.8</v>
      </c>
      <c r="F27" s="50"/>
      <c r="G27" s="50">
        <v>86.8</v>
      </c>
      <c r="H27" s="50">
        <v>51.5</v>
      </c>
      <c r="I27" s="50"/>
      <c r="J27" s="50">
        <v>43</v>
      </c>
      <c r="K27" s="50">
        <v>43.7</v>
      </c>
      <c r="L27" s="50"/>
      <c r="M27" s="50">
        <v>39.6</v>
      </c>
      <c r="N27" s="50">
        <v>35.9</v>
      </c>
      <c r="O27" s="50"/>
      <c r="P27" s="50">
        <v>37.4</v>
      </c>
      <c r="Q27" s="50">
        <v>36.5</v>
      </c>
      <c r="R27" s="50"/>
      <c r="S27" s="50">
        <v>36.5</v>
      </c>
      <c r="T27" s="50">
        <v>34.9</v>
      </c>
      <c r="U27" s="50"/>
      <c r="V27" s="50">
        <v>32.4</v>
      </c>
      <c r="W27" s="50">
        <v>31.5</v>
      </c>
      <c r="X27" s="50"/>
      <c r="Y27" s="50">
        <v>29.8</v>
      </c>
      <c r="Z27" s="50">
        <v>29.2</v>
      </c>
    </row>
    <row r="28" spans="2:26" ht="12.75">
      <c r="B28" s="7" t="s">
        <v>486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2:26" ht="14.25">
      <c r="B29" s="39" t="s">
        <v>520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6"/>
      <c r="B30" s="57" t="s">
        <v>498</v>
      </c>
      <c r="C30" s="58"/>
      <c r="D30" s="58">
        <v>38.6</v>
      </c>
      <c r="E30" s="58">
        <v>50.7</v>
      </c>
      <c r="F30" s="58"/>
      <c r="G30" s="58">
        <v>30.1</v>
      </c>
      <c r="H30" s="58">
        <v>50.6</v>
      </c>
      <c r="I30" s="58"/>
      <c r="J30" s="58">
        <v>32.4</v>
      </c>
      <c r="K30" s="58">
        <v>33.1</v>
      </c>
      <c r="L30" s="58"/>
      <c r="M30" s="58">
        <v>34.4</v>
      </c>
      <c r="N30" s="58">
        <v>47.3</v>
      </c>
      <c r="O30" s="58"/>
      <c r="P30" s="58">
        <v>49.2</v>
      </c>
      <c r="Q30" s="58">
        <v>40.7</v>
      </c>
      <c r="R30" s="58"/>
      <c r="S30" s="58">
        <v>38.3</v>
      </c>
      <c r="T30" s="58">
        <v>36.4</v>
      </c>
      <c r="U30" s="58"/>
      <c r="V30" s="58">
        <v>43.6</v>
      </c>
      <c r="W30" s="58">
        <v>38.5</v>
      </c>
      <c r="X30" s="58"/>
      <c r="Y30" s="58">
        <v>38.2</v>
      </c>
      <c r="Z30" s="58">
        <v>51</v>
      </c>
    </row>
    <row r="31" spans="2:26" ht="12.75">
      <c r="B31" s="62" t="s">
        <v>499</v>
      </c>
      <c r="C31" s="63"/>
      <c r="D31" s="63"/>
      <c r="E31" s="63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2:26" ht="12.75">
      <c r="B32" s="57" t="s">
        <v>500</v>
      </c>
      <c r="C32" s="58"/>
      <c r="D32" s="58">
        <v>65.3</v>
      </c>
      <c r="E32" s="58">
        <v>66.7</v>
      </c>
      <c r="F32" s="58"/>
      <c r="G32" s="58">
        <v>2.9</v>
      </c>
      <c r="H32" s="58">
        <v>63</v>
      </c>
      <c r="I32" s="58"/>
      <c r="J32" s="58">
        <v>45.8</v>
      </c>
      <c r="K32" s="58">
        <v>41.8</v>
      </c>
      <c r="L32" s="58"/>
      <c r="M32" s="58">
        <v>38.7</v>
      </c>
      <c r="N32" s="58">
        <v>51.8</v>
      </c>
      <c r="O32" s="58"/>
      <c r="P32" s="58">
        <v>63.2</v>
      </c>
      <c r="Q32" s="58">
        <v>56.2</v>
      </c>
      <c r="R32" s="58"/>
      <c r="S32" s="58">
        <v>52</v>
      </c>
      <c r="T32" s="58">
        <v>47.9</v>
      </c>
      <c r="U32" s="58"/>
      <c r="V32" s="58">
        <v>58.3</v>
      </c>
      <c r="W32" s="58">
        <v>51.9</v>
      </c>
      <c r="X32" s="58"/>
      <c r="Y32" s="58">
        <v>44.5</v>
      </c>
      <c r="Z32" s="58">
        <v>59.6</v>
      </c>
    </row>
    <row r="33" spans="2:26" ht="12.75">
      <c r="B33" s="62" t="s">
        <v>499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2:26" ht="12.75">
      <c r="B34" s="57" t="s">
        <v>501</v>
      </c>
      <c r="C34" s="58"/>
      <c r="D34" s="58">
        <v>40.4</v>
      </c>
      <c r="E34" s="58">
        <v>34.1</v>
      </c>
      <c r="F34" s="58"/>
      <c r="G34" s="58">
        <v>35.6</v>
      </c>
      <c r="H34" s="58">
        <v>45</v>
      </c>
      <c r="I34" s="58"/>
      <c r="J34" s="58">
        <v>49.3</v>
      </c>
      <c r="K34" s="58">
        <v>45</v>
      </c>
      <c r="L34" s="58"/>
      <c r="M34" s="58">
        <v>60.6</v>
      </c>
      <c r="N34" s="58">
        <v>55.6</v>
      </c>
      <c r="O34" s="58"/>
      <c r="P34" s="58">
        <v>56.8</v>
      </c>
      <c r="Q34" s="58">
        <v>54.3</v>
      </c>
      <c r="R34" s="58"/>
      <c r="S34" s="58">
        <v>64.4</v>
      </c>
      <c r="T34" s="58">
        <v>56.3</v>
      </c>
      <c r="U34" s="58"/>
      <c r="V34" s="58">
        <v>63.8</v>
      </c>
      <c r="W34" s="58">
        <v>59.4</v>
      </c>
      <c r="X34" s="58"/>
      <c r="Y34" s="58">
        <v>56.9</v>
      </c>
      <c r="Z34" s="58">
        <v>61.5</v>
      </c>
    </row>
    <row r="35" spans="2:26" ht="12.75">
      <c r="B35" s="62" t="s">
        <v>502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2:26" ht="12.75">
      <c r="B36" s="57" t="s">
        <v>503</v>
      </c>
      <c r="C36" s="58"/>
      <c r="D36" s="58">
        <v>20.6</v>
      </c>
      <c r="E36" s="58">
        <v>16.7</v>
      </c>
      <c r="F36" s="58"/>
      <c r="G36" s="58">
        <v>57.5</v>
      </c>
      <c r="H36" s="58">
        <v>27.7</v>
      </c>
      <c r="I36" s="58"/>
      <c r="J36" s="58">
        <v>27.7</v>
      </c>
      <c r="K36" s="58">
        <v>26.3</v>
      </c>
      <c r="L36" s="58"/>
      <c r="M36" s="58">
        <v>17.1</v>
      </c>
      <c r="N36" s="58">
        <v>47.9</v>
      </c>
      <c r="O36" s="58"/>
      <c r="P36" s="58">
        <v>30.4</v>
      </c>
      <c r="Q36" s="58">
        <v>41.6</v>
      </c>
      <c r="R36" s="58"/>
      <c r="S36" s="58">
        <v>21.5</v>
      </c>
      <c r="T36" s="58">
        <v>44</v>
      </c>
      <c r="U36" s="58"/>
      <c r="V36" s="58">
        <v>31.2</v>
      </c>
      <c r="W36" s="58">
        <v>40.9</v>
      </c>
      <c r="X36" s="58"/>
      <c r="Y36" s="58">
        <v>21.8</v>
      </c>
      <c r="Z36" s="58">
        <v>22.3</v>
      </c>
    </row>
    <row r="37" spans="2:26" ht="12.75">
      <c r="B37" s="62" t="s">
        <v>504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2:26" ht="12.75">
      <c r="B38" s="7" t="s">
        <v>414</v>
      </c>
      <c r="C38" s="50"/>
      <c r="D38" s="50">
        <v>98</v>
      </c>
      <c r="E38" s="50">
        <v>109.9</v>
      </c>
      <c r="F38" s="50"/>
      <c r="G38" s="52" t="s">
        <v>354</v>
      </c>
      <c r="H38" s="50">
        <v>99.5</v>
      </c>
      <c r="I38" s="50"/>
      <c r="J38" s="50">
        <v>109</v>
      </c>
      <c r="K38" s="50">
        <v>126.2</v>
      </c>
      <c r="L38" s="50"/>
      <c r="M38" s="50">
        <v>110.9</v>
      </c>
      <c r="N38" s="50">
        <v>93.2</v>
      </c>
      <c r="O38" s="50"/>
      <c r="P38" s="50">
        <v>69.6</v>
      </c>
      <c r="Q38" s="50">
        <v>87.5</v>
      </c>
      <c r="R38" s="50"/>
      <c r="S38" s="50">
        <v>74.1</v>
      </c>
      <c r="T38" s="50">
        <v>85.3</v>
      </c>
      <c r="U38" s="50"/>
      <c r="V38" s="50">
        <v>57.2</v>
      </c>
      <c r="W38" s="50">
        <v>76.5</v>
      </c>
      <c r="X38" s="50"/>
      <c r="Y38" s="50">
        <v>97.2</v>
      </c>
      <c r="Z38" s="50">
        <v>69.3</v>
      </c>
    </row>
    <row r="39" spans="2:26" ht="12.75">
      <c r="B39" s="7" t="s">
        <v>486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6"/>
      <c r="B40" s="39" t="s">
        <v>505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2:26" ht="12.75">
      <c r="B41" s="7" t="s">
        <v>506</v>
      </c>
      <c r="C41" s="50">
        <v>64.7</v>
      </c>
      <c r="D41" s="50">
        <v>64.7</v>
      </c>
      <c r="E41" s="50">
        <v>64</v>
      </c>
      <c r="F41" s="50">
        <v>48.3</v>
      </c>
      <c r="G41" s="50">
        <v>43.5</v>
      </c>
      <c r="H41" s="50">
        <v>46.8</v>
      </c>
      <c r="I41" s="50">
        <v>67.9</v>
      </c>
      <c r="J41" s="50">
        <v>67.8</v>
      </c>
      <c r="K41" s="50">
        <v>67.6</v>
      </c>
      <c r="L41" s="50">
        <v>61.6</v>
      </c>
      <c r="M41" s="50">
        <v>62.4</v>
      </c>
      <c r="N41" s="50">
        <v>61.2</v>
      </c>
      <c r="O41" s="50">
        <v>59.9</v>
      </c>
      <c r="P41" s="50">
        <v>59.8</v>
      </c>
      <c r="Q41" s="50">
        <v>59.6</v>
      </c>
      <c r="R41" s="50">
        <v>64</v>
      </c>
      <c r="S41" s="50">
        <v>64.4</v>
      </c>
      <c r="T41" s="50">
        <v>63.6</v>
      </c>
      <c r="U41" s="50">
        <v>55.9</v>
      </c>
      <c r="V41" s="50">
        <v>56.5</v>
      </c>
      <c r="W41" s="50">
        <v>55.8</v>
      </c>
      <c r="X41" s="50">
        <v>57.9</v>
      </c>
      <c r="Y41" s="50">
        <v>59.4</v>
      </c>
      <c r="Z41" s="50">
        <v>58.9</v>
      </c>
    </row>
    <row r="42" spans="2:26" ht="12.75">
      <c r="B42" s="7" t="s">
        <v>507</v>
      </c>
      <c r="C42" s="50">
        <v>8.5</v>
      </c>
      <c r="D42" s="50">
        <v>7.9</v>
      </c>
      <c r="E42" s="50">
        <v>8.4</v>
      </c>
      <c r="F42" s="50">
        <v>10.9</v>
      </c>
      <c r="G42" s="50">
        <v>9.5</v>
      </c>
      <c r="H42" s="50">
        <v>12.1</v>
      </c>
      <c r="I42" s="50">
        <v>7.8</v>
      </c>
      <c r="J42" s="50">
        <v>7.9</v>
      </c>
      <c r="K42" s="50">
        <v>8</v>
      </c>
      <c r="L42" s="50">
        <v>7.1</v>
      </c>
      <c r="M42" s="50">
        <v>6.9</v>
      </c>
      <c r="N42" s="50">
        <v>7.3</v>
      </c>
      <c r="O42" s="50">
        <v>8</v>
      </c>
      <c r="P42" s="50">
        <v>8</v>
      </c>
      <c r="Q42" s="50">
        <v>8.2</v>
      </c>
      <c r="R42" s="50">
        <v>6.9</v>
      </c>
      <c r="S42" s="50">
        <v>6.8</v>
      </c>
      <c r="T42" s="50">
        <v>7</v>
      </c>
      <c r="U42" s="50">
        <v>6.6</v>
      </c>
      <c r="V42" s="50">
        <v>6.2</v>
      </c>
      <c r="W42" s="50">
        <v>6.4</v>
      </c>
      <c r="X42" s="50">
        <v>7.9</v>
      </c>
      <c r="Y42" s="50">
        <v>7.7</v>
      </c>
      <c r="Z42" s="50">
        <v>8</v>
      </c>
    </row>
    <row r="43" spans="2:26" ht="12.75">
      <c r="B43" s="7" t="s">
        <v>508</v>
      </c>
      <c r="C43" s="50">
        <v>1.4</v>
      </c>
      <c r="D43" s="50">
        <v>2</v>
      </c>
      <c r="E43" s="50">
        <v>2.1</v>
      </c>
      <c r="F43" s="50">
        <v>2</v>
      </c>
      <c r="G43" s="50">
        <v>1.8</v>
      </c>
      <c r="H43" s="50">
        <v>2.3</v>
      </c>
      <c r="I43" s="50">
        <v>2.1</v>
      </c>
      <c r="J43" s="50">
        <v>2.5</v>
      </c>
      <c r="K43" s="50">
        <v>2.4</v>
      </c>
      <c r="L43" s="50">
        <v>2.6</v>
      </c>
      <c r="M43" s="50">
        <v>3</v>
      </c>
      <c r="N43" s="50">
        <v>3.2</v>
      </c>
      <c r="O43" s="50">
        <v>2.8</v>
      </c>
      <c r="P43" s="50">
        <v>3.2</v>
      </c>
      <c r="Q43" s="50">
        <v>3.3</v>
      </c>
      <c r="R43" s="50">
        <v>2.9</v>
      </c>
      <c r="S43" s="50">
        <v>3.2</v>
      </c>
      <c r="T43" s="50">
        <v>3.5</v>
      </c>
      <c r="U43" s="50">
        <v>3.5</v>
      </c>
      <c r="V43" s="50">
        <v>3.9</v>
      </c>
      <c r="W43" s="50">
        <v>4.1</v>
      </c>
      <c r="X43" s="50">
        <v>3.1</v>
      </c>
      <c r="Y43" s="50">
        <v>3.2</v>
      </c>
      <c r="Z43" s="50">
        <v>3.7</v>
      </c>
    </row>
    <row r="44" spans="2:26" ht="12.75">
      <c r="B44" s="7" t="s">
        <v>509</v>
      </c>
      <c r="C44" s="50">
        <v>6.4</v>
      </c>
      <c r="D44" s="50">
        <v>4.2</v>
      </c>
      <c r="E44" s="50">
        <v>4.1</v>
      </c>
      <c r="F44" s="50">
        <v>17.3</v>
      </c>
      <c r="G44" s="50">
        <v>11</v>
      </c>
      <c r="H44" s="50">
        <v>3.5</v>
      </c>
      <c r="I44" s="50">
        <v>4.1</v>
      </c>
      <c r="J44" s="50">
        <v>3.4</v>
      </c>
      <c r="K44" s="50">
        <v>3.6</v>
      </c>
      <c r="L44" s="50">
        <v>3.7</v>
      </c>
      <c r="M44" s="50">
        <v>2.6</v>
      </c>
      <c r="N44" s="50">
        <v>2.1</v>
      </c>
      <c r="O44" s="50">
        <v>4</v>
      </c>
      <c r="P44" s="50">
        <v>2.9</v>
      </c>
      <c r="Q44" s="50">
        <v>2.7</v>
      </c>
      <c r="R44" s="50">
        <v>3.7</v>
      </c>
      <c r="S44" s="50">
        <v>2.7</v>
      </c>
      <c r="T44" s="50">
        <v>2.3</v>
      </c>
      <c r="U44" s="50">
        <v>4.4</v>
      </c>
      <c r="V44" s="50">
        <v>2.9</v>
      </c>
      <c r="W44" s="50">
        <v>2.6</v>
      </c>
      <c r="X44" s="50">
        <v>5</v>
      </c>
      <c r="Y44" s="50">
        <v>4.3</v>
      </c>
      <c r="Z44" s="50">
        <v>3.5</v>
      </c>
    </row>
    <row r="45" spans="2:26" ht="12.75">
      <c r="B45" s="7" t="s">
        <v>486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2:26" ht="12.75">
      <c r="B46" s="39" t="s">
        <v>521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2:26" ht="12.75">
      <c r="B47" s="7" t="s">
        <v>510</v>
      </c>
      <c r="C47" s="50">
        <v>9.3</v>
      </c>
      <c r="D47" s="50">
        <v>8.8</v>
      </c>
      <c r="E47" s="50">
        <v>7.9</v>
      </c>
      <c r="F47" s="50">
        <v>25.6</v>
      </c>
      <c r="G47" s="50">
        <v>15.5</v>
      </c>
      <c r="H47" s="50">
        <v>6.4</v>
      </c>
      <c r="I47" s="50">
        <v>7.3</v>
      </c>
      <c r="J47" s="50">
        <v>6.9</v>
      </c>
      <c r="K47" s="50">
        <v>7.4</v>
      </c>
      <c r="L47" s="50">
        <v>9.8</v>
      </c>
      <c r="M47" s="50">
        <v>7.3</v>
      </c>
      <c r="N47" s="50">
        <v>6.8</v>
      </c>
      <c r="O47" s="50">
        <v>10.5</v>
      </c>
      <c r="P47" s="50">
        <v>8.1</v>
      </c>
      <c r="Q47" s="50">
        <v>8.3</v>
      </c>
      <c r="R47" s="50">
        <v>8.2</v>
      </c>
      <c r="S47" s="50">
        <v>6.6</v>
      </c>
      <c r="T47" s="50">
        <v>6.4</v>
      </c>
      <c r="U47" s="50">
        <v>13.5</v>
      </c>
      <c r="V47" s="50">
        <v>10.3</v>
      </c>
      <c r="W47" s="50">
        <v>9.7</v>
      </c>
      <c r="X47" s="50">
        <v>15.2</v>
      </c>
      <c r="Y47" s="50">
        <v>12.5</v>
      </c>
      <c r="Z47" s="50">
        <v>11.5</v>
      </c>
    </row>
    <row r="48" spans="2:26" ht="12.75">
      <c r="B48" s="7" t="s">
        <v>511</v>
      </c>
      <c r="C48" s="50">
        <v>8.8</v>
      </c>
      <c r="D48" s="50">
        <v>8.3</v>
      </c>
      <c r="E48" s="50">
        <v>8.3</v>
      </c>
      <c r="F48" s="50">
        <v>27</v>
      </c>
      <c r="G48" s="50">
        <v>17.1</v>
      </c>
      <c r="H48" s="50">
        <v>8</v>
      </c>
      <c r="I48" s="50">
        <v>8.6</v>
      </c>
      <c r="J48" s="50">
        <v>8.4</v>
      </c>
      <c r="K48" s="50">
        <v>8.6</v>
      </c>
      <c r="L48" s="50">
        <v>9.4</v>
      </c>
      <c r="M48" s="50">
        <v>7.7</v>
      </c>
      <c r="N48" s="50">
        <v>6.8</v>
      </c>
      <c r="O48" s="50">
        <v>11</v>
      </c>
      <c r="P48" s="50">
        <v>9.2</v>
      </c>
      <c r="Q48" s="50">
        <v>8.8</v>
      </c>
      <c r="R48" s="50">
        <v>10.7</v>
      </c>
      <c r="S48" s="50">
        <v>9</v>
      </c>
      <c r="T48" s="50">
        <v>8.1</v>
      </c>
      <c r="U48" s="50">
        <v>14.5</v>
      </c>
      <c r="V48" s="50">
        <v>11.2</v>
      </c>
      <c r="W48" s="50">
        <v>10.6</v>
      </c>
      <c r="X48" s="50">
        <v>14.9</v>
      </c>
      <c r="Y48" s="50">
        <v>13.3</v>
      </c>
      <c r="Z48" s="50">
        <v>12.7</v>
      </c>
    </row>
    <row r="49" spans="2:26" ht="12.75">
      <c r="B49" s="7" t="s">
        <v>512</v>
      </c>
      <c r="C49" s="50">
        <v>5.3</v>
      </c>
      <c r="D49" s="50">
        <v>6.4</v>
      </c>
      <c r="E49" s="50">
        <v>5.1</v>
      </c>
      <c r="F49" s="50">
        <v>15.5</v>
      </c>
      <c r="G49" s="50">
        <v>10.8</v>
      </c>
      <c r="H49" s="50">
        <v>4</v>
      </c>
      <c r="I49" s="50">
        <v>6.8</v>
      </c>
      <c r="J49" s="50">
        <v>5.2</v>
      </c>
      <c r="K49" s="50">
        <v>5.1</v>
      </c>
      <c r="L49" s="50">
        <v>5.2</v>
      </c>
      <c r="M49" s="50">
        <v>4.1</v>
      </c>
      <c r="N49" s="50">
        <v>2.1</v>
      </c>
      <c r="O49" s="50">
        <v>6.3</v>
      </c>
      <c r="P49" s="50">
        <v>5</v>
      </c>
      <c r="Q49" s="50">
        <v>4.1</v>
      </c>
      <c r="R49" s="50">
        <v>6.2</v>
      </c>
      <c r="S49" s="50">
        <v>4.5</v>
      </c>
      <c r="T49" s="50">
        <v>3.7</v>
      </c>
      <c r="U49" s="50">
        <v>8.5</v>
      </c>
      <c r="V49" s="50">
        <v>5.5</v>
      </c>
      <c r="W49" s="50">
        <v>4.9</v>
      </c>
      <c r="X49" s="50">
        <v>9.5</v>
      </c>
      <c r="Y49" s="50">
        <v>7.5</v>
      </c>
      <c r="Z49" s="50">
        <v>6.5</v>
      </c>
    </row>
    <row r="50" spans="2:26" ht="12.75">
      <c r="B50" s="7" t="s">
        <v>513</v>
      </c>
      <c r="C50" s="50">
        <v>12</v>
      </c>
      <c r="D50" s="50">
        <v>10.9</v>
      </c>
      <c r="E50" s="50">
        <v>10.4</v>
      </c>
      <c r="F50" s="50">
        <v>25</v>
      </c>
      <c r="G50" s="50">
        <v>17.1</v>
      </c>
      <c r="H50" s="50">
        <v>6.1</v>
      </c>
      <c r="I50" s="50">
        <v>9.5</v>
      </c>
      <c r="J50" s="50">
        <v>9</v>
      </c>
      <c r="K50" s="50">
        <v>9.2</v>
      </c>
      <c r="L50" s="50">
        <v>9.8</v>
      </c>
      <c r="M50" s="50">
        <v>8.2</v>
      </c>
      <c r="N50" s="50">
        <v>7</v>
      </c>
      <c r="O50" s="50">
        <v>9.5</v>
      </c>
      <c r="P50" s="50">
        <v>8</v>
      </c>
      <c r="Q50" s="50">
        <v>7.6</v>
      </c>
      <c r="R50" s="50">
        <v>9.1</v>
      </c>
      <c r="S50" s="50">
        <v>8</v>
      </c>
      <c r="T50" s="50">
        <v>7.1</v>
      </c>
      <c r="U50" s="50">
        <v>9.8</v>
      </c>
      <c r="V50" s="50">
        <v>7.9</v>
      </c>
      <c r="W50" s="50">
        <v>7.4</v>
      </c>
      <c r="X50" s="50">
        <v>8.3</v>
      </c>
      <c r="Y50" s="50">
        <v>8</v>
      </c>
      <c r="Z50" s="50">
        <v>7.7</v>
      </c>
    </row>
    <row r="51" spans="2:26" ht="12.75">
      <c r="B51" s="7" t="s">
        <v>514</v>
      </c>
      <c r="C51" s="50">
        <v>18.1</v>
      </c>
      <c r="D51" s="50">
        <v>20.1</v>
      </c>
      <c r="E51" s="50">
        <v>14.7</v>
      </c>
      <c r="F51" s="50">
        <v>28.6</v>
      </c>
      <c r="G51" s="50">
        <v>21.4</v>
      </c>
      <c r="H51" s="50">
        <v>6.1</v>
      </c>
      <c r="I51" s="50">
        <v>16.5</v>
      </c>
      <c r="J51" s="50">
        <v>12.5</v>
      </c>
      <c r="K51" s="50">
        <v>11.8</v>
      </c>
      <c r="L51" s="50">
        <v>14.2</v>
      </c>
      <c r="M51" s="50">
        <v>11.9</v>
      </c>
      <c r="N51" s="50">
        <v>5.9</v>
      </c>
      <c r="O51" s="50">
        <v>12.1</v>
      </c>
      <c r="P51" s="50">
        <v>9.9</v>
      </c>
      <c r="Q51" s="50">
        <v>8.3</v>
      </c>
      <c r="R51" s="50">
        <v>13.6</v>
      </c>
      <c r="S51" s="50">
        <v>10.5</v>
      </c>
      <c r="T51" s="50">
        <v>8.5</v>
      </c>
      <c r="U51" s="50">
        <v>13.4</v>
      </c>
      <c r="V51" s="50">
        <v>9.4</v>
      </c>
      <c r="W51" s="50">
        <v>8.6</v>
      </c>
      <c r="X51" s="50">
        <v>11.2</v>
      </c>
      <c r="Y51" s="50">
        <v>9.9</v>
      </c>
      <c r="Z51" s="50">
        <v>8.9</v>
      </c>
    </row>
    <row r="52" spans="2:26" ht="12.75">
      <c r="B52" s="7" t="s">
        <v>515</v>
      </c>
      <c r="C52" s="50">
        <v>28.1</v>
      </c>
      <c r="D52" s="50">
        <v>24.3</v>
      </c>
      <c r="E52" s="50">
        <v>22.5</v>
      </c>
      <c r="F52" s="50">
        <v>30.4</v>
      </c>
      <c r="G52" s="50">
        <v>29.7</v>
      </c>
      <c r="H52" s="50">
        <v>27.3</v>
      </c>
      <c r="I52" s="50">
        <v>22.1</v>
      </c>
      <c r="J52" s="50">
        <v>20.9</v>
      </c>
      <c r="K52" s="50">
        <v>19.5</v>
      </c>
      <c r="L52" s="50">
        <v>27.4</v>
      </c>
      <c r="M52" s="50">
        <v>25.1</v>
      </c>
      <c r="N52" s="50">
        <v>26.8</v>
      </c>
      <c r="O52" s="50">
        <v>23</v>
      </c>
      <c r="P52" s="50">
        <v>24.8</v>
      </c>
      <c r="Q52" s="50">
        <v>24.2</v>
      </c>
      <c r="R52" s="50">
        <v>21.5</v>
      </c>
      <c r="S52" s="50">
        <v>22.6</v>
      </c>
      <c r="T52" s="50">
        <v>21.2</v>
      </c>
      <c r="U52" s="50">
        <v>22.2</v>
      </c>
      <c r="V52" s="50">
        <v>24</v>
      </c>
      <c r="W52" s="50">
        <v>23</v>
      </c>
      <c r="X52" s="50">
        <v>19.3</v>
      </c>
      <c r="Y52" s="50">
        <v>21.1</v>
      </c>
      <c r="Z52" s="50">
        <v>20.4</v>
      </c>
    </row>
    <row r="53" spans="2:26" ht="12.75">
      <c r="B53" s="7" t="s">
        <v>516</v>
      </c>
      <c r="C53" s="50">
        <v>89.7</v>
      </c>
      <c r="D53" s="50">
        <v>89.3</v>
      </c>
      <c r="E53" s="50">
        <v>86</v>
      </c>
      <c r="F53" s="50">
        <v>93.5</v>
      </c>
      <c r="G53" s="50">
        <v>53</v>
      </c>
      <c r="H53" s="50">
        <v>85.4</v>
      </c>
      <c r="I53" s="50">
        <v>88.7</v>
      </c>
      <c r="J53" s="50">
        <v>87.9</v>
      </c>
      <c r="K53" s="50">
        <v>89.4</v>
      </c>
      <c r="L53" s="50">
        <v>83.5</v>
      </c>
      <c r="M53" s="50">
        <v>80.9</v>
      </c>
      <c r="N53" s="50">
        <v>82.1</v>
      </c>
      <c r="O53" s="50">
        <v>78.8</v>
      </c>
      <c r="P53" s="50">
        <v>75.7</v>
      </c>
      <c r="Q53" s="50">
        <v>74.7</v>
      </c>
      <c r="R53" s="50">
        <v>71.4</v>
      </c>
      <c r="S53" s="50">
        <v>76.3</v>
      </c>
      <c r="T53" s="50">
        <v>72</v>
      </c>
      <c r="U53" s="50">
        <v>76.8</v>
      </c>
      <c r="V53" s="50">
        <v>75.3</v>
      </c>
      <c r="W53" s="50">
        <v>74.9</v>
      </c>
      <c r="X53" s="50">
        <v>73</v>
      </c>
      <c r="Y53" s="50">
        <v>71</v>
      </c>
      <c r="Z53" s="50">
        <v>69.5</v>
      </c>
    </row>
    <row r="54" spans="2:26" ht="12.75">
      <c r="B54" s="7" t="s">
        <v>517</v>
      </c>
      <c r="C54" s="50">
        <v>1.9</v>
      </c>
      <c r="D54" s="50">
        <v>1.9</v>
      </c>
      <c r="E54" s="50">
        <v>1.9</v>
      </c>
      <c r="F54" s="50">
        <v>1.7</v>
      </c>
      <c r="G54" s="50">
        <v>9.3</v>
      </c>
      <c r="H54" s="50">
        <v>1</v>
      </c>
      <c r="I54" s="50">
        <v>1.7</v>
      </c>
      <c r="J54" s="50">
        <v>1.5</v>
      </c>
      <c r="K54" s="50">
        <v>1.2</v>
      </c>
      <c r="L54" s="50">
        <v>2.2</v>
      </c>
      <c r="M54" s="50">
        <v>2.5</v>
      </c>
      <c r="N54" s="50">
        <v>1.8</v>
      </c>
      <c r="O54" s="50">
        <v>2.5</v>
      </c>
      <c r="P54" s="50">
        <v>2.5</v>
      </c>
      <c r="Q54" s="50">
        <v>2.4</v>
      </c>
      <c r="R54" s="50">
        <v>3.8</v>
      </c>
      <c r="S54" s="50">
        <v>2.8</v>
      </c>
      <c r="T54" s="50">
        <v>3.1</v>
      </c>
      <c r="U54" s="50">
        <v>2.9</v>
      </c>
      <c r="V54" s="50">
        <v>2.5</v>
      </c>
      <c r="W54" s="50">
        <v>2.4</v>
      </c>
      <c r="X54" s="50">
        <v>3</v>
      </c>
      <c r="Y54" s="50">
        <v>3</v>
      </c>
      <c r="Z54" s="50">
        <v>3.2</v>
      </c>
    </row>
    <row r="55" spans="2:26" ht="12.75">
      <c r="B55" s="7" t="s">
        <v>518</v>
      </c>
      <c r="C55" s="50">
        <v>65.9</v>
      </c>
      <c r="D55" s="50">
        <v>80.1</v>
      </c>
      <c r="E55" s="50">
        <v>90.2</v>
      </c>
      <c r="F55" s="50">
        <v>30.6</v>
      </c>
      <c r="G55" s="50">
        <v>201.1</v>
      </c>
      <c r="H55" s="50">
        <v>26.3</v>
      </c>
      <c r="I55" s="50">
        <v>15.4</v>
      </c>
      <c r="J55" s="50">
        <v>14.9</v>
      </c>
      <c r="K55" s="50">
        <v>14.4</v>
      </c>
      <c r="L55" s="50">
        <v>19.4</v>
      </c>
      <c r="M55" s="50">
        <v>24</v>
      </c>
      <c r="N55" s="50">
        <v>17.8</v>
      </c>
      <c r="O55" s="50">
        <v>29.7</v>
      </c>
      <c r="P55" s="50">
        <v>31.8</v>
      </c>
      <c r="Q55" s="50">
        <v>30.6</v>
      </c>
      <c r="R55" s="50">
        <v>48</v>
      </c>
      <c r="S55" s="50">
        <v>36.1</v>
      </c>
      <c r="T55" s="50">
        <v>41.8</v>
      </c>
      <c r="U55" s="50">
        <v>37.6</v>
      </c>
      <c r="V55" s="50">
        <v>33.4</v>
      </c>
      <c r="W55" s="50">
        <v>32.8</v>
      </c>
      <c r="X55" s="50">
        <v>33.3</v>
      </c>
      <c r="Y55" s="50">
        <v>34.1</v>
      </c>
      <c r="Z55" s="50">
        <v>34.7</v>
      </c>
    </row>
    <row r="56" spans="2:26" ht="12.75">
      <c r="B56" s="29" t="s">
        <v>328</v>
      </c>
      <c r="C56" s="29"/>
      <c r="D56" s="29"/>
      <c r="E56" s="29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2:26" ht="12.75">
      <c r="B57" s="29" t="s">
        <v>329</v>
      </c>
      <c r="C57" s="29"/>
      <c r="D57" s="29"/>
      <c r="E57" s="29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2:26" ht="12.75">
      <c r="B58" s="35" t="s">
        <v>330</v>
      </c>
      <c r="C58" s="29"/>
      <c r="D58" s="29"/>
      <c r="E58" s="29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2:26" ht="12.75">
      <c r="B59" s="38" t="s">
        <v>331</v>
      </c>
      <c r="C59" s="29"/>
      <c r="D59" s="29"/>
      <c r="E59" s="29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2:26" ht="12.75">
      <c r="B60" s="34" t="s">
        <v>384</v>
      </c>
      <c r="C60" s="29"/>
      <c r="D60" s="29"/>
      <c r="E60" s="29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2.75">
      <c r="B61" s="6" t="s">
        <v>619</v>
      </c>
    </row>
  </sheetData>
  <sheetProtection/>
  <mergeCells count="23">
    <mergeCell ref="U4:W4"/>
    <mergeCell ref="X4:Z4"/>
    <mergeCell ref="R5:T5"/>
    <mergeCell ref="P3:Q3"/>
    <mergeCell ref="S3:T3"/>
    <mergeCell ref="V3:W3"/>
    <mergeCell ref="Y3:Z3"/>
    <mergeCell ref="L4:N4"/>
    <mergeCell ref="O5:Q5"/>
    <mergeCell ref="U5:W5"/>
    <mergeCell ref="X5:Z5"/>
    <mergeCell ref="O4:Q4"/>
    <mergeCell ref="R4:T4"/>
    <mergeCell ref="C5:E5"/>
    <mergeCell ref="F5:H5"/>
    <mergeCell ref="I5:K5"/>
    <mergeCell ref="L5:N5"/>
    <mergeCell ref="G3:H3"/>
    <mergeCell ref="B4:B5"/>
    <mergeCell ref="C4:E4"/>
    <mergeCell ref="F4:H4"/>
    <mergeCell ref="I4:K4"/>
    <mergeCell ref="M3:N3"/>
  </mergeCells>
  <printOptions horizontalCentered="1"/>
  <pageMargins left="0.3937007874015748" right="0.1968503937007874" top="0.5905511811023623" bottom="0.1968503937007874" header="0.31496062992125984" footer="0.31496062992125984"/>
  <pageSetup horizontalDpi="600" verticalDpi="600" orientation="portrait" scale="95" r:id="rId1"/>
  <headerFooter>
    <oddHeader>&amp;CStatement 10: Select Financial Ratios of the Select Items of the Select 3,014 Public Limited Companies -PUC-wise, 2010-11 to 2012-13</oddHeader>
  </headerFooter>
  <colBreaks count="3" manualBreakCount="3">
    <brk id="8" max="65535" man="1"/>
    <brk id="14" max="65535" man="1"/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D57"/>
  <sheetViews>
    <sheetView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.8515625" style="0" customWidth="1"/>
    <col min="2" max="2" width="47.28125" style="0" customWidth="1"/>
    <col min="3" max="78" width="8.7109375" style="0" customWidth="1"/>
  </cols>
  <sheetData>
    <row r="1" ht="12.75">
      <c r="B1" s="47" t="s">
        <v>642</v>
      </c>
    </row>
    <row r="2" ht="12.75">
      <c r="B2" s="47" t="s">
        <v>643</v>
      </c>
    </row>
    <row r="3" spans="2:82" ht="12.75">
      <c r="B3" s="6"/>
      <c r="C3" s="6"/>
      <c r="D3" s="6"/>
      <c r="E3" s="6"/>
      <c r="F3" s="6"/>
      <c r="G3" s="6"/>
      <c r="H3" s="30" t="s">
        <v>309</v>
      </c>
      <c r="I3" s="30"/>
      <c r="K3" s="115"/>
      <c r="L3" s="115"/>
      <c r="M3" s="6"/>
      <c r="N3" s="30" t="s">
        <v>309</v>
      </c>
      <c r="Q3" s="139"/>
      <c r="R3" s="139"/>
      <c r="S3" s="139" t="s">
        <v>309</v>
      </c>
      <c r="T3" s="139"/>
      <c r="W3" s="6"/>
      <c r="X3" s="6"/>
      <c r="Y3" s="115" t="s">
        <v>309</v>
      </c>
      <c r="Z3" s="115"/>
      <c r="AA3" s="115"/>
      <c r="AB3" s="115"/>
      <c r="AC3" s="6"/>
      <c r="AD3" s="6"/>
      <c r="AE3" s="115" t="s">
        <v>309</v>
      </c>
      <c r="AF3" s="115"/>
      <c r="AI3" s="6"/>
      <c r="AJ3" s="6"/>
      <c r="AK3" s="115" t="s">
        <v>309</v>
      </c>
      <c r="AL3" s="115"/>
      <c r="AQ3" s="115" t="s">
        <v>309</v>
      </c>
      <c r="AR3" s="115"/>
      <c r="AU3" s="6"/>
      <c r="AV3" s="6"/>
      <c r="AW3" s="115" t="s">
        <v>309</v>
      </c>
      <c r="AX3" s="115"/>
      <c r="AY3" s="115"/>
      <c r="AZ3" s="115"/>
      <c r="BA3" s="115"/>
      <c r="BB3" s="115"/>
      <c r="BC3" s="115" t="s">
        <v>309</v>
      </c>
      <c r="BD3" s="115"/>
      <c r="BG3" s="115"/>
      <c r="BH3" s="115"/>
      <c r="BI3" s="115" t="s">
        <v>309</v>
      </c>
      <c r="BJ3" s="115"/>
      <c r="BK3" s="6"/>
      <c r="BL3" s="6"/>
      <c r="BO3" s="115" t="s">
        <v>309</v>
      </c>
      <c r="BP3" s="115"/>
      <c r="BQ3" s="6"/>
      <c r="BR3" s="6"/>
      <c r="BU3" s="115" t="s">
        <v>309</v>
      </c>
      <c r="BV3" s="115"/>
      <c r="BW3" s="6"/>
      <c r="BX3" s="6"/>
      <c r="BY3" s="115" t="s">
        <v>309</v>
      </c>
      <c r="BZ3" s="115"/>
      <c r="CA3" s="6"/>
      <c r="CB3" s="6"/>
      <c r="CC3" s="6"/>
      <c r="CD3" s="6"/>
    </row>
    <row r="4" spans="2:82" ht="12.75">
      <c r="B4" s="123" t="s">
        <v>627</v>
      </c>
      <c r="C4" s="138" t="s">
        <v>522</v>
      </c>
      <c r="D4" s="138"/>
      <c r="E4" s="138" t="s">
        <v>612</v>
      </c>
      <c r="F4" s="138"/>
      <c r="G4" s="141" t="s">
        <v>612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3"/>
      <c r="BG4" s="140" t="s">
        <v>615</v>
      </c>
      <c r="BH4" s="140"/>
      <c r="BI4" s="144" t="s">
        <v>616</v>
      </c>
      <c r="BJ4" s="144"/>
      <c r="BK4" s="140" t="s">
        <v>611</v>
      </c>
      <c r="BL4" s="140"/>
      <c r="BM4" s="147" t="s">
        <v>611</v>
      </c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0" t="s">
        <v>552</v>
      </c>
      <c r="BZ4" s="140"/>
      <c r="CA4" s="6"/>
      <c r="CB4" s="6"/>
      <c r="CC4" s="6"/>
      <c r="CD4" s="6"/>
    </row>
    <row r="5" spans="1:82" ht="52.5" customHeight="1">
      <c r="A5" s="94"/>
      <c r="B5" s="150"/>
      <c r="C5" s="151"/>
      <c r="D5" s="151"/>
      <c r="E5" s="151"/>
      <c r="F5" s="151"/>
      <c r="G5" s="148" t="s">
        <v>523</v>
      </c>
      <c r="H5" s="138"/>
      <c r="I5" s="138" t="s">
        <v>524</v>
      </c>
      <c r="J5" s="138"/>
      <c r="K5" s="138" t="s">
        <v>525</v>
      </c>
      <c r="L5" s="138"/>
      <c r="M5" s="138" t="s">
        <v>526</v>
      </c>
      <c r="N5" s="138"/>
      <c r="O5" s="138" t="s">
        <v>527</v>
      </c>
      <c r="P5" s="138"/>
      <c r="Q5" s="138" t="s">
        <v>528</v>
      </c>
      <c r="R5" s="138"/>
      <c r="S5" s="138" t="s">
        <v>529</v>
      </c>
      <c r="T5" s="138"/>
      <c r="U5" s="138" t="s">
        <v>530</v>
      </c>
      <c r="V5" s="138"/>
      <c r="W5" s="138" t="s">
        <v>531</v>
      </c>
      <c r="X5" s="138"/>
      <c r="Y5" s="138" t="s">
        <v>532</v>
      </c>
      <c r="Z5" s="138"/>
      <c r="AA5" s="138" t="s">
        <v>533</v>
      </c>
      <c r="AB5" s="138"/>
      <c r="AC5" s="138" t="s">
        <v>534</v>
      </c>
      <c r="AD5" s="138"/>
      <c r="AE5" s="138" t="s">
        <v>535</v>
      </c>
      <c r="AF5" s="138"/>
      <c r="AG5" s="138" t="s">
        <v>536</v>
      </c>
      <c r="AH5" s="138"/>
      <c r="AI5" s="138" t="s">
        <v>537</v>
      </c>
      <c r="AJ5" s="138"/>
      <c r="AK5" s="138" t="s">
        <v>538</v>
      </c>
      <c r="AL5" s="138"/>
      <c r="AM5" s="138" t="s">
        <v>539</v>
      </c>
      <c r="AN5" s="138"/>
      <c r="AO5" s="138" t="s">
        <v>613</v>
      </c>
      <c r="AP5" s="138"/>
      <c r="AQ5" s="138" t="s">
        <v>540</v>
      </c>
      <c r="AR5" s="138"/>
      <c r="AS5" s="138" t="s">
        <v>541</v>
      </c>
      <c r="AT5" s="138"/>
      <c r="AU5" s="138" t="s">
        <v>542</v>
      </c>
      <c r="AV5" s="138"/>
      <c r="AW5" s="138" t="s">
        <v>543</v>
      </c>
      <c r="AX5" s="138"/>
      <c r="AY5" s="138" t="s">
        <v>544</v>
      </c>
      <c r="AZ5" s="138"/>
      <c r="BA5" s="145" t="s">
        <v>545</v>
      </c>
      <c r="BB5" s="145"/>
      <c r="BC5" s="138" t="s">
        <v>614</v>
      </c>
      <c r="BD5" s="138"/>
      <c r="BE5" s="138" t="s">
        <v>546</v>
      </c>
      <c r="BF5" s="138"/>
      <c r="BG5" s="140"/>
      <c r="BH5" s="140"/>
      <c r="BI5" s="144"/>
      <c r="BJ5" s="144"/>
      <c r="BK5" s="140"/>
      <c r="BL5" s="140"/>
      <c r="BM5" s="152" t="s">
        <v>547</v>
      </c>
      <c r="BN5" s="153"/>
      <c r="BO5" s="153" t="s">
        <v>631</v>
      </c>
      <c r="BP5" s="153"/>
      <c r="BQ5" s="138" t="s">
        <v>548</v>
      </c>
      <c r="BR5" s="138"/>
      <c r="BS5" s="138" t="s">
        <v>549</v>
      </c>
      <c r="BT5" s="138"/>
      <c r="BU5" s="138" t="s">
        <v>550</v>
      </c>
      <c r="BV5" s="138"/>
      <c r="BW5" s="138" t="s">
        <v>551</v>
      </c>
      <c r="BX5" s="138"/>
      <c r="BY5" s="140"/>
      <c r="BZ5" s="140"/>
      <c r="CA5" s="47"/>
      <c r="CB5" s="47"/>
      <c r="CC5" s="47"/>
      <c r="CD5" s="47"/>
    </row>
    <row r="6" spans="1:82" ht="12.75">
      <c r="A6" s="94"/>
      <c r="B6" s="124"/>
      <c r="C6" s="146">
        <v>-43</v>
      </c>
      <c r="D6" s="146"/>
      <c r="E6" s="149">
        <v>-1723</v>
      </c>
      <c r="F6" s="146"/>
      <c r="G6" s="121">
        <v>-162</v>
      </c>
      <c r="H6" s="146"/>
      <c r="I6" s="149">
        <v>-13</v>
      </c>
      <c r="J6" s="146"/>
      <c r="K6" s="146">
        <v>-28</v>
      </c>
      <c r="L6" s="146"/>
      <c r="M6" s="146">
        <v>-200</v>
      </c>
      <c r="N6" s="146"/>
      <c r="O6" s="146">
        <v>-28</v>
      </c>
      <c r="P6" s="146"/>
      <c r="Q6" s="149">
        <v>-16</v>
      </c>
      <c r="R6" s="146"/>
      <c r="S6" s="149">
        <v>-12</v>
      </c>
      <c r="T6" s="146"/>
      <c r="U6" s="146">
        <v>-49</v>
      </c>
      <c r="V6" s="146"/>
      <c r="W6" s="146">
        <v>-242</v>
      </c>
      <c r="X6" s="146"/>
      <c r="Y6" s="146">
        <v>-104</v>
      </c>
      <c r="Z6" s="146"/>
      <c r="AA6" s="146">
        <v>-15</v>
      </c>
      <c r="AB6" s="146"/>
      <c r="AC6" s="146">
        <v>-12</v>
      </c>
      <c r="AD6" s="146"/>
      <c r="AE6" s="146">
        <v>-128</v>
      </c>
      <c r="AF6" s="146"/>
      <c r="AG6" s="146">
        <v>-137</v>
      </c>
      <c r="AH6" s="146"/>
      <c r="AI6" s="149">
        <v>-9</v>
      </c>
      <c r="AJ6" s="146"/>
      <c r="AK6" s="146">
        <v>-98</v>
      </c>
      <c r="AL6" s="146"/>
      <c r="AM6" s="149">
        <v>-16</v>
      </c>
      <c r="AN6" s="146"/>
      <c r="AO6" s="146">
        <v>-14</v>
      </c>
      <c r="AP6" s="146"/>
      <c r="AQ6" s="146">
        <v>-36</v>
      </c>
      <c r="AR6" s="146"/>
      <c r="AS6" s="146">
        <v>-89</v>
      </c>
      <c r="AT6" s="146"/>
      <c r="AU6" s="146">
        <v>-60</v>
      </c>
      <c r="AV6" s="146"/>
      <c r="AW6" s="146">
        <v>-109</v>
      </c>
      <c r="AX6" s="146"/>
      <c r="AY6" s="146">
        <v>-91</v>
      </c>
      <c r="AZ6" s="146"/>
      <c r="BA6" s="146">
        <v>-31</v>
      </c>
      <c r="BB6" s="146"/>
      <c r="BC6" s="146">
        <v>-123</v>
      </c>
      <c r="BD6" s="146"/>
      <c r="BE6" s="149">
        <v>-31</v>
      </c>
      <c r="BF6" s="146"/>
      <c r="BG6" s="149">
        <v>-33</v>
      </c>
      <c r="BH6" s="146"/>
      <c r="BI6" s="146">
        <v>-130</v>
      </c>
      <c r="BJ6" s="146"/>
      <c r="BK6" s="149">
        <v>-988</v>
      </c>
      <c r="BL6" s="146"/>
      <c r="BM6" s="146">
        <v>-397</v>
      </c>
      <c r="BN6" s="146"/>
      <c r="BO6" s="146">
        <v>-54</v>
      </c>
      <c r="BP6" s="146"/>
      <c r="BQ6" s="146">
        <v>-78</v>
      </c>
      <c r="BR6" s="146"/>
      <c r="BS6" s="146">
        <v>-19</v>
      </c>
      <c r="BT6" s="146"/>
      <c r="BU6" s="146">
        <v>-73</v>
      </c>
      <c r="BV6" s="146"/>
      <c r="BW6" s="146">
        <v>-209</v>
      </c>
      <c r="BX6" s="146"/>
      <c r="BY6" s="146">
        <v>-3014</v>
      </c>
      <c r="BZ6" s="146"/>
      <c r="CA6" s="47"/>
      <c r="CB6" s="47"/>
      <c r="CC6" s="47"/>
      <c r="CD6" s="47"/>
    </row>
    <row r="7" spans="2:82" ht="12.75">
      <c r="B7" s="48" t="s">
        <v>553</v>
      </c>
      <c r="C7" s="48" t="s">
        <v>44</v>
      </c>
      <c r="D7" s="48" t="s">
        <v>45</v>
      </c>
      <c r="E7" s="48" t="s">
        <v>44</v>
      </c>
      <c r="F7" s="48" t="s">
        <v>45</v>
      </c>
      <c r="G7" s="48" t="s">
        <v>44</v>
      </c>
      <c r="H7" s="48" t="s">
        <v>45</v>
      </c>
      <c r="I7" s="48" t="s">
        <v>44</v>
      </c>
      <c r="J7" s="48" t="s">
        <v>45</v>
      </c>
      <c r="K7" s="48" t="s">
        <v>44</v>
      </c>
      <c r="L7" s="48" t="s">
        <v>45</v>
      </c>
      <c r="M7" s="48" t="s">
        <v>44</v>
      </c>
      <c r="N7" s="48" t="s">
        <v>45</v>
      </c>
      <c r="O7" s="48" t="s">
        <v>44</v>
      </c>
      <c r="P7" s="48" t="s">
        <v>45</v>
      </c>
      <c r="Q7" s="48" t="s">
        <v>44</v>
      </c>
      <c r="R7" s="48" t="s">
        <v>45</v>
      </c>
      <c r="S7" s="48" t="s">
        <v>44</v>
      </c>
      <c r="T7" s="48" t="s">
        <v>45</v>
      </c>
      <c r="U7" s="48" t="s">
        <v>44</v>
      </c>
      <c r="V7" s="48" t="s">
        <v>45</v>
      </c>
      <c r="W7" s="48" t="s">
        <v>44</v>
      </c>
      <c r="X7" s="48" t="s">
        <v>45</v>
      </c>
      <c r="Y7" s="48" t="s">
        <v>44</v>
      </c>
      <c r="Z7" s="48" t="s">
        <v>45</v>
      </c>
      <c r="AA7" s="48" t="s">
        <v>44</v>
      </c>
      <c r="AB7" s="48" t="s">
        <v>45</v>
      </c>
      <c r="AC7" s="48" t="s">
        <v>44</v>
      </c>
      <c r="AD7" s="48" t="s">
        <v>45</v>
      </c>
      <c r="AE7" s="48" t="s">
        <v>44</v>
      </c>
      <c r="AF7" s="48" t="s">
        <v>45</v>
      </c>
      <c r="AG7" s="48" t="s">
        <v>44</v>
      </c>
      <c r="AH7" s="48" t="s">
        <v>45</v>
      </c>
      <c r="AI7" s="48" t="s">
        <v>44</v>
      </c>
      <c r="AJ7" s="48" t="s">
        <v>45</v>
      </c>
      <c r="AK7" s="48" t="s">
        <v>44</v>
      </c>
      <c r="AL7" s="48" t="s">
        <v>45</v>
      </c>
      <c r="AM7" s="48" t="s">
        <v>44</v>
      </c>
      <c r="AN7" s="48" t="s">
        <v>45</v>
      </c>
      <c r="AO7" s="48" t="s">
        <v>44</v>
      </c>
      <c r="AP7" s="48" t="s">
        <v>45</v>
      </c>
      <c r="AQ7" s="48" t="s">
        <v>44</v>
      </c>
      <c r="AR7" s="48" t="s">
        <v>45</v>
      </c>
      <c r="AS7" s="48" t="s">
        <v>44</v>
      </c>
      <c r="AT7" s="48" t="s">
        <v>45</v>
      </c>
      <c r="AU7" s="48" t="s">
        <v>44</v>
      </c>
      <c r="AV7" s="48" t="s">
        <v>45</v>
      </c>
      <c r="AW7" s="48" t="s">
        <v>44</v>
      </c>
      <c r="AX7" s="48" t="s">
        <v>45</v>
      </c>
      <c r="AY7" s="48" t="s">
        <v>44</v>
      </c>
      <c r="AZ7" s="48" t="s">
        <v>45</v>
      </c>
      <c r="BA7" s="48" t="s">
        <v>44</v>
      </c>
      <c r="BB7" s="48" t="s">
        <v>45</v>
      </c>
      <c r="BC7" s="48" t="s">
        <v>44</v>
      </c>
      <c r="BD7" s="48" t="s">
        <v>45</v>
      </c>
      <c r="BE7" s="48" t="s">
        <v>44</v>
      </c>
      <c r="BF7" s="48" t="s">
        <v>45</v>
      </c>
      <c r="BG7" s="48" t="s">
        <v>44</v>
      </c>
      <c r="BH7" s="48" t="s">
        <v>45</v>
      </c>
      <c r="BI7" s="48" t="s">
        <v>44</v>
      </c>
      <c r="BJ7" s="48" t="s">
        <v>45</v>
      </c>
      <c r="BK7" s="48" t="s">
        <v>44</v>
      </c>
      <c r="BL7" s="48" t="s">
        <v>45</v>
      </c>
      <c r="BM7" s="48" t="s">
        <v>44</v>
      </c>
      <c r="BN7" s="48" t="s">
        <v>45</v>
      </c>
      <c r="BO7" s="48" t="s">
        <v>44</v>
      </c>
      <c r="BP7" s="48" t="s">
        <v>45</v>
      </c>
      <c r="BQ7" s="48" t="s">
        <v>44</v>
      </c>
      <c r="BR7" s="48" t="s">
        <v>45</v>
      </c>
      <c r="BS7" s="48" t="s">
        <v>44</v>
      </c>
      <c r="BT7" s="48" t="s">
        <v>45</v>
      </c>
      <c r="BU7" s="48" t="s">
        <v>44</v>
      </c>
      <c r="BV7" s="48" t="s">
        <v>45</v>
      </c>
      <c r="BW7" s="48" t="s">
        <v>44</v>
      </c>
      <c r="BX7" s="48" t="s">
        <v>45</v>
      </c>
      <c r="BY7" s="48" t="s">
        <v>44</v>
      </c>
      <c r="BZ7" s="48" t="s">
        <v>45</v>
      </c>
      <c r="CA7" s="47"/>
      <c r="CB7" s="47"/>
      <c r="CC7" s="47"/>
      <c r="CD7" s="47"/>
    </row>
    <row r="8" spans="2:82" ht="12.75">
      <c r="B8" s="99">
        <v>-1</v>
      </c>
      <c r="C8" s="99">
        <v>-2</v>
      </c>
      <c r="D8" s="99">
        <v>-3</v>
      </c>
      <c r="E8" s="99">
        <v>-4</v>
      </c>
      <c r="F8" s="99">
        <v>-5</v>
      </c>
      <c r="G8" s="99">
        <v>-6</v>
      </c>
      <c r="H8" s="99">
        <v>-7</v>
      </c>
      <c r="I8" s="99">
        <v>-8</v>
      </c>
      <c r="J8" s="99">
        <v>-9</v>
      </c>
      <c r="K8" s="99">
        <v>-10</v>
      </c>
      <c r="L8" s="99">
        <v>-11</v>
      </c>
      <c r="M8" s="99">
        <v>-12</v>
      </c>
      <c r="N8" s="99">
        <v>-13</v>
      </c>
      <c r="O8" s="99">
        <v>-14</v>
      </c>
      <c r="P8" s="99">
        <v>-15</v>
      </c>
      <c r="Q8" s="99">
        <v>-16</v>
      </c>
      <c r="R8" s="99">
        <v>-17</v>
      </c>
      <c r="S8" s="99">
        <v>-18</v>
      </c>
      <c r="T8" s="99">
        <v>-19</v>
      </c>
      <c r="U8" s="99">
        <v>-20</v>
      </c>
      <c r="V8" s="99">
        <v>-21</v>
      </c>
      <c r="W8" s="99">
        <v>-22</v>
      </c>
      <c r="X8" s="99">
        <v>-23</v>
      </c>
      <c r="Y8" s="99">
        <v>-24</v>
      </c>
      <c r="Z8" s="99">
        <v>-25</v>
      </c>
      <c r="AA8" s="99">
        <v>-26</v>
      </c>
      <c r="AB8" s="99">
        <v>-27</v>
      </c>
      <c r="AC8" s="99">
        <v>-28</v>
      </c>
      <c r="AD8" s="99">
        <v>-29</v>
      </c>
      <c r="AE8" s="99">
        <v>-30</v>
      </c>
      <c r="AF8" s="99">
        <v>-31</v>
      </c>
      <c r="AG8" s="99">
        <v>-32</v>
      </c>
      <c r="AH8" s="99">
        <v>-33</v>
      </c>
      <c r="AI8" s="99">
        <v>-34</v>
      </c>
      <c r="AJ8" s="99">
        <v>-35</v>
      </c>
      <c r="AK8" s="99">
        <v>-36</v>
      </c>
      <c r="AL8" s="99">
        <v>-37</v>
      </c>
      <c r="AM8" s="99">
        <v>-38</v>
      </c>
      <c r="AN8" s="99">
        <v>-39</v>
      </c>
      <c r="AO8" s="99">
        <v>-40</v>
      </c>
      <c r="AP8" s="99">
        <v>-41</v>
      </c>
      <c r="AQ8" s="99">
        <v>-42</v>
      </c>
      <c r="AR8" s="99">
        <v>-43</v>
      </c>
      <c r="AS8" s="99">
        <v>-44</v>
      </c>
      <c r="AT8" s="99">
        <v>-45</v>
      </c>
      <c r="AU8" s="99">
        <v>-46</v>
      </c>
      <c r="AV8" s="99">
        <v>-47</v>
      </c>
      <c r="AW8" s="99">
        <v>-48</v>
      </c>
      <c r="AX8" s="99">
        <v>-49</v>
      </c>
      <c r="AY8" s="99">
        <v>-50</v>
      </c>
      <c r="AZ8" s="99">
        <v>-51</v>
      </c>
      <c r="BA8" s="99">
        <v>-52</v>
      </c>
      <c r="BB8" s="99">
        <v>-53</v>
      </c>
      <c r="BC8" s="99">
        <v>-54</v>
      </c>
      <c r="BD8" s="99">
        <v>-55</v>
      </c>
      <c r="BE8" s="99">
        <v>-56</v>
      </c>
      <c r="BF8" s="99">
        <v>-57</v>
      </c>
      <c r="BG8" s="99">
        <v>-58</v>
      </c>
      <c r="BH8" s="99">
        <v>-59</v>
      </c>
      <c r="BI8" s="99">
        <v>-60</v>
      </c>
      <c r="BJ8" s="99">
        <v>-61</v>
      </c>
      <c r="BK8" s="99">
        <v>-62</v>
      </c>
      <c r="BL8" s="99">
        <v>-63</v>
      </c>
      <c r="BM8" s="99">
        <v>-64</v>
      </c>
      <c r="BN8" s="99">
        <v>-65</v>
      </c>
      <c r="BO8" s="99">
        <v>-66</v>
      </c>
      <c r="BP8" s="99">
        <v>-67</v>
      </c>
      <c r="BQ8" s="99">
        <v>-68</v>
      </c>
      <c r="BR8" s="99">
        <v>-69</v>
      </c>
      <c r="BS8" s="99">
        <v>-70</v>
      </c>
      <c r="BT8" s="99">
        <v>-71</v>
      </c>
      <c r="BU8" s="99">
        <v>-72</v>
      </c>
      <c r="BV8" s="99">
        <v>-73</v>
      </c>
      <c r="BW8" s="99">
        <v>-74</v>
      </c>
      <c r="BX8" s="99">
        <v>-75</v>
      </c>
      <c r="BY8" s="99">
        <v>-76</v>
      </c>
      <c r="BZ8" s="99">
        <v>-77</v>
      </c>
      <c r="CA8" s="47"/>
      <c r="CB8" s="47"/>
      <c r="CC8" s="47"/>
      <c r="CD8" s="47"/>
    </row>
    <row r="9" spans="2:82" ht="14.25">
      <c r="B9" s="7" t="s">
        <v>438</v>
      </c>
      <c r="C9" s="50">
        <v>-7.8</v>
      </c>
      <c r="D9" s="7">
        <v>-38.5</v>
      </c>
      <c r="E9" s="50">
        <v>20.6</v>
      </c>
      <c r="F9" s="50">
        <v>9.6</v>
      </c>
      <c r="G9" s="7">
        <v>25.4</v>
      </c>
      <c r="H9" s="50">
        <v>11.2</v>
      </c>
      <c r="I9" s="50">
        <v>22.8</v>
      </c>
      <c r="J9" s="50">
        <v>19.9</v>
      </c>
      <c r="K9" s="50">
        <v>-7.9</v>
      </c>
      <c r="L9" s="50">
        <v>13.6</v>
      </c>
      <c r="M9" s="50">
        <v>6</v>
      </c>
      <c r="N9" s="50">
        <v>10.9</v>
      </c>
      <c r="O9" s="50">
        <v>24.3</v>
      </c>
      <c r="P9" s="50">
        <v>9.3</v>
      </c>
      <c r="Q9" s="50">
        <v>6.9</v>
      </c>
      <c r="R9" s="50">
        <v>8</v>
      </c>
      <c r="S9" s="50">
        <v>26.1</v>
      </c>
      <c r="T9" s="50">
        <v>11.6</v>
      </c>
      <c r="U9" s="50">
        <v>10.1</v>
      </c>
      <c r="V9" s="50">
        <v>11.8</v>
      </c>
      <c r="W9" s="50">
        <v>19.8</v>
      </c>
      <c r="X9" s="50">
        <v>12</v>
      </c>
      <c r="Y9" s="50">
        <v>25.9</v>
      </c>
      <c r="Z9" s="50">
        <v>12.4</v>
      </c>
      <c r="AA9" s="50">
        <v>32.3</v>
      </c>
      <c r="AB9" s="50">
        <v>4.5</v>
      </c>
      <c r="AC9" s="50">
        <v>29.2</v>
      </c>
      <c r="AD9" s="50">
        <v>12.3</v>
      </c>
      <c r="AE9" s="50">
        <v>16.1</v>
      </c>
      <c r="AF9" s="50">
        <v>15.9</v>
      </c>
      <c r="AG9" s="50">
        <v>18</v>
      </c>
      <c r="AH9" s="50">
        <v>6.1</v>
      </c>
      <c r="AI9" s="50">
        <v>26.8</v>
      </c>
      <c r="AJ9" s="50">
        <v>3.1</v>
      </c>
      <c r="AK9" s="50">
        <v>12</v>
      </c>
      <c r="AL9" s="50">
        <v>8.9</v>
      </c>
      <c r="AM9" s="50">
        <v>15.5</v>
      </c>
      <c r="AN9" s="50">
        <v>8.4</v>
      </c>
      <c r="AO9" s="50">
        <v>11.8</v>
      </c>
      <c r="AP9" s="50">
        <v>8.9</v>
      </c>
      <c r="AQ9" s="50">
        <v>26.4</v>
      </c>
      <c r="AR9" s="50">
        <v>12.4</v>
      </c>
      <c r="AS9" s="50">
        <v>23.5</v>
      </c>
      <c r="AT9" s="50">
        <v>8.4</v>
      </c>
      <c r="AU9" s="50">
        <v>14.9</v>
      </c>
      <c r="AV9" s="50">
        <v>4.9</v>
      </c>
      <c r="AW9" s="50">
        <v>16.3</v>
      </c>
      <c r="AX9" s="50">
        <v>-8.2</v>
      </c>
      <c r="AY9" s="50">
        <v>10.1</v>
      </c>
      <c r="AZ9" s="50">
        <v>6.2</v>
      </c>
      <c r="BA9" s="78">
        <v>-9.8</v>
      </c>
      <c r="BB9" s="78">
        <v>-16</v>
      </c>
      <c r="BC9" s="50">
        <v>15.4</v>
      </c>
      <c r="BD9" s="50">
        <v>0.9</v>
      </c>
      <c r="BE9" s="50">
        <v>25.7</v>
      </c>
      <c r="BF9" s="50">
        <v>22.7</v>
      </c>
      <c r="BG9" s="50">
        <v>26.2</v>
      </c>
      <c r="BH9" s="50">
        <v>20.6</v>
      </c>
      <c r="BI9" s="50">
        <v>22.7</v>
      </c>
      <c r="BJ9" s="50">
        <v>2.9</v>
      </c>
      <c r="BK9" s="50">
        <v>12.6</v>
      </c>
      <c r="BL9" s="50">
        <v>12.2</v>
      </c>
      <c r="BM9" s="50">
        <v>6.7</v>
      </c>
      <c r="BN9" s="50">
        <v>14.5</v>
      </c>
      <c r="BO9" s="50">
        <v>8.5</v>
      </c>
      <c r="BP9" s="50">
        <v>5.7</v>
      </c>
      <c r="BQ9" s="50">
        <v>14.3</v>
      </c>
      <c r="BR9" s="50">
        <v>3.2</v>
      </c>
      <c r="BS9" s="50">
        <v>9.7</v>
      </c>
      <c r="BT9" s="50">
        <v>9.4</v>
      </c>
      <c r="BU9" s="50">
        <v>-7.3</v>
      </c>
      <c r="BV9" s="50">
        <v>-1.4</v>
      </c>
      <c r="BW9" s="50">
        <v>21.9</v>
      </c>
      <c r="BX9" s="50">
        <v>16.5</v>
      </c>
      <c r="BY9" s="50">
        <v>19</v>
      </c>
      <c r="BZ9" s="50">
        <v>9.5</v>
      </c>
      <c r="CA9" s="6"/>
      <c r="CB9" s="6"/>
      <c r="CC9" s="6"/>
      <c r="CD9" s="6"/>
    </row>
    <row r="10" spans="2:82" ht="12.75">
      <c r="B10" s="7" t="s">
        <v>439</v>
      </c>
      <c r="C10" s="50">
        <v>-8.5</v>
      </c>
      <c r="D10" s="7">
        <v>-35.9</v>
      </c>
      <c r="E10" s="50">
        <v>19.2</v>
      </c>
      <c r="F10" s="50">
        <v>9.5</v>
      </c>
      <c r="G10" s="7">
        <v>23.6</v>
      </c>
      <c r="H10" s="50">
        <v>10.5</v>
      </c>
      <c r="I10" s="50">
        <v>25.2</v>
      </c>
      <c r="J10" s="50">
        <v>16.7</v>
      </c>
      <c r="K10" s="50">
        <v>-12.9</v>
      </c>
      <c r="L10" s="50">
        <v>17.6</v>
      </c>
      <c r="M10" s="50">
        <v>2.8</v>
      </c>
      <c r="N10" s="50">
        <v>11.7</v>
      </c>
      <c r="O10" s="50">
        <v>22.3</v>
      </c>
      <c r="P10" s="50">
        <v>9.1</v>
      </c>
      <c r="Q10" s="50">
        <v>4.4</v>
      </c>
      <c r="R10" s="50">
        <v>8.4</v>
      </c>
      <c r="S10" s="50">
        <v>27.1</v>
      </c>
      <c r="T10" s="50">
        <v>11</v>
      </c>
      <c r="U10" s="50">
        <v>10.3</v>
      </c>
      <c r="V10" s="50">
        <v>10.9</v>
      </c>
      <c r="W10" s="50">
        <v>18.8</v>
      </c>
      <c r="X10" s="50">
        <v>10.8</v>
      </c>
      <c r="Y10" s="50">
        <v>26.8</v>
      </c>
      <c r="Z10" s="50">
        <v>11.5</v>
      </c>
      <c r="AA10" s="50">
        <v>31.9</v>
      </c>
      <c r="AB10" s="50">
        <v>2.8</v>
      </c>
      <c r="AC10" s="50">
        <v>28.6</v>
      </c>
      <c r="AD10" s="50">
        <v>11.6</v>
      </c>
      <c r="AE10" s="50">
        <v>15.4</v>
      </c>
      <c r="AF10" s="50">
        <v>15.9</v>
      </c>
      <c r="AG10" s="50">
        <v>14.2</v>
      </c>
      <c r="AH10" s="50">
        <v>7.5</v>
      </c>
      <c r="AI10" s="50">
        <v>20.8</v>
      </c>
      <c r="AJ10" s="50">
        <v>4.8</v>
      </c>
      <c r="AK10" s="50">
        <v>9.8</v>
      </c>
      <c r="AL10" s="50">
        <v>9.9</v>
      </c>
      <c r="AM10" s="50">
        <v>18</v>
      </c>
      <c r="AN10" s="50">
        <v>9.6</v>
      </c>
      <c r="AO10" s="50">
        <v>11.8</v>
      </c>
      <c r="AP10" s="50">
        <v>9.4</v>
      </c>
      <c r="AQ10" s="50">
        <v>25.4</v>
      </c>
      <c r="AR10" s="50">
        <v>13.9</v>
      </c>
      <c r="AS10" s="50">
        <v>19.2</v>
      </c>
      <c r="AT10" s="50">
        <v>9.3</v>
      </c>
      <c r="AU10" s="50">
        <v>14.5</v>
      </c>
      <c r="AV10" s="50">
        <v>4.6</v>
      </c>
      <c r="AW10" s="50">
        <v>15.1</v>
      </c>
      <c r="AX10" s="50">
        <v>-8.4</v>
      </c>
      <c r="AY10" s="50">
        <v>8.1</v>
      </c>
      <c r="AZ10" s="50">
        <v>7.1</v>
      </c>
      <c r="BA10" s="78">
        <v>-13.3</v>
      </c>
      <c r="BB10" s="78">
        <v>-14.2</v>
      </c>
      <c r="BC10" s="50">
        <v>15.5</v>
      </c>
      <c r="BD10" s="50">
        <v>-0.6</v>
      </c>
      <c r="BE10" s="50">
        <v>27.9</v>
      </c>
      <c r="BF10" s="50">
        <v>20.7</v>
      </c>
      <c r="BG10" s="50">
        <v>26.2</v>
      </c>
      <c r="BH10" s="50">
        <v>20.6</v>
      </c>
      <c r="BI10" s="50">
        <v>21.5</v>
      </c>
      <c r="BJ10" s="50">
        <v>2.7</v>
      </c>
      <c r="BK10" s="50">
        <v>11.8</v>
      </c>
      <c r="BL10" s="50">
        <v>12</v>
      </c>
      <c r="BM10" s="50">
        <v>5.3</v>
      </c>
      <c r="BN10" s="50">
        <v>13</v>
      </c>
      <c r="BO10" s="50">
        <v>8.5</v>
      </c>
      <c r="BP10" s="50">
        <v>5.7</v>
      </c>
      <c r="BQ10" s="50">
        <v>14.5</v>
      </c>
      <c r="BR10" s="50">
        <v>3.1</v>
      </c>
      <c r="BS10" s="50">
        <v>9.7</v>
      </c>
      <c r="BT10" s="50">
        <v>9.4</v>
      </c>
      <c r="BU10" s="50">
        <v>-11.2</v>
      </c>
      <c r="BV10" s="50">
        <v>0.4</v>
      </c>
      <c r="BW10" s="50">
        <v>21.5</v>
      </c>
      <c r="BX10" s="50">
        <v>16.6</v>
      </c>
      <c r="BY10" s="50">
        <v>17.9</v>
      </c>
      <c r="BZ10" s="50">
        <v>9.3</v>
      </c>
      <c r="CA10" s="6"/>
      <c r="CB10" s="6"/>
      <c r="CC10" s="6"/>
      <c r="CD10" s="6"/>
    </row>
    <row r="11" spans="2:82" ht="12.75">
      <c r="B11" s="7" t="s">
        <v>440</v>
      </c>
      <c r="C11" s="50">
        <v>-4.8</v>
      </c>
      <c r="D11" s="7">
        <v>-37.4</v>
      </c>
      <c r="E11" s="50">
        <v>19.5</v>
      </c>
      <c r="F11" s="50">
        <v>9.3</v>
      </c>
      <c r="G11" s="75">
        <v>23</v>
      </c>
      <c r="H11" s="50">
        <v>10.4</v>
      </c>
      <c r="I11" s="50">
        <v>27.1</v>
      </c>
      <c r="J11" s="50">
        <v>16</v>
      </c>
      <c r="K11" s="50">
        <v>-14.2</v>
      </c>
      <c r="L11" s="50">
        <v>17.6</v>
      </c>
      <c r="M11" s="50">
        <v>5</v>
      </c>
      <c r="N11" s="50">
        <v>9.4</v>
      </c>
      <c r="O11" s="50">
        <v>21.8</v>
      </c>
      <c r="P11" s="50">
        <v>9.2</v>
      </c>
      <c r="Q11" s="50">
        <v>4.4</v>
      </c>
      <c r="R11" s="50">
        <v>9.5</v>
      </c>
      <c r="S11" s="50">
        <v>24.9</v>
      </c>
      <c r="T11" s="50">
        <v>13.4</v>
      </c>
      <c r="U11" s="50">
        <v>11.3</v>
      </c>
      <c r="V11" s="50">
        <v>8.6</v>
      </c>
      <c r="W11" s="50">
        <v>20.5</v>
      </c>
      <c r="X11" s="50">
        <v>9.6</v>
      </c>
      <c r="Y11" s="50">
        <v>27.8</v>
      </c>
      <c r="Z11" s="50">
        <v>8.4</v>
      </c>
      <c r="AA11" s="50">
        <v>33.3</v>
      </c>
      <c r="AB11" s="50">
        <v>-3.9</v>
      </c>
      <c r="AC11" s="50">
        <v>28.4</v>
      </c>
      <c r="AD11" s="50">
        <v>11.3</v>
      </c>
      <c r="AE11" s="50">
        <v>15.4</v>
      </c>
      <c r="AF11" s="50">
        <v>14.9</v>
      </c>
      <c r="AG11" s="50">
        <v>14.4</v>
      </c>
      <c r="AH11" s="50">
        <v>6.9</v>
      </c>
      <c r="AI11" s="50">
        <v>21.7</v>
      </c>
      <c r="AJ11" s="50">
        <v>3.5</v>
      </c>
      <c r="AK11" s="50">
        <v>9.5</v>
      </c>
      <c r="AL11" s="50">
        <v>9.5</v>
      </c>
      <c r="AM11" s="50">
        <v>5.8</v>
      </c>
      <c r="AN11" s="50">
        <v>11</v>
      </c>
      <c r="AO11" s="50">
        <v>11.6</v>
      </c>
      <c r="AP11" s="50">
        <v>9</v>
      </c>
      <c r="AQ11" s="50">
        <v>24.8</v>
      </c>
      <c r="AR11" s="50">
        <v>14</v>
      </c>
      <c r="AS11" s="50">
        <v>18.2</v>
      </c>
      <c r="AT11" s="50">
        <v>8.6</v>
      </c>
      <c r="AU11" s="50">
        <v>14.7</v>
      </c>
      <c r="AV11" s="50">
        <v>4.9</v>
      </c>
      <c r="AW11" s="50">
        <v>18.9</v>
      </c>
      <c r="AX11" s="50">
        <v>-8.7</v>
      </c>
      <c r="AY11" s="50">
        <v>6.8</v>
      </c>
      <c r="AZ11" s="50">
        <v>7.7</v>
      </c>
      <c r="BA11" s="50">
        <v>-4.8</v>
      </c>
      <c r="BB11" s="50">
        <v>-24.5</v>
      </c>
      <c r="BC11" s="50">
        <v>15.8</v>
      </c>
      <c r="BD11" s="50">
        <v>0.3</v>
      </c>
      <c r="BE11" s="50">
        <v>27.3</v>
      </c>
      <c r="BF11" s="50">
        <v>20.9</v>
      </c>
      <c r="BG11" s="50">
        <v>26.8</v>
      </c>
      <c r="BH11" s="50">
        <v>19.2</v>
      </c>
      <c r="BI11" s="50">
        <v>22</v>
      </c>
      <c r="BJ11" s="50">
        <v>3.7</v>
      </c>
      <c r="BK11" s="50">
        <v>12.6</v>
      </c>
      <c r="BL11" s="50">
        <v>10.7</v>
      </c>
      <c r="BM11" s="50">
        <v>5.6</v>
      </c>
      <c r="BN11" s="50">
        <v>14.1</v>
      </c>
      <c r="BO11" s="50">
        <v>13.8</v>
      </c>
      <c r="BP11" s="50">
        <v>2</v>
      </c>
      <c r="BQ11" s="50">
        <v>14</v>
      </c>
      <c r="BR11" s="50">
        <v>-7.3</v>
      </c>
      <c r="BS11" s="50">
        <v>7.7</v>
      </c>
      <c r="BT11" s="50">
        <v>11.7</v>
      </c>
      <c r="BU11" s="50">
        <v>-8.4</v>
      </c>
      <c r="BV11" s="50">
        <v>1.8</v>
      </c>
      <c r="BW11" s="50">
        <v>24.9</v>
      </c>
      <c r="BX11" s="50">
        <v>14.3</v>
      </c>
      <c r="BY11" s="50">
        <v>18.3</v>
      </c>
      <c r="BZ11" s="50">
        <v>9.2</v>
      </c>
      <c r="CA11" s="6"/>
      <c r="CB11" s="6"/>
      <c r="CC11" s="6"/>
      <c r="CD11" s="6"/>
    </row>
    <row r="12" spans="2:82" ht="2.25" customHeight="1">
      <c r="B12" s="7" t="s">
        <v>441</v>
      </c>
      <c r="C12" s="50"/>
      <c r="D12" s="7"/>
      <c r="E12" s="50"/>
      <c r="F12" s="50"/>
      <c r="G12" s="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6"/>
      <c r="CB12" s="6"/>
      <c r="CC12" s="6"/>
      <c r="CD12" s="6"/>
    </row>
    <row r="13" spans="2:82" ht="12.75">
      <c r="B13" s="7" t="s">
        <v>442</v>
      </c>
      <c r="C13" s="50">
        <v>8.5</v>
      </c>
      <c r="D13" s="7">
        <v>-11.9</v>
      </c>
      <c r="E13" s="50">
        <v>23.1</v>
      </c>
      <c r="F13" s="50">
        <v>9.7</v>
      </c>
      <c r="G13" s="7">
        <v>24.9</v>
      </c>
      <c r="H13" s="50">
        <v>9.7</v>
      </c>
      <c r="I13" s="50">
        <v>26.8</v>
      </c>
      <c r="J13" s="50">
        <v>16.7</v>
      </c>
      <c r="K13" s="50">
        <v>-16.8</v>
      </c>
      <c r="L13" s="50">
        <v>14.9</v>
      </c>
      <c r="M13" s="50">
        <v>8.8</v>
      </c>
      <c r="N13" s="50">
        <v>6.6</v>
      </c>
      <c r="O13" s="50">
        <v>23.3</v>
      </c>
      <c r="P13" s="50">
        <v>8.4</v>
      </c>
      <c r="Q13" s="50">
        <v>1.7</v>
      </c>
      <c r="R13" s="50">
        <v>8.2</v>
      </c>
      <c r="S13" s="50">
        <v>26.1</v>
      </c>
      <c r="T13" s="50">
        <v>8.9</v>
      </c>
      <c r="U13" s="50">
        <v>14.4</v>
      </c>
      <c r="V13" s="50">
        <v>11</v>
      </c>
      <c r="W13" s="50">
        <v>23.7</v>
      </c>
      <c r="X13" s="50">
        <v>7.6</v>
      </c>
      <c r="Y13" s="50">
        <v>30.9</v>
      </c>
      <c r="Z13" s="50">
        <v>10.1</v>
      </c>
      <c r="AA13" s="50">
        <v>38.7</v>
      </c>
      <c r="AB13" s="50">
        <v>-6.8</v>
      </c>
      <c r="AC13" s="50">
        <v>31.2</v>
      </c>
      <c r="AD13" s="50">
        <v>9.6</v>
      </c>
      <c r="AE13" s="50">
        <v>14.4</v>
      </c>
      <c r="AF13" s="50">
        <v>12.9</v>
      </c>
      <c r="AG13" s="50">
        <v>19.3</v>
      </c>
      <c r="AH13" s="50">
        <v>5.6</v>
      </c>
      <c r="AI13" s="50">
        <v>24.3</v>
      </c>
      <c r="AJ13" s="50">
        <v>-1.9</v>
      </c>
      <c r="AK13" s="50">
        <v>16.5</v>
      </c>
      <c r="AL13" s="50">
        <v>12.5</v>
      </c>
      <c r="AM13" s="50">
        <v>24.7</v>
      </c>
      <c r="AN13" s="50">
        <v>15.5</v>
      </c>
      <c r="AO13" s="50">
        <v>17.6</v>
      </c>
      <c r="AP13" s="50">
        <v>10</v>
      </c>
      <c r="AQ13" s="50">
        <v>22.4</v>
      </c>
      <c r="AR13" s="50">
        <v>13.4</v>
      </c>
      <c r="AS13" s="50">
        <v>22.3</v>
      </c>
      <c r="AT13" s="50">
        <v>10.7</v>
      </c>
      <c r="AU13" s="50">
        <v>16.1</v>
      </c>
      <c r="AV13" s="50">
        <v>5.4</v>
      </c>
      <c r="AW13" s="50">
        <v>19.6</v>
      </c>
      <c r="AX13" s="50">
        <v>-7.8</v>
      </c>
      <c r="AY13" s="50">
        <v>9.1</v>
      </c>
      <c r="AZ13" s="50">
        <v>8.6</v>
      </c>
      <c r="BA13" s="50">
        <v>-17.1</v>
      </c>
      <c r="BB13" s="50">
        <v>-14.5</v>
      </c>
      <c r="BC13" s="50">
        <v>16.3</v>
      </c>
      <c r="BD13" s="50">
        <v>-0.9</v>
      </c>
      <c r="BE13" s="50">
        <v>26.6</v>
      </c>
      <c r="BF13" s="50">
        <v>22.5</v>
      </c>
      <c r="BG13" s="50">
        <v>34.1</v>
      </c>
      <c r="BH13" s="50">
        <v>23.8</v>
      </c>
      <c r="BI13" s="50">
        <v>25.7</v>
      </c>
      <c r="BJ13" s="50">
        <v>2.8</v>
      </c>
      <c r="BK13" s="50">
        <v>8.8</v>
      </c>
      <c r="BL13" s="50">
        <v>10.2</v>
      </c>
      <c r="BM13" s="50">
        <v>4.5</v>
      </c>
      <c r="BN13" s="50">
        <v>13.6</v>
      </c>
      <c r="BO13" s="50">
        <v>17.4</v>
      </c>
      <c r="BP13" s="50">
        <v>11</v>
      </c>
      <c r="BQ13" s="50">
        <v>29.1</v>
      </c>
      <c r="BR13" s="50">
        <v>-0.7</v>
      </c>
      <c r="BS13" s="50">
        <v>8.2</v>
      </c>
      <c r="BT13" s="50">
        <v>12.1</v>
      </c>
      <c r="BU13" s="50">
        <v>-16.4</v>
      </c>
      <c r="BV13" s="50">
        <v>5.5</v>
      </c>
      <c r="BW13" s="50">
        <v>17</v>
      </c>
      <c r="BX13" s="50">
        <v>5.4</v>
      </c>
      <c r="BY13" s="50">
        <v>21.4</v>
      </c>
      <c r="BZ13" s="50">
        <v>9.6</v>
      </c>
      <c r="CA13" s="6"/>
      <c r="CB13" s="6"/>
      <c r="CC13" s="6"/>
      <c r="CD13" s="6"/>
    </row>
    <row r="14" spans="2:82" ht="12.75">
      <c r="B14" s="7" t="s">
        <v>443</v>
      </c>
      <c r="C14" s="50">
        <v>14.7</v>
      </c>
      <c r="D14" s="7">
        <v>0.9</v>
      </c>
      <c r="E14" s="50">
        <v>14.1</v>
      </c>
      <c r="F14" s="50">
        <v>13.1</v>
      </c>
      <c r="G14" s="7">
        <v>11.3</v>
      </c>
      <c r="H14" s="50">
        <v>15.5</v>
      </c>
      <c r="I14" s="50">
        <v>11</v>
      </c>
      <c r="J14" s="50">
        <v>21.7</v>
      </c>
      <c r="K14" s="50">
        <v>-5.9</v>
      </c>
      <c r="L14" s="50">
        <v>14.5</v>
      </c>
      <c r="M14" s="50">
        <v>3.6</v>
      </c>
      <c r="N14" s="50">
        <v>17.6</v>
      </c>
      <c r="O14" s="50">
        <v>18.3</v>
      </c>
      <c r="P14" s="50">
        <v>19.2</v>
      </c>
      <c r="Q14" s="50">
        <v>3</v>
      </c>
      <c r="R14" s="50">
        <v>17.3</v>
      </c>
      <c r="S14" s="50">
        <v>20.5</v>
      </c>
      <c r="T14" s="50">
        <v>18.9</v>
      </c>
      <c r="U14" s="50">
        <v>5.6</v>
      </c>
      <c r="V14" s="50">
        <v>17.4</v>
      </c>
      <c r="W14" s="50">
        <v>16.5</v>
      </c>
      <c r="X14" s="50">
        <v>13.8</v>
      </c>
      <c r="Y14" s="50">
        <v>14.6</v>
      </c>
      <c r="Z14" s="50">
        <v>8.9</v>
      </c>
      <c r="AA14" s="50">
        <v>16.7</v>
      </c>
      <c r="AB14" s="50">
        <v>14.6</v>
      </c>
      <c r="AC14" s="50">
        <v>25.9</v>
      </c>
      <c r="AD14" s="50">
        <v>16.4</v>
      </c>
      <c r="AE14" s="50">
        <v>19</v>
      </c>
      <c r="AF14" s="50">
        <v>19.2</v>
      </c>
      <c r="AG14" s="50">
        <v>14.2</v>
      </c>
      <c r="AH14" s="50">
        <v>15.2</v>
      </c>
      <c r="AI14" s="50">
        <v>15.8</v>
      </c>
      <c r="AJ14" s="50">
        <v>18.5</v>
      </c>
      <c r="AK14" s="50">
        <v>13.3</v>
      </c>
      <c r="AL14" s="50">
        <v>12.5</v>
      </c>
      <c r="AM14" s="50">
        <v>16.3</v>
      </c>
      <c r="AN14" s="50">
        <v>18.6</v>
      </c>
      <c r="AO14" s="50">
        <v>21.3</v>
      </c>
      <c r="AP14" s="50">
        <v>6.4</v>
      </c>
      <c r="AQ14" s="50">
        <v>22.1</v>
      </c>
      <c r="AR14" s="50">
        <v>13.9</v>
      </c>
      <c r="AS14" s="50">
        <v>13.8</v>
      </c>
      <c r="AT14" s="50">
        <v>11</v>
      </c>
      <c r="AU14" s="50">
        <v>13.6</v>
      </c>
      <c r="AV14" s="50">
        <v>11.1</v>
      </c>
      <c r="AW14" s="50">
        <v>19.7</v>
      </c>
      <c r="AX14" s="50">
        <v>6.5</v>
      </c>
      <c r="AY14" s="50">
        <v>10.4</v>
      </c>
      <c r="AZ14" s="50">
        <v>9.7</v>
      </c>
      <c r="BA14" s="50">
        <v>3</v>
      </c>
      <c r="BB14" s="50">
        <v>-3.8</v>
      </c>
      <c r="BC14" s="50">
        <v>17.6</v>
      </c>
      <c r="BD14" s="50">
        <v>9.5</v>
      </c>
      <c r="BE14" s="50">
        <v>8.2</v>
      </c>
      <c r="BF14" s="50">
        <v>14.8</v>
      </c>
      <c r="BG14" s="50">
        <v>14.2</v>
      </c>
      <c r="BH14" s="50">
        <v>9.2</v>
      </c>
      <c r="BI14" s="50">
        <v>22</v>
      </c>
      <c r="BJ14" s="50">
        <v>10.3</v>
      </c>
      <c r="BK14" s="50">
        <v>20.5</v>
      </c>
      <c r="BL14" s="50">
        <v>18.2</v>
      </c>
      <c r="BM14" s="50">
        <v>14</v>
      </c>
      <c r="BN14" s="50">
        <v>13.1</v>
      </c>
      <c r="BO14" s="50">
        <v>17.4</v>
      </c>
      <c r="BP14" s="50">
        <v>5.7</v>
      </c>
      <c r="BQ14" s="50">
        <v>15.8</v>
      </c>
      <c r="BR14" s="50">
        <v>1</v>
      </c>
      <c r="BS14" s="50">
        <v>0.7</v>
      </c>
      <c r="BT14" s="50">
        <v>5.6</v>
      </c>
      <c r="BU14" s="50">
        <v>10.9</v>
      </c>
      <c r="BV14" s="50">
        <v>12.9</v>
      </c>
      <c r="BW14" s="50">
        <v>23.3</v>
      </c>
      <c r="BX14" s="50">
        <v>21.5</v>
      </c>
      <c r="BY14" s="50">
        <v>17.6</v>
      </c>
      <c r="BZ14" s="50">
        <v>15.3</v>
      </c>
      <c r="CA14" s="6"/>
      <c r="CB14" s="6"/>
      <c r="CC14" s="6"/>
      <c r="CD14" s="6"/>
    </row>
    <row r="15" spans="2:82" ht="12.75">
      <c r="B15" s="7" t="s">
        <v>444</v>
      </c>
      <c r="C15" s="50">
        <v>12.7</v>
      </c>
      <c r="D15" s="7">
        <v>-23.1</v>
      </c>
      <c r="E15" s="50">
        <v>22.5</v>
      </c>
      <c r="F15" s="50">
        <v>10</v>
      </c>
      <c r="G15" s="7">
        <v>24.1</v>
      </c>
      <c r="H15" s="50">
        <v>9.7</v>
      </c>
      <c r="I15" s="50">
        <v>25</v>
      </c>
      <c r="J15" s="50">
        <v>16.4</v>
      </c>
      <c r="K15" s="50">
        <v>-15.3</v>
      </c>
      <c r="L15" s="50">
        <v>15.1</v>
      </c>
      <c r="M15" s="50">
        <v>8.5</v>
      </c>
      <c r="N15" s="50">
        <v>8.1</v>
      </c>
      <c r="O15" s="50">
        <v>22.3</v>
      </c>
      <c r="P15" s="50">
        <v>8.7</v>
      </c>
      <c r="Q15" s="50">
        <v>3.3</v>
      </c>
      <c r="R15" s="50">
        <v>15.7</v>
      </c>
      <c r="S15" s="50">
        <v>27.8</v>
      </c>
      <c r="T15" s="50">
        <v>9.2</v>
      </c>
      <c r="U15" s="50">
        <v>13.6</v>
      </c>
      <c r="V15" s="50">
        <v>11.5</v>
      </c>
      <c r="W15" s="50">
        <v>22.8</v>
      </c>
      <c r="X15" s="50">
        <v>8.9</v>
      </c>
      <c r="Y15" s="50">
        <v>29.9</v>
      </c>
      <c r="Z15" s="50">
        <v>10.9</v>
      </c>
      <c r="AA15" s="50">
        <v>39.3</v>
      </c>
      <c r="AB15" s="50">
        <v>-5.5</v>
      </c>
      <c r="AC15" s="50">
        <v>30.3</v>
      </c>
      <c r="AD15" s="50">
        <v>11.4</v>
      </c>
      <c r="AE15" s="50">
        <v>16.4</v>
      </c>
      <c r="AF15" s="50">
        <v>14.4</v>
      </c>
      <c r="AG15" s="50">
        <v>18.5</v>
      </c>
      <c r="AH15" s="50">
        <v>6.7</v>
      </c>
      <c r="AI15" s="50">
        <v>21.8</v>
      </c>
      <c r="AJ15" s="50">
        <v>0.7</v>
      </c>
      <c r="AK15" s="50">
        <v>16.9</v>
      </c>
      <c r="AL15" s="50">
        <v>12.2</v>
      </c>
      <c r="AM15" s="50">
        <v>21.2</v>
      </c>
      <c r="AN15" s="50">
        <v>15.7</v>
      </c>
      <c r="AO15" s="50">
        <v>16.4</v>
      </c>
      <c r="AP15" s="50">
        <v>8.8</v>
      </c>
      <c r="AQ15" s="50">
        <v>23.6</v>
      </c>
      <c r="AR15" s="50">
        <v>14.7</v>
      </c>
      <c r="AS15" s="50">
        <v>23</v>
      </c>
      <c r="AT15" s="50">
        <v>10.4</v>
      </c>
      <c r="AU15" s="50">
        <v>16.1</v>
      </c>
      <c r="AV15" s="50">
        <v>6.6</v>
      </c>
      <c r="AW15" s="50">
        <v>21.3</v>
      </c>
      <c r="AX15" s="50">
        <v>-5.2</v>
      </c>
      <c r="AY15" s="50">
        <v>10.4</v>
      </c>
      <c r="AZ15" s="50">
        <v>8.4</v>
      </c>
      <c r="BA15" s="50">
        <v>-10.9</v>
      </c>
      <c r="BB15" s="50">
        <v>-10.9</v>
      </c>
      <c r="BC15" s="50">
        <v>16.7</v>
      </c>
      <c r="BD15" s="50">
        <v>0.9</v>
      </c>
      <c r="BE15" s="50">
        <v>27.1</v>
      </c>
      <c r="BF15" s="50">
        <v>21.9</v>
      </c>
      <c r="BG15" s="50">
        <v>34.3</v>
      </c>
      <c r="BH15" s="50">
        <v>21.8</v>
      </c>
      <c r="BI15" s="50">
        <v>24</v>
      </c>
      <c r="BJ15" s="50">
        <v>3.5</v>
      </c>
      <c r="BK15" s="50">
        <v>13.5</v>
      </c>
      <c r="BL15" s="50">
        <v>11.9</v>
      </c>
      <c r="BM15" s="50">
        <v>5.9</v>
      </c>
      <c r="BN15" s="50">
        <v>14.4</v>
      </c>
      <c r="BO15" s="50">
        <v>14.3</v>
      </c>
      <c r="BP15" s="50">
        <v>14.5</v>
      </c>
      <c r="BQ15" s="50">
        <v>23.8</v>
      </c>
      <c r="BR15" s="50">
        <v>0.3</v>
      </c>
      <c r="BS15" s="50">
        <v>6.9</v>
      </c>
      <c r="BT15" s="50">
        <v>9.6</v>
      </c>
      <c r="BU15" s="50">
        <v>-7.1</v>
      </c>
      <c r="BV15" s="50">
        <v>6.6</v>
      </c>
      <c r="BW15" s="50">
        <v>23.9</v>
      </c>
      <c r="BX15" s="50">
        <v>15.1</v>
      </c>
      <c r="BY15" s="50">
        <v>21</v>
      </c>
      <c r="BZ15" s="50">
        <v>10</v>
      </c>
      <c r="CA15" s="6"/>
      <c r="CB15" s="6"/>
      <c r="CC15" s="6"/>
      <c r="CD15" s="6"/>
    </row>
    <row r="16" spans="2:82" ht="12.75">
      <c r="B16" s="7" t="s">
        <v>445</v>
      </c>
      <c r="C16" s="50">
        <v>-37.2</v>
      </c>
      <c r="D16" s="7">
        <v>-67.2</v>
      </c>
      <c r="E16" s="50">
        <v>-5.8</v>
      </c>
      <c r="F16" s="50">
        <v>3.9</v>
      </c>
      <c r="G16" s="75">
        <v>14</v>
      </c>
      <c r="H16" s="50">
        <v>27.8</v>
      </c>
      <c r="I16" s="50">
        <v>28.7</v>
      </c>
      <c r="J16" s="50">
        <v>21.5</v>
      </c>
      <c r="K16" s="50">
        <v>578</v>
      </c>
      <c r="L16" s="50">
        <v>94.5</v>
      </c>
      <c r="M16" s="50">
        <v>-39.5</v>
      </c>
      <c r="N16" s="50">
        <v>60.3</v>
      </c>
      <c r="O16" s="50">
        <v>21.2</v>
      </c>
      <c r="P16" s="50">
        <v>16.5</v>
      </c>
      <c r="Q16" s="50">
        <v>23.5</v>
      </c>
      <c r="R16" s="50">
        <v>-97.9</v>
      </c>
      <c r="S16" s="50">
        <v>17.8</v>
      </c>
      <c r="T16" s="50">
        <v>37.1</v>
      </c>
      <c r="U16" s="50">
        <v>-14.7</v>
      </c>
      <c r="V16" s="50">
        <v>4.9</v>
      </c>
      <c r="W16" s="50">
        <v>-31.8</v>
      </c>
      <c r="X16" s="50">
        <v>52.8</v>
      </c>
      <c r="Y16" s="50">
        <v>-24.5</v>
      </c>
      <c r="Z16" s="50">
        <v>28.3</v>
      </c>
      <c r="AA16" s="50" t="s">
        <v>354</v>
      </c>
      <c r="AB16" s="50" t="s">
        <v>354</v>
      </c>
      <c r="AC16" s="50">
        <v>18</v>
      </c>
      <c r="AD16" s="50">
        <v>12.6</v>
      </c>
      <c r="AE16" s="50">
        <v>10.4</v>
      </c>
      <c r="AF16" s="50">
        <v>23.9</v>
      </c>
      <c r="AG16" s="50">
        <v>-17.7</v>
      </c>
      <c r="AH16" s="50">
        <v>16</v>
      </c>
      <c r="AI16" s="50">
        <v>5.2</v>
      </c>
      <c r="AJ16" s="50">
        <v>76.3</v>
      </c>
      <c r="AK16" s="50">
        <v>-25.9</v>
      </c>
      <c r="AL16" s="50">
        <v>-8.3</v>
      </c>
      <c r="AM16" s="50">
        <v>1</v>
      </c>
      <c r="AN16" s="50">
        <v>-28.7</v>
      </c>
      <c r="AO16" s="50">
        <v>-19.4</v>
      </c>
      <c r="AP16" s="50">
        <v>14.9</v>
      </c>
      <c r="AQ16" s="50">
        <v>34.6</v>
      </c>
      <c r="AR16" s="50">
        <v>10.1</v>
      </c>
      <c r="AS16" s="50">
        <v>2.1</v>
      </c>
      <c r="AT16" s="50">
        <v>3.7</v>
      </c>
      <c r="AU16" s="50">
        <f>-12.4</f>
        <v>-12.4</v>
      </c>
      <c r="AV16" s="50">
        <v>-42.4</v>
      </c>
      <c r="AW16" s="50">
        <v>-41.2</v>
      </c>
      <c r="AX16" s="50">
        <v>-69.1</v>
      </c>
      <c r="AY16" s="50">
        <v>-27.1</v>
      </c>
      <c r="AZ16" s="50">
        <v>-21.3</v>
      </c>
      <c r="BA16" s="50">
        <v>-44.5</v>
      </c>
      <c r="BB16" s="50">
        <v>-83.6</v>
      </c>
      <c r="BC16" s="50">
        <v>3.7</v>
      </c>
      <c r="BD16" s="50">
        <v>-15.9</v>
      </c>
      <c r="BE16" s="50">
        <v>57.7</v>
      </c>
      <c r="BF16" s="50">
        <v>-15</v>
      </c>
      <c r="BG16" s="50">
        <v>2.3</v>
      </c>
      <c r="BH16" s="50">
        <v>16</v>
      </c>
      <c r="BI16" s="50">
        <v>-8.1</v>
      </c>
      <c r="BJ16" s="50">
        <v>-11.3</v>
      </c>
      <c r="BK16" s="50">
        <v>2.7</v>
      </c>
      <c r="BL16" s="50">
        <v>12.5</v>
      </c>
      <c r="BM16" s="50">
        <v>-58.9</v>
      </c>
      <c r="BN16" s="50">
        <v>-351.1</v>
      </c>
      <c r="BO16" s="50">
        <v>-10</v>
      </c>
      <c r="BP16" s="50">
        <v>-29.9</v>
      </c>
      <c r="BQ16" s="50">
        <v>-35.2</v>
      </c>
      <c r="BR16" s="50">
        <v>31</v>
      </c>
      <c r="BS16" s="50">
        <v>21.4</v>
      </c>
      <c r="BT16" s="50">
        <v>9</v>
      </c>
      <c r="BU16" s="50">
        <v>-18.6</v>
      </c>
      <c r="BV16" s="50">
        <v>-12.2</v>
      </c>
      <c r="BW16" s="50">
        <v>13.9</v>
      </c>
      <c r="BX16" s="50">
        <v>21.9</v>
      </c>
      <c r="BY16" s="50">
        <v>-3.9</v>
      </c>
      <c r="BZ16" s="50">
        <v>2.8</v>
      </c>
      <c r="CA16" s="6"/>
      <c r="CB16" s="6"/>
      <c r="CC16" s="6"/>
      <c r="CD16" s="6"/>
    </row>
    <row r="17" spans="2:82" ht="2.25" customHeight="1">
      <c r="B17" s="7" t="s">
        <v>441</v>
      </c>
      <c r="C17" s="50"/>
      <c r="D17" s="7"/>
      <c r="E17" s="50"/>
      <c r="F17" s="50"/>
      <c r="G17" s="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6"/>
      <c r="CB17" s="6"/>
      <c r="CC17" s="6"/>
      <c r="CD17" s="6"/>
    </row>
    <row r="18" spans="2:82" ht="12.75">
      <c r="B18" s="7" t="s">
        <v>446</v>
      </c>
      <c r="C18" s="50">
        <v>-11.4</v>
      </c>
      <c r="D18" s="7">
        <v>16.3</v>
      </c>
      <c r="E18" s="50">
        <v>6</v>
      </c>
      <c r="F18" s="50">
        <v>9.7</v>
      </c>
      <c r="G18" s="7">
        <v>1.3</v>
      </c>
      <c r="H18" s="50">
        <v>12.2</v>
      </c>
      <c r="I18" s="50">
        <v>12.1</v>
      </c>
      <c r="J18" s="50">
        <v>11</v>
      </c>
      <c r="K18" s="50">
        <v>-12.8</v>
      </c>
      <c r="L18" s="50">
        <v>9.3</v>
      </c>
      <c r="M18" s="50">
        <v>7.7</v>
      </c>
      <c r="N18" s="50">
        <v>11.7</v>
      </c>
      <c r="O18" s="50">
        <v>5.7</v>
      </c>
      <c r="P18" s="50">
        <v>17.2</v>
      </c>
      <c r="Q18" s="50">
        <v>7.6</v>
      </c>
      <c r="R18" s="50">
        <v>11</v>
      </c>
      <c r="S18" s="50">
        <v>8.7</v>
      </c>
      <c r="T18" s="50">
        <v>5.8</v>
      </c>
      <c r="U18" s="50">
        <v>10.1</v>
      </c>
      <c r="V18" s="50">
        <v>8.4</v>
      </c>
      <c r="W18" s="50">
        <v>6.8</v>
      </c>
      <c r="X18" s="50">
        <v>9.4</v>
      </c>
      <c r="Y18" s="50">
        <v>10.3</v>
      </c>
      <c r="Z18" s="50">
        <v>4.5</v>
      </c>
      <c r="AA18" s="50">
        <v>-6.8</v>
      </c>
      <c r="AB18" s="50">
        <v>1.9</v>
      </c>
      <c r="AC18" s="50">
        <v>14.4</v>
      </c>
      <c r="AD18" s="50">
        <v>12.9</v>
      </c>
      <c r="AE18" s="50">
        <v>16</v>
      </c>
      <c r="AF18" s="50">
        <v>14</v>
      </c>
      <c r="AG18" s="50">
        <v>19.2</v>
      </c>
      <c r="AH18" s="50">
        <v>12</v>
      </c>
      <c r="AI18" s="50">
        <v>19.3</v>
      </c>
      <c r="AJ18" s="50">
        <v>11.8</v>
      </c>
      <c r="AK18" s="50">
        <v>20.1</v>
      </c>
      <c r="AL18" s="50">
        <v>12.9</v>
      </c>
      <c r="AM18" s="50">
        <v>9</v>
      </c>
      <c r="AN18" s="50">
        <v>35.2</v>
      </c>
      <c r="AO18" s="50">
        <v>4.7</v>
      </c>
      <c r="AP18" s="50">
        <v>-1.9</v>
      </c>
      <c r="AQ18" s="50">
        <v>12.4</v>
      </c>
      <c r="AR18" s="50">
        <v>9.9</v>
      </c>
      <c r="AS18" s="50">
        <v>19.1</v>
      </c>
      <c r="AT18" s="50">
        <v>32.1</v>
      </c>
      <c r="AU18" s="50">
        <v>8.7</v>
      </c>
      <c r="AV18" s="50">
        <v>8.4</v>
      </c>
      <c r="AW18" s="50">
        <v>15.5</v>
      </c>
      <c r="AX18" s="50">
        <v>12.4</v>
      </c>
      <c r="AY18" s="50">
        <v>8.8</v>
      </c>
      <c r="AZ18" s="50">
        <v>5</v>
      </c>
      <c r="BA18" s="50">
        <v>-5.1</v>
      </c>
      <c r="BB18" s="50">
        <v>-10.8</v>
      </c>
      <c r="BC18" s="50">
        <v>31</v>
      </c>
      <c r="BD18" s="50">
        <v>18.7</v>
      </c>
      <c r="BE18" s="50">
        <v>32.5</v>
      </c>
      <c r="BF18" s="50">
        <v>13</v>
      </c>
      <c r="BG18" s="50">
        <v>40.2</v>
      </c>
      <c r="BH18" s="50">
        <v>25</v>
      </c>
      <c r="BI18" s="50">
        <v>12.7</v>
      </c>
      <c r="BJ18" s="50">
        <v>15.8</v>
      </c>
      <c r="BK18" s="50">
        <v>13.7</v>
      </c>
      <c r="BL18" s="50">
        <v>13</v>
      </c>
      <c r="BM18" s="50">
        <v>4.1</v>
      </c>
      <c r="BN18" s="50">
        <v>10.5</v>
      </c>
      <c r="BO18" s="50">
        <v>11.5</v>
      </c>
      <c r="BP18" s="50">
        <v>14.2</v>
      </c>
      <c r="BQ18" s="50">
        <v>13.1</v>
      </c>
      <c r="BR18" s="50">
        <v>1.1</v>
      </c>
      <c r="BS18" s="50">
        <v>11.3</v>
      </c>
      <c r="BT18" s="50">
        <v>14</v>
      </c>
      <c r="BU18" s="50">
        <v>10.6</v>
      </c>
      <c r="BV18" s="50">
        <v>8.8</v>
      </c>
      <c r="BW18" s="50">
        <v>20.6</v>
      </c>
      <c r="BX18" s="50">
        <v>21.5</v>
      </c>
      <c r="BY18" s="50">
        <v>9.6</v>
      </c>
      <c r="BZ18" s="50">
        <v>11.7</v>
      </c>
      <c r="CA18" s="6"/>
      <c r="CB18" s="6"/>
      <c r="CC18" s="6"/>
      <c r="CD18" s="6"/>
    </row>
    <row r="19" spans="2:82" ht="12.75">
      <c r="B19" s="7" t="s">
        <v>447</v>
      </c>
      <c r="C19" s="50">
        <v>-36.4</v>
      </c>
      <c r="D19" s="75">
        <v>-68</v>
      </c>
      <c r="E19" s="50">
        <v>1.1</v>
      </c>
      <c r="F19" s="50">
        <v>1.4</v>
      </c>
      <c r="G19" s="7">
        <v>11.7</v>
      </c>
      <c r="H19" s="50">
        <v>22.7</v>
      </c>
      <c r="I19" s="50">
        <v>44.7</v>
      </c>
      <c r="J19" s="50">
        <v>31.1</v>
      </c>
      <c r="K19" s="50">
        <v>6.9</v>
      </c>
      <c r="L19" s="50">
        <v>29.6</v>
      </c>
      <c r="M19" s="50">
        <v>-30.1</v>
      </c>
      <c r="N19" s="50">
        <v>36.4</v>
      </c>
      <c r="O19" s="50">
        <v>17.6</v>
      </c>
      <c r="P19" s="50">
        <v>16.7</v>
      </c>
      <c r="Q19" s="50">
        <v>12.6</v>
      </c>
      <c r="R19" s="50">
        <v>-62.4</v>
      </c>
      <c r="S19" s="50">
        <v>-1.3</v>
      </c>
      <c r="T19" s="50">
        <v>47.3</v>
      </c>
      <c r="U19" s="50">
        <v>-29.1</v>
      </c>
      <c r="V19" s="50">
        <v>0.3</v>
      </c>
      <c r="W19" s="50">
        <v>5.8</v>
      </c>
      <c r="X19" s="50">
        <v>2.6</v>
      </c>
      <c r="Y19" s="50">
        <v>25</v>
      </c>
      <c r="Z19" s="50">
        <v>-10.3</v>
      </c>
      <c r="AA19" s="50">
        <v>1.9</v>
      </c>
      <c r="AB19" s="50">
        <v>-33.2</v>
      </c>
      <c r="AC19" s="50">
        <v>15.5</v>
      </c>
      <c r="AD19" s="50">
        <v>10.6</v>
      </c>
      <c r="AE19" s="50">
        <v>10.3</v>
      </c>
      <c r="AF19" s="50">
        <v>11.5</v>
      </c>
      <c r="AG19" s="50">
        <v>-27.4</v>
      </c>
      <c r="AH19" s="50">
        <v>14.8</v>
      </c>
      <c r="AI19" s="50">
        <v>-18.3</v>
      </c>
      <c r="AJ19" s="50">
        <v>128.3</v>
      </c>
      <c r="AK19" s="50">
        <v>-31</v>
      </c>
      <c r="AL19" s="50">
        <v>-16.6</v>
      </c>
      <c r="AM19" s="50">
        <v>-1.3</v>
      </c>
      <c r="AN19" s="50">
        <v>-57.3</v>
      </c>
      <c r="AO19" s="50">
        <v>-23.6</v>
      </c>
      <c r="AP19" s="50">
        <v>16.5</v>
      </c>
      <c r="AQ19" s="50">
        <v>48.4</v>
      </c>
      <c r="AR19" s="50">
        <v>9.2</v>
      </c>
      <c r="AS19" s="50">
        <v>-1.1</v>
      </c>
      <c r="AT19" s="50">
        <v>-4.9</v>
      </c>
      <c r="AU19" s="50">
        <v>-0.4</v>
      </c>
      <c r="AV19" s="50">
        <v>-14.3</v>
      </c>
      <c r="AW19" s="50">
        <v>1.6</v>
      </c>
      <c r="AX19" s="50">
        <v>-38.9</v>
      </c>
      <c r="AY19" s="50">
        <v>-18.4</v>
      </c>
      <c r="AZ19" s="50">
        <v>-6.7</v>
      </c>
      <c r="BA19" s="50" t="s">
        <v>354</v>
      </c>
      <c r="BB19" s="50" t="s">
        <v>354</v>
      </c>
      <c r="BC19" s="50">
        <v>-2.9</v>
      </c>
      <c r="BD19" s="50">
        <v>-12.5</v>
      </c>
      <c r="BE19" s="50">
        <v>34.6</v>
      </c>
      <c r="BF19" s="50">
        <v>0.3</v>
      </c>
      <c r="BG19" s="50">
        <v>7.5</v>
      </c>
      <c r="BH19" s="50">
        <v>6.1</v>
      </c>
      <c r="BI19" s="50">
        <v>11.9</v>
      </c>
      <c r="BJ19" s="50">
        <v>0.8</v>
      </c>
      <c r="BK19" s="50">
        <v>10.2</v>
      </c>
      <c r="BL19" s="50">
        <v>12.9</v>
      </c>
      <c r="BM19" s="50">
        <v>2.6</v>
      </c>
      <c r="BN19" s="50">
        <v>1.8</v>
      </c>
      <c r="BO19" s="50">
        <v>-12.2</v>
      </c>
      <c r="BP19" s="50">
        <v>-39</v>
      </c>
      <c r="BQ19" s="50">
        <v>-46.3</v>
      </c>
      <c r="BR19" s="50">
        <v>71</v>
      </c>
      <c r="BS19" s="50">
        <v>36.1</v>
      </c>
      <c r="BT19" s="50">
        <v>28.1</v>
      </c>
      <c r="BU19" s="50">
        <v>-11.7</v>
      </c>
      <c r="BV19" s="50">
        <v>-3.2</v>
      </c>
      <c r="BW19" s="50">
        <v>28.3</v>
      </c>
      <c r="BX19" s="50">
        <v>12.3</v>
      </c>
      <c r="BY19" s="50">
        <v>3.1</v>
      </c>
      <c r="BZ19" s="50">
        <v>3.7</v>
      </c>
      <c r="CA19" s="6"/>
      <c r="CB19" s="6"/>
      <c r="CC19" s="6"/>
      <c r="CD19" s="6"/>
    </row>
    <row r="20" spans="2:82" ht="12.75">
      <c r="B20" s="7" t="s">
        <v>448</v>
      </c>
      <c r="C20" s="50">
        <v>42.2</v>
      </c>
      <c r="D20" s="7">
        <v>1.1</v>
      </c>
      <c r="E20" s="50">
        <v>27.9</v>
      </c>
      <c r="F20" s="50">
        <v>21.7</v>
      </c>
      <c r="G20" s="7">
        <v>19.5</v>
      </c>
      <c r="H20" s="50">
        <v>7.8</v>
      </c>
      <c r="I20" s="50">
        <v>34.8</v>
      </c>
      <c r="J20" s="50">
        <v>18.4</v>
      </c>
      <c r="K20" s="50">
        <v>0</v>
      </c>
      <c r="L20" s="50">
        <v>5.8</v>
      </c>
      <c r="M20" s="50">
        <v>35.9</v>
      </c>
      <c r="N20" s="50">
        <v>11.3</v>
      </c>
      <c r="O20" s="50">
        <v>24.4</v>
      </c>
      <c r="P20" s="50">
        <v>-0.3</v>
      </c>
      <c r="Q20" s="50">
        <v>36.4</v>
      </c>
      <c r="R20" s="50">
        <v>4.7</v>
      </c>
      <c r="S20" s="50">
        <v>28.6</v>
      </c>
      <c r="T20" s="50">
        <v>-2</v>
      </c>
      <c r="U20" s="50">
        <v>15.4</v>
      </c>
      <c r="V20" s="50">
        <v>13.9</v>
      </c>
      <c r="W20" s="50">
        <v>28</v>
      </c>
      <c r="X20" s="50">
        <v>8.4</v>
      </c>
      <c r="Y20" s="50">
        <v>31.2</v>
      </c>
      <c r="Z20" s="50">
        <v>7</v>
      </c>
      <c r="AA20" s="50">
        <v>78.7</v>
      </c>
      <c r="AB20" s="50">
        <v>21.3</v>
      </c>
      <c r="AC20" s="50">
        <v>55.9</v>
      </c>
      <c r="AD20" s="50">
        <v>20.9</v>
      </c>
      <c r="AE20" s="50">
        <v>33.8</v>
      </c>
      <c r="AF20" s="50">
        <v>10.1</v>
      </c>
      <c r="AG20" s="50">
        <v>42.8</v>
      </c>
      <c r="AH20" s="50">
        <v>14.7</v>
      </c>
      <c r="AI20" s="50">
        <v>61.9</v>
      </c>
      <c r="AJ20" s="50">
        <v>16.4</v>
      </c>
      <c r="AK20" s="50">
        <v>28.8</v>
      </c>
      <c r="AL20" s="50">
        <v>13.2</v>
      </c>
      <c r="AM20" s="50">
        <v>19.7</v>
      </c>
      <c r="AN20" s="50">
        <v>45.3</v>
      </c>
      <c r="AO20" s="50">
        <v>7.9</v>
      </c>
      <c r="AP20" s="50">
        <v>-1.5</v>
      </c>
      <c r="AQ20" s="50">
        <v>18.5</v>
      </c>
      <c r="AR20" s="50">
        <v>13.5</v>
      </c>
      <c r="AS20" s="50">
        <v>33.4</v>
      </c>
      <c r="AT20" s="50">
        <v>40.1</v>
      </c>
      <c r="AU20" s="50">
        <v>20.8</v>
      </c>
      <c r="AV20" s="50">
        <v>17.1</v>
      </c>
      <c r="AW20" s="50">
        <v>42.5</v>
      </c>
      <c r="AX20" s="50">
        <v>22.5</v>
      </c>
      <c r="AY20" s="50">
        <v>33.2</v>
      </c>
      <c r="AZ20" s="50">
        <v>8.3</v>
      </c>
      <c r="BA20" s="50">
        <v>29.7</v>
      </c>
      <c r="BB20" s="50">
        <v>-19.3</v>
      </c>
      <c r="BC20" s="50">
        <v>23</v>
      </c>
      <c r="BD20" s="50">
        <v>14.5</v>
      </c>
      <c r="BE20" s="50">
        <v>64.9</v>
      </c>
      <c r="BF20" s="50">
        <v>9.3</v>
      </c>
      <c r="BG20" s="50">
        <v>41</v>
      </c>
      <c r="BH20" s="50">
        <v>38.5</v>
      </c>
      <c r="BI20" s="50">
        <v>44.4</v>
      </c>
      <c r="BJ20" s="50">
        <v>27.8</v>
      </c>
      <c r="BK20" s="50">
        <v>29</v>
      </c>
      <c r="BL20" s="50">
        <v>19</v>
      </c>
      <c r="BM20" s="50">
        <v>1.6</v>
      </c>
      <c r="BN20" s="50">
        <v>19.3</v>
      </c>
      <c r="BO20" s="50">
        <v>41.7</v>
      </c>
      <c r="BP20" s="50">
        <v>11.5</v>
      </c>
      <c r="BQ20" s="50">
        <v>11.4</v>
      </c>
      <c r="BR20" s="50">
        <v>14.2</v>
      </c>
      <c r="BS20" s="50">
        <v>100.6</v>
      </c>
      <c r="BT20" s="50">
        <v>21.9</v>
      </c>
      <c r="BU20" s="50">
        <v>13.7</v>
      </c>
      <c r="BV20" s="50">
        <v>17.2</v>
      </c>
      <c r="BW20" s="50">
        <v>27.4</v>
      </c>
      <c r="BX20" s="50">
        <v>24.5</v>
      </c>
      <c r="BY20" s="50">
        <v>30.5</v>
      </c>
      <c r="BZ20" s="50">
        <v>22.1</v>
      </c>
      <c r="CA20" s="6"/>
      <c r="CB20" s="6"/>
      <c r="CC20" s="6"/>
      <c r="CD20" s="6"/>
    </row>
    <row r="21" spans="2:82" ht="12.75">
      <c r="B21" s="7" t="s">
        <v>554</v>
      </c>
      <c r="C21" s="50">
        <v>-44.6</v>
      </c>
      <c r="D21" s="7">
        <v>-86.5</v>
      </c>
      <c r="E21" s="50">
        <v>-5.1</v>
      </c>
      <c r="F21" s="50">
        <v>-5</v>
      </c>
      <c r="G21" s="7">
        <v>5.4</v>
      </c>
      <c r="H21" s="50">
        <v>36.5</v>
      </c>
      <c r="I21" s="50">
        <v>52.3</v>
      </c>
      <c r="J21" s="50">
        <v>39.6</v>
      </c>
      <c r="K21" s="50">
        <v>229.5</v>
      </c>
      <c r="L21" s="50">
        <v>263.4</v>
      </c>
      <c r="M21" s="50">
        <v>-83.7</v>
      </c>
      <c r="N21" s="50">
        <v>206.9</v>
      </c>
      <c r="O21" s="50">
        <v>13.1</v>
      </c>
      <c r="P21" s="50">
        <v>28.9</v>
      </c>
      <c r="Q21" s="50">
        <v>-0.2</v>
      </c>
      <c r="R21" s="50">
        <v>-111.6</v>
      </c>
      <c r="S21" s="50">
        <v>-25.7</v>
      </c>
      <c r="T21" s="50">
        <v>116.9</v>
      </c>
      <c r="U21" s="50">
        <v>-98.8</v>
      </c>
      <c r="V21" s="50" t="s">
        <v>354</v>
      </c>
      <c r="W21" s="50">
        <v>2.1</v>
      </c>
      <c r="X21" s="50">
        <v>1.4</v>
      </c>
      <c r="Y21" s="50">
        <v>23.2</v>
      </c>
      <c r="Z21" s="50">
        <v>-15.5</v>
      </c>
      <c r="AA21" s="50">
        <v>-3.7</v>
      </c>
      <c r="AB21" s="50">
        <v>-40.6</v>
      </c>
      <c r="AC21" s="50">
        <v>14.5</v>
      </c>
      <c r="AD21" s="50">
        <v>10.3</v>
      </c>
      <c r="AE21" s="50">
        <v>7.4</v>
      </c>
      <c r="AF21" s="50">
        <v>11.7</v>
      </c>
      <c r="AG21" s="50">
        <v>-51.6</v>
      </c>
      <c r="AH21" s="50">
        <v>14.9</v>
      </c>
      <c r="AI21" s="50">
        <v>-116.4</v>
      </c>
      <c r="AJ21" s="50" t="s">
        <v>354</v>
      </c>
      <c r="AK21" s="50">
        <v>-44.8</v>
      </c>
      <c r="AL21" s="50">
        <v>-32.6</v>
      </c>
      <c r="AM21" s="50">
        <f>-16.6</f>
        <v>-16.6</v>
      </c>
      <c r="AN21" s="50">
        <v>-165.2</v>
      </c>
      <c r="AO21" s="50">
        <v>-47.5</v>
      </c>
      <c r="AP21" s="50">
        <v>44.7</v>
      </c>
      <c r="AQ21" s="50">
        <v>61</v>
      </c>
      <c r="AR21" s="50">
        <v>7.9</v>
      </c>
      <c r="AS21" s="50">
        <v>-13.4</v>
      </c>
      <c r="AT21" s="50">
        <v>-29.6</v>
      </c>
      <c r="AU21" s="50">
        <f>-12.3</f>
        <v>-12.3</v>
      </c>
      <c r="AV21" s="50">
        <v>-38.7</v>
      </c>
      <c r="AW21" s="50">
        <v>-6.5</v>
      </c>
      <c r="AX21" s="50">
        <v>-57.4</v>
      </c>
      <c r="AY21" s="50">
        <v>-30.8</v>
      </c>
      <c r="AZ21" s="50">
        <v>-13.6</v>
      </c>
      <c r="BA21" s="50" t="s">
        <v>354</v>
      </c>
      <c r="BB21" s="50" t="s">
        <v>354</v>
      </c>
      <c r="BC21" s="50">
        <v>-7.6</v>
      </c>
      <c r="BD21" s="50">
        <v>-18.9</v>
      </c>
      <c r="BE21" s="50">
        <v>22.9</v>
      </c>
      <c r="BF21" s="50">
        <v>-4.4</v>
      </c>
      <c r="BG21" s="50">
        <v>-10.2</v>
      </c>
      <c r="BH21" s="50">
        <v>-20.8</v>
      </c>
      <c r="BI21" s="50">
        <v>-1.5</v>
      </c>
      <c r="BJ21" s="50">
        <v>-15.5</v>
      </c>
      <c r="BK21" s="50">
        <v>3.4</v>
      </c>
      <c r="BL21" s="50">
        <v>10.2</v>
      </c>
      <c r="BM21" s="50">
        <v>3.6</v>
      </c>
      <c r="BN21" s="50">
        <v>-15.4</v>
      </c>
      <c r="BO21" s="50">
        <v>-45</v>
      </c>
      <c r="BP21" s="50">
        <v>-118.4</v>
      </c>
      <c r="BQ21" s="50">
        <v>-368.8</v>
      </c>
      <c r="BR21" s="50" t="s">
        <v>354</v>
      </c>
      <c r="BS21" s="50">
        <v>2.2</v>
      </c>
      <c r="BT21" s="50">
        <v>34.6</v>
      </c>
      <c r="BU21" s="50">
        <v>-23.8</v>
      </c>
      <c r="BV21" s="50">
        <v>-17.7</v>
      </c>
      <c r="BW21" s="50">
        <v>28.4</v>
      </c>
      <c r="BX21" s="50">
        <v>11.7</v>
      </c>
      <c r="BY21" s="50">
        <v>-4.6</v>
      </c>
      <c r="BZ21" s="50">
        <v>-3.3</v>
      </c>
      <c r="CA21" s="6"/>
      <c r="CB21" s="6"/>
      <c r="CC21" s="6"/>
      <c r="CD21" s="6"/>
    </row>
    <row r="22" spans="2:82" ht="2.25" customHeight="1">
      <c r="B22" s="7" t="s">
        <v>441</v>
      </c>
      <c r="C22" s="50"/>
      <c r="D22" s="7"/>
      <c r="E22" s="50"/>
      <c r="F22" s="50"/>
      <c r="G22" s="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6"/>
      <c r="CB22" s="6"/>
      <c r="CC22" s="6"/>
      <c r="CD22" s="6"/>
    </row>
    <row r="23" spans="2:82" ht="12.75">
      <c r="B23" s="7" t="s">
        <v>450</v>
      </c>
      <c r="C23" s="50" t="s">
        <v>354</v>
      </c>
      <c r="D23" s="50" t="s">
        <v>354</v>
      </c>
      <c r="E23" s="50">
        <v>61.1</v>
      </c>
      <c r="F23" s="50">
        <v>82.3</v>
      </c>
      <c r="G23" s="7">
        <v>53.5</v>
      </c>
      <c r="H23" s="50">
        <v>7.8</v>
      </c>
      <c r="I23" s="50" t="s">
        <v>354</v>
      </c>
      <c r="J23" s="50">
        <v>-94.8</v>
      </c>
      <c r="K23" s="50">
        <v>-53.3</v>
      </c>
      <c r="L23" s="50" t="s">
        <v>354</v>
      </c>
      <c r="M23" s="50">
        <v>118.5</v>
      </c>
      <c r="N23" s="50">
        <v>-111.7</v>
      </c>
      <c r="O23" s="50" t="s">
        <v>354</v>
      </c>
      <c r="P23" s="50" t="s">
        <v>354</v>
      </c>
      <c r="Q23" s="50" t="s">
        <v>354</v>
      </c>
      <c r="R23" s="50" t="s">
        <v>354</v>
      </c>
      <c r="S23" s="50" t="s">
        <v>354</v>
      </c>
      <c r="T23" s="50" t="s">
        <v>354</v>
      </c>
      <c r="U23" s="50">
        <v>126.6</v>
      </c>
      <c r="V23" s="50">
        <v>-100.4</v>
      </c>
      <c r="W23" s="50">
        <v>61.5</v>
      </c>
      <c r="X23" s="50">
        <v>246.9</v>
      </c>
      <c r="Y23" s="50">
        <v>-81.1</v>
      </c>
      <c r="Z23" s="50">
        <v>246.1</v>
      </c>
      <c r="AA23" s="50" t="s">
        <v>354</v>
      </c>
      <c r="AB23" s="50" t="s">
        <v>354</v>
      </c>
      <c r="AC23" s="50">
        <v>107.7</v>
      </c>
      <c r="AD23" s="50">
        <v>10.1</v>
      </c>
      <c r="AE23" s="50" t="s">
        <v>354</v>
      </c>
      <c r="AF23" s="50" t="s">
        <v>354</v>
      </c>
      <c r="AG23" s="50" t="s">
        <v>354</v>
      </c>
      <c r="AH23" s="50">
        <v>-75.9</v>
      </c>
      <c r="AI23" s="50" t="s">
        <v>354</v>
      </c>
      <c r="AJ23" s="50">
        <v>-117.8</v>
      </c>
      <c r="AK23" s="50" t="s">
        <v>354</v>
      </c>
      <c r="AL23" s="50" t="s">
        <v>354</v>
      </c>
      <c r="AM23" s="50">
        <v>-94.6</v>
      </c>
      <c r="AN23" s="50">
        <v>201.7</v>
      </c>
      <c r="AO23" s="50">
        <v>-292.5</v>
      </c>
      <c r="AP23" s="50" t="s">
        <v>354</v>
      </c>
      <c r="AQ23" s="50">
        <v>-277.3</v>
      </c>
      <c r="AR23" s="50" t="s">
        <v>354</v>
      </c>
      <c r="AS23" s="50">
        <v>-365</v>
      </c>
      <c r="AT23" s="50" t="s">
        <v>354</v>
      </c>
      <c r="AU23" s="50" t="s">
        <v>354</v>
      </c>
      <c r="AV23" s="50">
        <v>-18.1</v>
      </c>
      <c r="AW23" s="50">
        <v>33</v>
      </c>
      <c r="AX23" s="50">
        <v>-63.4</v>
      </c>
      <c r="AY23" s="50">
        <v>-83.2</v>
      </c>
      <c r="AZ23" s="50">
        <v>187.6</v>
      </c>
      <c r="BA23" s="50" t="s">
        <v>354</v>
      </c>
      <c r="BB23" s="50">
        <v>-149</v>
      </c>
      <c r="BC23" s="50" t="s">
        <v>354</v>
      </c>
      <c r="BD23" s="50">
        <v>-6.9</v>
      </c>
      <c r="BE23" s="50">
        <v>-31.1</v>
      </c>
      <c r="BF23" s="50">
        <v>145.9</v>
      </c>
      <c r="BG23" s="50" t="s">
        <v>354</v>
      </c>
      <c r="BH23" s="50" t="s">
        <v>354</v>
      </c>
      <c r="BI23" s="50">
        <v>-72.4</v>
      </c>
      <c r="BJ23" s="50">
        <v>256.7</v>
      </c>
      <c r="BK23" s="50">
        <v>-46.7</v>
      </c>
      <c r="BL23" s="50" t="s">
        <v>354</v>
      </c>
      <c r="BM23" s="50">
        <v>-79.9</v>
      </c>
      <c r="BN23" s="50" t="s">
        <v>354</v>
      </c>
      <c r="BO23" s="50" t="s">
        <v>354</v>
      </c>
      <c r="BP23" s="50">
        <v>-90.4</v>
      </c>
      <c r="BQ23" s="50">
        <v>-6.2</v>
      </c>
      <c r="BR23" s="50" t="s">
        <v>354</v>
      </c>
      <c r="BS23" s="50">
        <v>-153.9</v>
      </c>
      <c r="BT23" s="50" t="s">
        <v>354</v>
      </c>
      <c r="BU23" s="50">
        <v>65.8</v>
      </c>
      <c r="BV23" s="50">
        <v>-93.7</v>
      </c>
      <c r="BW23" s="50">
        <v>47.7</v>
      </c>
      <c r="BX23" s="50">
        <v>-63.7</v>
      </c>
      <c r="BY23" s="50">
        <v>-10</v>
      </c>
      <c r="BZ23" s="50">
        <v>-112</v>
      </c>
      <c r="CA23" s="6"/>
      <c r="CB23" s="6"/>
      <c r="CC23" s="6"/>
      <c r="CD23" s="6"/>
    </row>
    <row r="24" spans="2:82" ht="12.75">
      <c r="B24" s="7" t="s">
        <v>451</v>
      </c>
      <c r="C24" s="50">
        <v>-38.4</v>
      </c>
      <c r="D24" s="7">
        <v>-98.5</v>
      </c>
      <c r="E24" s="50">
        <v>-4.4</v>
      </c>
      <c r="F24" s="50">
        <v>-3.4</v>
      </c>
      <c r="G24" s="75">
        <v>9</v>
      </c>
      <c r="H24" s="50">
        <v>33.5</v>
      </c>
      <c r="I24" s="50">
        <v>112.8</v>
      </c>
      <c r="J24" s="50">
        <v>6</v>
      </c>
      <c r="K24" s="50">
        <v>27.2</v>
      </c>
      <c r="L24" s="50" t="s">
        <v>354</v>
      </c>
      <c r="M24" s="50">
        <v>-72.8</v>
      </c>
      <c r="N24" s="50">
        <v>68.1</v>
      </c>
      <c r="O24" s="50">
        <v>17.2</v>
      </c>
      <c r="P24" s="50">
        <v>24.6</v>
      </c>
      <c r="Q24" s="50">
        <v>4.4</v>
      </c>
      <c r="R24" s="50">
        <v>-92.1</v>
      </c>
      <c r="S24" s="50">
        <v>-61.5</v>
      </c>
      <c r="T24" s="50" t="s">
        <v>354</v>
      </c>
      <c r="U24" s="50">
        <f>-42.7</f>
        <v>-42.7</v>
      </c>
      <c r="V24" s="50">
        <v>-131</v>
      </c>
      <c r="W24" s="50">
        <v>4.3</v>
      </c>
      <c r="X24" s="50">
        <v>15.5</v>
      </c>
      <c r="Y24" s="50">
        <v>16.3</v>
      </c>
      <c r="Z24" s="50">
        <v>-12.7</v>
      </c>
      <c r="AA24" s="50">
        <v>-3</v>
      </c>
      <c r="AB24" s="50">
        <v>6</v>
      </c>
      <c r="AC24" s="50">
        <v>17.8</v>
      </c>
      <c r="AD24" s="50">
        <v>10.3</v>
      </c>
      <c r="AE24" s="50">
        <v>7.9</v>
      </c>
      <c r="AF24" s="50">
        <v>18.3</v>
      </c>
      <c r="AG24" s="50">
        <v>-42.3</v>
      </c>
      <c r="AH24" s="50">
        <v>1.8</v>
      </c>
      <c r="AI24" s="50">
        <v>-32.3</v>
      </c>
      <c r="AJ24" s="50">
        <v>175.1</v>
      </c>
      <c r="AK24" s="50">
        <v>-44.6</v>
      </c>
      <c r="AL24" s="50">
        <v>-30.3</v>
      </c>
      <c r="AM24" s="50">
        <f>-67.1</f>
        <v>-67.1</v>
      </c>
      <c r="AN24" s="50">
        <v>-126</v>
      </c>
      <c r="AO24" s="50">
        <v>-53.2</v>
      </c>
      <c r="AP24" s="50">
        <v>50.2</v>
      </c>
      <c r="AQ24" s="50">
        <v>48.1</v>
      </c>
      <c r="AR24" s="50">
        <v>11.5</v>
      </c>
      <c r="AS24" s="50">
        <v>-18.5</v>
      </c>
      <c r="AT24" s="50">
        <v>-38.8</v>
      </c>
      <c r="AU24" s="50">
        <v>-6.4</v>
      </c>
      <c r="AV24" s="50">
        <v>-37.5</v>
      </c>
      <c r="AW24" s="50">
        <v>-4.4</v>
      </c>
      <c r="AX24" s="50">
        <v>-57.9</v>
      </c>
      <c r="AY24" s="50">
        <v>-39.1</v>
      </c>
      <c r="AZ24" s="50">
        <v>-4.9</v>
      </c>
      <c r="BA24" s="50" t="s">
        <v>354</v>
      </c>
      <c r="BB24" s="50" t="s">
        <v>354</v>
      </c>
      <c r="BC24" s="50">
        <v>-0.6</v>
      </c>
      <c r="BD24" s="50">
        <v>-18</v>
      </c>
      <c r="BE24" s="50">
        <v>20.1</v>
      </c>
      <c r="BF24" s="50">
        <v>0.1</v>
      </c>
      <c r="BG24" s="50">
        <v>-20.8</v>
      </c>
      <c r="BH24" s="50">
        <v>-23.8</v>
      </c>
      <c r="BI24" s="50">
        <v>-5.3</v>
      </c>
      <c r="BJ24" s="50">
        <v>-11.2</v>
      </c>
      <c r="BK24" s="50">
        <v>0.3</v>
      </c>
      <c r="BL24" s="50">
        <v>-3.5</v>
      </c>
      <c r="BM24" s="50">
        <v>-3</v>
      </c>
      <c r="BN24" s="50">
        <v>-2.5</v>
      </c>
      <c r="BO24" s="50">
        <v>-6.4</v>
      </c>
      <c r="BP24" s="50">
        <v>-108.4</v>
      </c>
      <c r="BQ24" s="50">
        <v>-170.5</v>
      </c>
      <c r="BR24" s="50" t="s">
        <v>354</v>
      </c>
      <c r="BS24" s="50">
        <v>-30.6</v>
      </c>
      <c r="BT24" s="50">
        <v>26.2</v>
      </c>
      <c r="BU24" s="50">
        <v>-22.2</v>
      </c>
      <c r="BV24" s="50">
        <v>-20.5</v>
      </c>
      <c r="BW24" s="50">
        <v>28.8</v>
      </c>
      <c r="BX24" s="50">
        <v>10.1</v>
      </c>
      <c r="BY24" s="50">
        <v>-4.7</v>
      </c>
      <c r="BZ24" s="50">
        <v>-5.2</v>
      </c>
      <c r="CA24" s="6"/>
      <c r="CB24" s="6"/>
      <c r="CC24" s="6"/>
      <c r="CD24" s="6"/>
    </row>
    <row r="25" spans="2:82" ht="12.75">
      <c r="B25" s="7" t="s">
        <v>452</v>
      </c>
      <c r="C25" s="50">
        <v>-40.9</v>
      </c>
      <c r="D25" s="7">
        <v>-105.2</v>
      </c>
      <c r="E25" s="50">
        <v>-6.9</v>
      </c>
      <c r="F25" s="50">
        <v>-3.6</v>
      </c>
      <c r="G25" s="7">
        <v>7.2</v>
      </c>
      <c r="H25" s="50">
        <v>37.5</v>
      </c>
      <c r="I25" s="50">
        <v>161.1</v>
      </c>
      <c r="J25" s="50">
        <v>7</v>
      </c>
      <c r="K25" s="50">
        <v>60.1</v>
      </c>
      <c r="L25" s="50" t="s">
        <v>354</v>
      </c>
      <c r="M25" s="50">
        <v>-85.3</v>
      </c>
      <c r="N25" s="50">
        <v>159.5</v>
      </c>
      <c r="O25" s="50">
        <v>2.4</v>
      </c>
      <c r="P25" s="50">
        <v>37.6</v>
      </c>
      <c r="Q25" s="50">
        <v>0.7</v>
      </c>
      <c r="R25" s="50">
        <v>-138.3</v>
      </c>
      <c r="S25" s="50">
        <v>-71.3</v>
      </c>
      <c r="T25" s="50" t="s">
        <v>354</v>
      </c>
      <c r="U25" s="50">
        <f>-42.4</f>
        <v>-42.4</v>
      </c>
      <c r="V25" s="50">
        <v>-159.6</v>
      </c>
      <c r="W25" s="50">
        <v>1.9</v>
      </c>
      <c r="X25" s="50">
        <v>20.4</v>
      </c>
      <c r="Y25" s="50">
        <v>10.2</v>
      </c>
      <c r="Z25" s="50">
        <v>-12.6</v>
      </c>
      <c r="AA25" s="50">
        <v>-4.6</v>
      </c>
      <c r="AB25" s="50">
        <v>33.5</v>
      </c>
      <c r="AC25" s="50">
        <v>18.7</v>
      </c>
      <c r="AD25" s="50">
        <v>13.4</v>
      </c>
      <c r="AE25" s="50">
        <v>3.6</v>
      </c>
      <c r="AF25" s="50">
        <v>12.2</v>
      </c>
      <c r="AG25" s="50">
        <v>-39.7</v>
      </c>
      <c r="AH25" s="50">
        <v>0.2</v>
      </c>
      <c r="AI25" s="50">
        <v>-49.7</v>
      </c>
      <c r="AJ25" s="50">
        <v>289.5</v>
      </c>
      <c r="AK25" s="50">
        <v>-39.9</v>
      </c>
      <c r="AL25" s="50">
        <v>-31.3</v>
      </c>
      <c r="AM25" s="50">
        <f>-70.8</f>
        <v>-70.8</v>
      </c>
      <c r="AN25" s="50">
        <v>-149</v>
      </c>
      <c r="AO25" s="50">
        <v>-75.9</v>
      </c>
      <c r="AP25" s="50">
        <v>83</v>
      </c>
      <c r="AQ25" s="50">
        <v>44.3</v>
      </c>
      <c r="AR25" s="50">
        <v>10.3</v>
      </c>
      <c r="AS25" s="50">
        <v>-19.8</v>
      </c>
      <c r="AT25" s="50">
        <v>-39.7</v>
      </c>
      <c r="AU25" s="50">
        <v>-6.8</v>
      </c>
      <c r="AV25" s="50">
        <v>-43.8</v>
      </c>
      <c r="AW25" s="50">
        <v>-7.1</v>
      </c>
      <c r="AX25" s="50">
        <v>-83.9</v>
      </c>
      <c r="AY25" s="50">
        <v>-42.7</v>
      </c>
      <c r="AZ25" s="50">
        <v>-3.5</v>
      </c>
      <c r="BA25" s="50" t="s">
        <v>354</v>
      </c>
      <c r="BB25" s="50" t="s">
        <v>354</v>
      </c>
      <c r="BC25" s="50">
        <v>-0.9</v>
      </c>
      <c r="BD25" s="50">
        <v>-21.5</v>
      </c>
      <c r="BE25" s="50">
        <v>19.1</v>
      </c>
      <c r="BF25" s="50">
        <v>-3.1</v>
      </c>
      <c r="BG25" s="50">
        <v>-21.4</v>
      </c>
      <c r="BH25" s="50">
        <v>-35.2</v>
      </c>
      <c r="BI25" s="50">
        <v>-3.1</v>
      </c>
      <c r="BJ25" s="50">
        <v>-10.2</v>
      </c>
      <c r="BK25" s="50">
        <v>-11.1</v>
      </c>
      <c r="BL25" s="50">
        <v>-7.8</v>
      </c>
      <c r="BM25" s="50">
        <v>-12.4</v>
      </c>
      <c r="BN25" s="50">
        <v>-6</v>
      </c>
      <c r="BO25" s="50">
        <v>-5.5</v>
      </c>
      <c r="BP25" s="50">
        <v>-150.4</v>
      </c>
      <c r="BQ25" s="50">
        <v>-255.2</v>
      </c>
      <c r="BR25" s="50" t="s">
        <v>354</v>
      </c>
      <c r="BS25" s="50">
        <v>-48.5</v>
      </c>
      <c r="BT25" s="50">
        <v>31.3</v>
      </c>
      <c r="BU25" s="50">
        <v>-24.9</v>
      </c>
      <c r="BV25" s="50">
        <v>-19.9</v>
      </c>
      <c r="BW25" s="50">
        <v>21.1</v>
      </c>
      <c r="BX25" s="50">
        <v>10</v>
      </c>
      <c r="BY25" s="50">
        <v>-8.6</v>
      </c>
      <c r="BZ25" s="50">
        <v>-6.7</v>
      </c>
      <c r="CA25" s="6"/>
      <c r="CB25" s="6"/>
      <c r="CC25" s="6"/>
      <c r="CD25" s="6"/>
    </row>
    <row r="26" spans="2:82" ht="12.75">
      <c r="B26" s="7" t="s">
        <v>453</v>
      </c>
      <c r="C26" s="50">
        <v>75.8</v>
      </c>
      <c r="D26" s="7">
        <v>-87.9</v>
      </c>
      <c r="E26" s="50">
        <v>1.4</v>
      </c>
      <c r="F26" s="50">
        <v>11.9</v>
      </c>
      <c r="G26" s="7">
        <v>18.1</v>
      </c>
      <c r="H26" s="50">
        <v>14.1</v>
      </c>
      <c r="I26" s="50">
        <v>69.3</v>
      </c>
      <c r="J26" s="50">
        <v>20</v>
      </c>
      <c r="K26" s="50">
        <v>25.4</v>
      </c>
      <c r="L26" s="50">
        <v>88.5</v>
      </c>
      <c r="M26" s="50">
        <v>-24.8</v>
      </c>
      <c r="N26" s="50">
        <v>32.9</v>
      </c>
      <c r="O26" s="50">
        <v>27.1</v>
      </c>
      <c r="P26" s="50">
        <v>26.9</v>
      </c>
      <c r="Q26" s="50">
        <v>1.6</v>
      </c>
      <c r="R26" s="50">
        <v>6.5</v>
      </c>
      <c r="S26" s="50">
        <v>0.8</v>
      </c>
      <c r="T26" s="50">
        <v>-42</v>
      </c>
      <c r="U26" s="50">
        <f>-18.2</f>
        <v>-18.2</v>
      </c>
      <c r="V26" s="50">
        <v>-13.8</v>
      </c>
      <c r="W26" s="50">
        <v>11.7</v>
      </c>
      <c r="X26" s="50">
        <v>55.7</v>
      </c>
      <c r="Y26" s="50">
        <v>5.6</v>
      </c>
      <c r="Z26" s="50">
        <v>-1.2</v>
      </c>
      <c r="AA26" s="50">
        <v>1.5</v>
      </c>
      <c r="AB26" s="50">
        <v>-18.5</v>
      </c>
      <c r="AC26" s="50">
        <v>24.4</v>
      </c>
      <c r="AD26" s="50">
        <v>58.4</v>
      </c>
      <c r="AE26" s="50">
        <v>-0.2</v>
      </c>
      <c r="AF26" s="50">
        <v>8.8</v>
      </c>
      <c r="AG26" s="50">
        <v>-27.7</v>
      </c>
      <c r="AH26" s="50">
        <v>2.1</v>
      </c>
      <c r="AI26" s="50">
        <v>-24.6</v>
      </c>
      <c r="AJ26" s="50">
        <v>15.2</v>
      </c>
      <c r="AK26" s="50">
        <v>-29.7</v>
      </c>
      <c r="AL26" s="50">
        <v>-6.3</v>
      </c>
      <c r="AM26" s="50">
        <v>-2.4</v>
      </c>
      <c r="AN26" s="50">
        <v>-39.6</v>
      </c>
      <c r="AO26" s="50">
        <v>19.3</v>
      </c>
      <c r="AP26" s="50">
        <v>11.5</v>
      </c>
      <c r="AQ26" s="50">
        <v>15.2</v>
      </c>
      <c r="AR26" s="50">
        <v>4.5</v>
      </c>
      <c r="AS26" s="50">
        <v>-9.8</v>
      </c>
      <c r="AT26" s="50">
        <v>-19</v>
      </c>
      <c r="AU26" s="50">
        <f>-15.8</f>
        <v>-15.8</v>
      </c>
      <c r="AV26" s="50">
        <v>-14.9</v>
      </c>
      <c r="AW26" s="50">
        <v>15.6</v>
      </c>
      <c r="AX26" s="50">
        <v>-1.1</v>
      </c>
      <c r="AY26" s="50">
        <v>-24.8</v>
      </c>
      <c r="AZ26" s="50">
        <v>-4.8</v>
      </c>
      <c r="BA26" s="50">
        <v>85.6</v>
      </c>
      <c r="BB26" s="50">
        <v>-91.7</v>
      </c>
      <c r="BC26" s="50">
        <v>-17.7</v>
      </c>
      <c r="BD26" s="50">
        <v>-9.9</v>
      </c>
      <c r="BE26" s="50">
        <v>33.6</v>
      </c>
      <c r="BF26" s="50">
        <v>10.6</v>
      </c>
      <c r="BG26" s="50">
        <v>-4.8</v>
      </c>
      <c r="BH26" s="50">
        <v>9.1</v>
      </c>
      <c r="BI26" s="50">
        <v>0.5</v>
      </c>
      <c r="BJ26" s="50">
        <v>13.1</v>
      </c>
      <c r="BK26" s="50">
        <v>14.2</v>
      </c>
      <c r="BL26" s="50">
        <v>8</v>
      </c>
      <c r="BM26" s="50">
        <v>2.6</v>
      </c>
      <c r="BN26" s="50">
        <v>18.6</v>
      </c>
      <c r="BO26" s="50">
        <v>-6</v>
      </c>
      <c r="BP26" s="50">
        <v>-5.8</v>
      </c>
      <c r="BQ26" s="50">
        <v>15.7</v>
      </c>
      <c r="BR26" s="50">
        <v>8.9</v>
      </c>
      <c r="BS26" s="50">
        <v>-9.2</v>
      </c>
      <c r="BT26" s="50">
        <v>230.7</v>
      </c>
      <c r="BU26" s="50">
        <v>3.1</v>
      </c>
      <c r="BV26" s="50">
        <v>20.7</v>
      </c>
      <c r="BW26" s="50">
        <v>16.5</v>
      </c>
      <c r="BX26" s="50">
        <v>-3.3</v>
      </c>
      <c r="BY26" s="50">
        <v>5.7</v>
      </c>
      <c r="BZ26" s="50">
        <v>9.1</v>
      </c>
      <c r="CA26" s="6"/>
      <c r="CB26" s="6"/>
      <c r="CC26" s="6"/>
      <c r="CD26" s="6"/>
    </row>
    <row r="27" spans="2:82" ht="12.75">
      <c r="B27" s="7" t="s">
        <v>454</v>
      </c>
      <c r="C27" s="50">
        <v>-54.6</v>
      </c>
      <c r="D27" s="7">
        <v>-113.7</v>
      </c>
      <c r="E27" s="50">
        <v>-9.9</v>
      </c>
      <c r="F27" s="50">
        <v>-10.5</v>
      </c>
      <c r="G27" s="7">
        <v>3.7</v>
      </c>
      <c r="H27" s="50">
        <v>46.6</v>
      </c>
      <c r="I27" s="50">
        <v>188.1</v>
      </c>
      <c r="J27" s="50">
        <v>4.6</v>
      </c>
      <c r="K27" s="50" t="s">
        <v>354</v>
      </c>
      <c r="L27" s="50" t="s">
        <v>354</v>
      </c>
      <c r="M27" s="50">
        <v>-95.7</v>
      </c>
      <c r="N27" s="50" t="s">
        <v>354</v>
      </c>
      <c r="O27" s="50">
        <v>-67.1</v>
      </c>
      <c r="P27" s="50">
        <v>151.9</v>
      </c>
      <c r="Q27" s="50">
        <v>0.7</v>
      </c>
      <c r="R27" s="50">
        <v>-152.2</v>
      </c>
      <c r="S27" s="50">
        <v>-182</v>
      </c>
      <c r="T27" s="50" t="s">
        <v>354</v>
      </c>
      <c r="U27" s="50">
        <f>-50.1</f>
        <v>-50.1</v>
      </c>
      <c r="V27" s="50">
        <v>-237.1</v>
      </c>
      <c r="W27" s="50">
        <v>-4</v>
      </c>
      <c r="X27" s="50">
        <v>-5.5</v>
      </c>
      <c r="Y27" s="50">
        <v>12.2</v>
      </c>
      <c r="Z27" s="50">
        <v>-17.3</v>
      </c>
      <c r="AA27" s="50">
        <v>-6</v>
      </c>
      <c r="AB27" s="50">
        <v>46.4</v>
      </c>
      <c r="AC27" s="50">
        <v>14.7</v>
      </c>
      <c r="AD27" s="50">
        <v>-22.1</v>
      </c>
      <c r="AE27" s="50">
        <v>5.1</v>
      </c>
      <c r="AF27" s="50">
        <v>13.2</v>
      </c>
      <c r="AG27" s="50">
        <v>-42.1</v>
      </c>
      <c r="AH27" s="50">
        <v>-0.2</v>
      </c>
      <c r="AI27" s="50">
        <v>-63.4</v>
      </c>
      <c r="AJ27" s="50">
        <v>595.9</v>
      </c>
      <c r="AK27" s="50">
        <v>-41.6</v>
      </c>
      <c r="AL27" s="50">
        <v>-36.3</v>
      </c>
      <c r="AM27" s="50">
        <f>-78.2</f>
        <v>-78.2</v>
      </c>
      <c r="AN27" s="50">
        <v>-202.6</v>
      </c>
      <c r="AO27" s="50">
        <v>-93.4</v>
      </c>
      <c r="AP27" s="50">
        <v>321.2</v>
      </c>
      <c r="AQ27" s="50">
        <v>52.7</v>
      </c>
      <c r="AR27" s="50">
        <v>11.5</v>
      </c>
      <c r="AS27" s="50">
        <v>-21.7</v>
      </c>
      <c r="AT27" s="50">
        <v>-43.9</v>
      </c>
      <c r="AU27" s="50">
        <v>-4.2</v>
      </c>
      <c r="AV27" s="50">
        <v>-51</v>
      </c>
      <c r="AW27" s="50">
        <v>-15.8</v>
      </c>
      <c r="AX27" s="50">
        <v>-127.9</v>
      </c>
      <c r="AY27" s="50">
        <v>-48.4</v>
      </c>
      <c r="AZ27" s="50">
        <v>-3.2</v>
      </c>
      <c r="BA27" s="50" t="s">
        <v>354</v>
      </c>
      <c r="BB27" s="50" t="s">
        <v>354</v>
      </c>
      <c r="BC27" s="50">
        <v>17.2</v>
      </c>
      <c r="BD27" s="50">
        <v>-30.6</v>
      </c>
      <c r="BE27" s="50">
        <v>16.6</v>
      </c>
      <c r="BF27" s="50">
        <v>-6</v>
      </c>
      <c r="BG27" s="50">
        <v>-26.3</v>
      </c>
      <c r="BH27" s="50">
        <v>-51</v>
      </c>
      <c r="BI27" s="50">
        <v>-3.5</v>
      </c>
      <c r="BJ27" s="50">
        <v>-15.7</v>
      </c>
      <c r="BK27" s="50">
        <v>-25.9</v>
      </c>
      <c r="BL27" s="50">
        <v>-21.5</v>
      </c>
      <c r="BM27" s="50">
        <v>-17.6</v>
      </c>
      <c r="BN27" s="50">
        <v>-16.9</v>
      </c>
      <c r="BO27" s="50">
        <v>-5</v>
      </c>
      <c r="BP27" s="50">
        <v>-296.3</v>
      </c>
      <c r="BQ27" s="50" t="s">
        <v>354</v>
      </c>
      <c r="BR27" s="50" t="s">
        <v>354</v>
      </c>
      <c r="BS27" s="50">
        <v>-53.7</v>
      </c>
      <c r="BT27" s="50">
        <v>-17.9</v>
      </c>
      <c r="BU27" s="50">
        <v>-31.3</v>
      </c>
      <c r="BV27" s="50">
        <v>-32</v>
      </c>
      <c r="BW27" s="50">
        <v>24.5</v>
      </c>
      <c r="BX27" s="50">
        <v>19.3</v>
      </c>
      <c r="BY27" s="50">
        <v>-14.2</v>
      </c>
      <c r="BZ27" s="50">
        <v>-14.6</v>
      </c>
      <c r="CA27" s="6"/>
      <c r="CB27" s="6"/>
      <c r="CC27" s="6"/>
      <c r="CD27" s="6"/>
    </row>
    <row r="28" spans="2:82" ht="2.25" customHeight="1">
      <c r="B28" s="7" t="s">
        <v>441</v>
      </c>
      <c r="C28" s="50"/>
      <c r="D28" s="7"/>
      <c r="E28" s="50"/>
      <c r="F28" s="50"/>
      <c r="G28" s="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6"/>
      <c r="CB28" s="6"/>
      <c r="CC28" s="6"/>
      <c r="CD28" s="6"/>
    </row>
    <row r="29" spans="2:82" ht="12.75">
      <c r="B29" s="7" t="s">
        <v>455</v>
      </c>
      <c r="C29" s="50">
        <v>-49</v>
      </c>
      <c r="D29" s="7">
        <v>-84.3</v>
      </c>
      <c r="E29" s="50">
        <v>-3.7</v>
      </c>
      <c r="F29" s="50">
        <v>-1.9</v>
      </c>
      <c r="G29" s="7">
        <v>0.8</v>
      </c>
      <c r="H29" s="50">
        <v>31</v>
      </c>
      <c r="I29" s="50">
        <v>94.9</v>
      </c>
      <c r="J29" s="50">
        <v>6.6</v>
      </c>
      <c r="K29" s="50">
        <v>-17.9</v>
      </c>
      <c r="L29" s="50">
        <v>76</v>
      </c>
      <c r="M29" s="50">
        <v>-39.7</v>
      </c>
      <c r="N29" s="50">
        <v>28.9</v>
      </c>
      <c r="O29" s="50">
        <v>-8.8</v>
      </c>
      <c r="P29" s="50">
        <v>27</v>
      </c>
      <c r="Q29" s="50">
        <v>3.3</v>
      </c>
      <c r="R29" s="50">
        <v>-87.9</v>
      </c>
      <c r="S29" s="50">
        <v>-33.1</v>
      </c>
      <c r="T29" s="50">
        <v>214.7</v>
      </c>
      <c r="U29" s="50">
        <v>7.9</v>
      </c>
      <c r="V29" s="50">
        <v>-31.2</v>
      </c>
      <c r="W29" s="50">
        <v>-0.2</v>
      </c>
      <c r="X29" s="50" t="s">
        <v>607</v>
      </c>
      <c r="Y29" s="50">
        <v>11.3</v>
      </c>
      <c r="Z29" s="50">
        <v>-7.9</v>
      </c>
      <c r="AA29" s="50">
        <v>-6.2</v>
      </c>
      <c r="AB29" s="50">
        <v>38.5</v>
      </c>
      <c r="AC29" s="50">
        <v>14.6</v>
      </c>
      <c r="AD29" s="50">
        <v>-14.8</v>
      </c>
      <c r="AE29" s="50">
        <v>7.7</v>
      </c>
      <c r="AF29" s="50">
        <v>13.4</v>
      </c>
      <c r="AG29" s="50">
        <v>-18.9</v>
      </c>
      <c r="AH29" s="50">
        <v>6.6</v>
      </c>
      <c r="AI29" s="50">
        <v>-0.5</v>
      </c>
      <c r="AJ29" s="50">
        <v>63.4</v>
      </c>
      <c r="AK29" s="50">
        <v>-24.2</v>
      </c>
      <c r="AL29" s="50">
        <v>-14.3</v>
      </c>
      <c r="AM29" s="50">
        <f>-49.2</f>
        <v>-49.2</v>
      </c>
      <c r="AN29" s="50">
        <v>-32.7</v>
      </c>
      <c r="AO29" s="50">
        <v>-41.6</v>
      </c>
      <c r="AP29" s="50">
        <v>15.2</v>
      </c>
      <c r="AQ29" s="50">
        <v>30.5</v>
      </c>
      <c r="AR29" s="50">
        <v>10.7</v>
      </c>
      <c r="AS29" s="50">
        <v>-7.6</v>
      </c>
      <c r="AT29" s="50">
        <v>-10</v>
      </c>
      <c r="AU29" s="50">
        <v>0.8</v>
      </c>
      <c r="AV29" s="50">
        <v>-26.3</v>
      </c>
      <c r="AW29" s="50">
        <v>-7.4</v>
      </c>
      <c r="AX29" s="50">
        <v>-81</v>
      </c>
      <c r="AY29" s="50">
        <v>-30.9</v>
      </c>
      <c r="AZ29" s="50">
        <v>0.8</v>
      </c>
      <c r="BA29" s="50">
        <v>-23.1</v>
      </c>
      <c r="BB29" s="50">
        <v>-483.2</v>
      </c>
      <c r="BC29" s="50">
        <v>23.6</v>
      </c>
      <c r="BD29" s="50">
        <v>-6.5</v>
      </c>
      <c r="BE29" s="50">
        <v>17.7</v>
      </c>
      <c r="BF29" s="50">
        <v>-4.5</v>
      </c>
      <c r="BG29" s="50">
        <v>-1</v>
      </c>
      <c r="BH29" s="50">
        <v>-10</v>
      </c>
      <c r="BI29" s="50">
        <v>0.5</v>
      </c>
      <c r="BJ29" s="50">
        <v>-6.9</v>
      </c>
      <c r="BK29" s="50">
        <v>-4.6</v>
      </c>
      <c r="BL29" s="50">
        <v>0.3</v>
      </c>
      <c r="BM29" s="50">
        <v>-9.2</v>
      </c>
      <c r="BN29" s="50">
        <v>-4.7</v>
      </c>
      <c r="BO29" s="50">
        <v>5.2</v>
      </c>
      <c r="BP29" s="50">
        <v>-91.8</v>
      </c>
      <c r="BQ29" s="50">
        <v>-73.6</v>
      </c>
      <c r="BR29" s="50" t="s">
        <v>354</v>
      </c>
      <c r="BS29" s="50">
        <v>-7.1</v>
      </c>
      <c r="BT29" s="50">
        <v>9.5</v>
      </c>
      <c r="BU29" s="50">
        <v>-28.3</v>
      </c>
      <c r="BV29" s="50">
        <v>-27.5</v>
      </c>
      <c r="BW29" s="50">
        <v>23.5</v>
      </c>
      <c r="BX29" s="50">
        <v>19.9</v>
      </c>
      <c r="BY29" s="50">
        <v>-4.3</v>
      </c>
      <c r="BZ29" s="50">
        <v>-2.2</v>
      </c>
      <c r="CA29" s="6"/>
      <c r="CB29" s="6"/>
      <c r="CC29" s="6"/>
      <c r="CD29" s="6"/>
    </row>
    <row r="30" spans="2:82" ht="12.75">
      <c r="B30" s="7" t="s">
        <v>456</v>
      </c>
      <c r="C30" s="50">
        <v>-30.3</v>
      </c>
      <c r="D30" s="7">
        <v>-54.9</v>
      </c>
      <c r="E30" s="50">
        <v>2.9</v>
      </c>
      <c r="F30" s="50">
        <v>4.8</v>
      </c>
      <c r="G30" s="7">
        <v>6.8</v>
      </c>
      <c r="H30" s="50">
        <v>20</v>
      </c>
      <c r="I30" s="50">
        <v>26.8</v>
      </c>
      <c r="J30" s="50">
        <v>27.6</v>
      </c>
      <c r="K30" s="50">
        <v>-8</v>
      </c>
      <c r="L30" s="50">
        <v>28.8</v>
      </c>
      <c r="M30" s="50">
        <v>-11.5</v>
      </c>
      <c r="N30" s="50">
        <v>23.4</v>
      </c>
      <c r="O30" s="50">
        <v>15.6</v>
      </c>
      <c r="P30" s="50">
        <v>17.6</v>
      </c>
      <c r="Q30" s="50">
        <v>8.1</v>
      </c>
      <c r="R30" s="50">
        <v>-20.2</v>
      </c>
      <c r="S30" s="50">
        <v>13.4</v>
      </c>
      <c r="T30" s="50">
        <v>27.6</v>
      </c>
      <c r="U30" s="50">
        <v>-6.5</v>
      </c>
      <c r="V30" s="50">
        <v>5.6</v>
      </c>
      <c r="W30" s="50">
        <v>7</v>
      </c>
      <c r="X30" s="50">
        <v>7.3</v>
      </c>
      <c r="Y30" s="50">
        <v>17.2</v>
      </c>
      <c r="Z30" s="50">
        <v>-1.1</v>
      </c>
      <c r="AA30" s="50">
        <v>1.4</v>
      </c>
      <c r="AB30" s="50">
        <v>-20.7</v>
      </c>
      <c r="AC30" s="50">
        <v>18.4</v>
      </c>
      <c r="AD30" s="50">
        <v>14.1</v>
      </c>
      <c r="AE30" s="50">
        <v>11.9</v>
      </c>
      <c r="AF30" s="50">
        <v>14.9</v>
      </c>
      <c r="AG30" s="50">
        <v>-10.3</v>
      </c>
      <c r="AH30" s="50">
        <v>16.4</v>
      </c>
      <c r="AI30" s="50">
        <v>4.1</v>
      </c>
      <c r="AJ30" s="50">
        <v>48.1</v>
      </c>
      <c r="AK30" s="50">
        <v>-17.9</v>
      </c>
      <c r="AL30" s="50">
        <v>-0.7</v>
      </c>
      <c r="AM30" s="50">
        <v>7.4</v>
      </c>
      <c r="AN30" s="50">
        <v>-6.4</v>
      </c>
      <c r="AO30" s="50">
        <v>-1.7</v>
      </c>
      <c r="AP30" s="50">
        <v>8</v>
      </c>
      <c r="AQ30" s="50">
        <v>33.1</v>
      </c>
      <c r="AR30" s="50">
        <v>10.3</v>
      </c>
      <c r="AS30" s="50">
        <v>3.4</v>
      </c>
      <c r="AT30" s="50">
        <v>4.8</v>
      </c>
      <c r="AU30" s="50">
        <v>1.7</v>
      </c>
      <c r="AV30" s="50">
        <v>-1.7</v>
      </c>
      <c r="AW30" s="50">
        <v>7.8</v>
      </c>
      <c r="AX30" s="50">
        <v>-17.9</v>
      </c>
      <c r="AY30" s="50">
        <v>-5.5</v>
      </c>
      <c r="AZ30" s="50">
        <v>0.8</v>
      </c>
      <c r="BA30" s="50">
        <v>-12.2</v>
      </c>
      <c r="BB30" s="50">
        <v>-15.6</v>
      </c>
      <c r="BC30" s="50">
        <v>8.1</v>
      </c>
      <c r="BD30" s="50">
        <v>-3.6</v>
      </c>
      <c r="BE30" s="50">
        <v>26.9</v>
      </c>
      <c r="BF30" s="50">
        <v>6.4</v>
      </c>
      <c r="BG30" s="50">
        <v>9.6</v>
      </c>
      <c r="BH30" s="50">
        <v>12.5</v>
      </c>
      <c r="BI30" s="50">
        <v>14.3</v>
      </c>
      <c r="BJ30" s="50">
        <v>5.4</v>
      </c>
      <c r="BK30" s="50">
        <v>13</v>
      </c>
      <c r="BL30" s="50">
        <v>16.5</v>
      </c>
      <c r="BM30" s="50">
        <v>10.2</v>
      </c>
      <c r="BN30" s="50">
        <v>3.2</v>
      </c>
      <c r="BO30" s="50">
        <v>5.3</v>
      </c>
      <c r="BP30" s="50">
        <v>-8</v>
      </c>
      <c r="BQ30" s="50">
        <v>-14</v>
      </c>
      <c r="BR30" s="50">
        <v>17.9</v>
      </c>
      <c r="BS30" s="50">
        <v>16.3</v>
      </c>
      <c r="BT30" s="50">
        <v>13.9</v>
      </c>
      <c r="BU30" s="50">
        <v>-12.1</v>
      </c>
      <c r="BV30" s="50">
        <v>-7.4</v>
      </c>
      <c r="BW30" s="50">
        <v>20.2</v>
      </c>
      <c r="BX30" s="50">
        <v>21</v>
      </c>
      <c r="BY30" s="50">
        <v>6.4</v>
      </c>
      <c r="BZ30" s="50">
        <v>8.5</v>
      </c>
      <c r="CA30" s="6"/>
      <c r="CB30" s="6"/>
      <c r="CC30" s="6"/>
      <c r="CD30" s="6"/>
    </row>
    <row r="31" spans="2:82" ht="12.75">
      <c r="B31" s="7" t="s">
        <v>555</v>
      </c>
      <c r="C31" s="50">
        <v>-31.6</v>
      </c>
      <c r="D31" s="7">
        <v>-61.5</v>
      </c>
      <c r="E31" s="50">
        <v>2.2</v>
      </c>
      <c r="F31" s="50">
        <v>3.6</v>
      </c>
      <c r="G31" s="7">
        <v>7.9</v>
      </c>
      <c r="H31" s="50">
        <v>21.1</v>
      </c>
      <c r="I31" s="50">
        <v>29.8</v>
      </c>
      <c r="J31" s="50">
        <v>30.5</v>
      </c>
      <c r="K31" s="50">
        <v>-5.5</v>
      </c>
      <c r="L31" s="50">
        <v>35</v>
      </c>
      <c r="M31" s="50">
        <v>-16.9</v>
      </c>
      <c r="N31" s="50">
        <v>27.6</v>
      </c>
      <c r="O31" s="50">
        <v>16.8</v>
      </c>
      <c r="P31" s="50">
        <v>17.7</v>
      </c>
      <c r="Q31" s="50">
        <v>8.1</v>
      </c>
      <c r="R31" s="50">
        <v>-24.3</v>
      </c>
      <c r="S31" s="50">
        <v>14.3</v>
      </c>
      <c r="T31" s="50">
        <v>31.7</v>
      </c>
      <c r="U31" s="50">
        <v>-12.4</v>
      </c>
      <c r="V31" s="50">
        <v>6.1</v>
      </c>
      <c r="W31" s="50">
        <v>7</v>
      </c>
      <c r="X31" s="50">
        <v>7</v>
      </c>
      <c r="Y31" s="50">
        <v>18.9</v>
      </c>
      <c r="Z31" s="50">
        <v>-2.4</v>
      </c>
      <c r="AA31" s="50">
        <v>2.2</v>
      </c>
      <c r="AB31" s="50">
        <v>-22.8</v>
      </c>
      <c r="AC31" s="50">
        <v>18.7</v>
      </c>
      <c r="AD31" s="50">
        <v>14.2</v>
      </c>
      <c r="AE31" s="50">
        <v>11.5</v>
      </c>
      <c r="AF31" s="50">
        <v>15</v>
      </c>
      <c r="AG31" s="50">
        <v>-16</v>
      </c>
      <c r="AH31" s="50">
        <v>17.6</v>
      </c>
      <c r="AI31" s="50">
        <v>0.1</v>
      </c>
      <c r="AJ31" s="50">
        <v>59.4</v>
      </c>
      <c r="AK31" s="50">
        <v>-24.2</v>
      </c>
      <c r="AL31" s="50">
        <v>-4.2</v>
      </c>
      <c r="AM31" s="50">
        <v>6.9</v>
      </c>
      <c r="AN31" s="50">
        <v>-21</v>
      </c>
      <c r="AO31" s="50">
        <v>-3.1</v>
      </c>
      <c r="AP31" s="50">
        <v>10.4</v>
      </c>
      <c r="AQ31" s="50">
        <v>40.6</v>
      </c>
      <c r="AR31" s="50">
        <v>10.4</v>
      </c>
      <c r="AS31" s="50" t="s">
        <v>607</v>
      </c>
      <c r="AT31" s="50">
        <v>-2.2</v>
      </c>
      <c r="AU31" s="50">
        <v>0.8</v>
      </c>
      <c r="AV31" s="50">
        <v>-3.2</v>
      </c>
      <c r="AW31" s="50">
        <v>7</v>
      </c>
      <c r="AX31" s="50">
        <v>-21.5</v>
      </c>
      <c r="AY31" s="50">
        <v>-7.6</v>
      </c>
      <c r="AZ31" s="50">
        <v>0.1</v>
      </c>
      <c r="BA31" s="50">
        <v>-20.2</v>
      </c>
      <c r="BB31" s="50">
        <v>-22</v>
      </c>
      <c r="BC31" s="50">
        <v>3.7</v>
      </c>
      <c r="BD31" s="50">
        <v>-9.1</v>
      </c>
      <c r="BE31" s="50">
        <v>26.7</v>
      </c>
      <c r="BF31" s="50">
        <v>6.1</v>
      </c>
      <c r="BG31" s="50">
        <v>2.1</v>
      </c>
      <c r="BH31" s="50">
        <v>8.3</v>
      </c>
      <c r="BI31" s="50">
        <v>14.5</v>
      </c>
      <c r="BJ31" s="50">
        <v>4.4</v>
      </c>
      <c r="BK31" s="50">
        <v>12.9</v>
      </c>
      <c r="BL31" s="50">
        <v>16.9</v>
      </c>
      <c r="BM31" s="50">
        <v>11.1</v>
      </c>
      <c r="BN31" s="50">
        <v>2.2</v>
      </c>
      <c r="BO31" s="50">
        <v>4.2</v>
      </c>
      <c r="BP31" s="50">
        <v>-12.3</v>
      </c>
      <c r="BQ31" s="50">
        <v>-24.2</v>
      </c>
      <c r="BR31" s="50">
        <v>27.3</v>
      </c>
      <c r="BS31" s="50">
        <v>21.6</v>
      </c>
      <c r="BT31" s="50">
        <v>13.8</v>
      </c>
      <c r="BU31" s="50">
        <v>-13</v>
      </c>
      <c r="BV31" s="50">
        <v>-8.1</v>
      </c>
      <c r="BW31" s="50">
        <v>20.2</v>
      </c>
      <c r="BX31" s="50">
        <v>21</v>
      </c>
      <c r="BY31" s="50">
        <v>5.9</v>
      </c>
      <c r="BZ31" s="50">
        <v>7.8</v>
      </c>
      <c r="CA31" s="6"/>
      <c r="CB31" s="6"/>
      <c r="CC31" s="6"/>
      <c r="CD31" s="6"/>
    </row>
    <row r="32" spans="2:82" ht="2.25" customHeight="1">
      <c r="B32" s="7" t="s">
        <v>441</v>
      </c>
      <c r="C32" s="50"/>
      <c r="D32" s="7"/>
      <c r="E32" s="50"/>
      <c r="F32" s="50"/>
      <c r="G32" s="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6"/>
      <c r="CB32" s="6"/>
      <c r="CC32" s="6"/>
      <c r="CD32" s="6"/>
    </row>
    <row r="33" spans="2:82" ht="14.25">
      <c r="B33" s="7" t="s">
        <v>458</v>
      </c>
      <c r="C33" s="50">
        <v>6.8</v>
      </c>
      <c r="D33" s="7">
        <v>-0.6</v>
      </c>
      <c r="E33" s="50">
        <v>10.5</v>
      </c>
      <c r="F33" s="50">
        <v>8.5</v>
      </c>
      <c r="G33" s="7">
        <v>8.1</v>
      </c>
      <c r="H33" s="50">
        <v>13.4</v>
      </c>
      <c r="I33" s="50">
        <v>27.1</v>
      </c>
      <c r="J33" s="50">
        <v>22.5</v>
      </c>
      <c r="K33" s="50">
        <v>-0.4</v>
      </c>
      <c r="L33" s="50">
        <v>4.3</v>
      </c>
      <c r="M33" s="50">
        <v>2.5</v>
      </c>
      <c r="N33" s="50">
        <v>4.6</v>
      </c>
      <c r="O33" s="50">
        <v>3.2</v>
      </c>
      <c r="P33" s="50">
        <v>3.9</v>
      </c>
      <c r="Q33" s="50">
        <v>11.8</v>
      </c>
      <c r="R33" s="50">
        <v>-4.6</v>
      </c>
      <c r="S33" s="50">
        <v>0.4</v>
      </c>
      <c r="T33" s="50">
        <v>7.9</v>
      </c>
      <c r="U33" s="50">
        <v>5.6</v>
      </c>
      <c r="V33" s="50">
        <v>1.4</v>
      </c>
      <c r="W33" s="50">
        <v>18</v>
      </c>
      <c r="X33" s="50">
        <v>11</v>
      </c>
      <c r="Y33" s="50">
        <v>9.5</v>
      </c>
      <c r="Z33" s="50">
        <v>9.4</v>
      </c>
      <c r="AA33" s="50">
        <v>28.5</v>
      </c>
      <c r="AB33" s="50">
        <v>24.7</v>
      </c>
      <c r="AC33" s="50">
        <v>25.3</v>
      </c>
      <c r="AD33" s="50">
        <v>10.1</v>
      </c>
      <c r="AE33" s="50">
        <v>13.4</v>
      </c>
      <c r="AF33" s="50">
        <v>14.3</v>
      </c>
      <c r="AG33" s="50">
        <v>5.4</v>
      </c>
      <c r="AH33" s="50">
        <v>9</v>
      </c>
      <c r="AI33" s="50">
        <v>0.6</v>
      </c>
      <c r="AJ33" s="50">
        <v>9.1</v>
      </c>
      <c r="AK33" s="50">
        <v>6.7</v>
      </c>
      <c r="AL33" s="50">
        <v>8.5</v>
      </c>
      <c r="AM33" s="50">
        <v>9</v>
      </c>
      <c r="AN33" s="50">
        <v>-2.6</v>
      </c>
      <c r="AO33" s="50">
        <v>6</v>
      </c>
      <c r="AP33" s="50">
        <v>3.3</v>
      </c>
      <c r="AQ33" s="50">
        <v>12.6</v>
      </c>
      <c r="AR33" s="50">
        <v>10.6</v>
      </c>
      <c r="AS33" s="50">
        <v>11.1</v>
      </c>
      <c r="AT33" s="50">
        <v>5.7</v>
      </c>
      <c r="AU33" s="50">
        <v>14.8</v>
      </c>
      <c r="AV33" s="50">
        <v>4.1</v>
      </c>
      <c r="AW33" s="50">
        <v>5.3</v>
      </c>
      <c r="AX33" s="50">
        <v>-1.1</v>
      </c>
      <c r="AY33" s="50">
        <v>8.4</v>
      </c>
      <c r="AZ33" s="50">
        <v>2.9</v>
      </c>
      <c r="BA33" s="50">
        <v>-15.7</v>
      </c>
      <c r="BB33" s="50">
        <v>-27.9</v>
      </c>
      <c r="BC33" s="50">
        <v>11.3</v>
      </c>
      <c r="BD33" s="50">
        <v>10.3</v>
      </c>
      <c r="BE33" s="50">
        <v>18.3</v>
      </c>
      <c r="BF33" s="50">
        <v>17.2</v>
      </c>
      <c r="BG33" s="50">
        <v>8.2</v>
      </c>
      <c r="BH33" s="50">
        <v>7.8</v>
      </c>
      <c r="BI33" s="50">
        <v>10.2</v>
      </c>
      <c r="BJ33" s="50">
        <v>7.1</v>
      </c>
      <c r="BK33" s="50">
        <v>5</v>
      </c>
      <c r="BL33" s="50">
        <v>5.1</v>
      </c>
      <c r="BM33" s="50">
        <v>8</v>
      </c>
      <c r="BN33" s="50">
        <v>8.4</v>
      </c>
      <c r="BO33" s="50">
        <v>0.7</v>
      </c>
      <c r="BP33" s="50">
        <v>-0.4</v>
      </c>
      <c r="BQ33" s="50">
        <v>-6.8</v>
      </c>
      <c r="BR33" s="50">
        <v>-22.4</v>
      </c>
      <c r="BS33" s="50">
        <v>-0.2</v>
      </c>
      <c r="BT33" s="50">
        <v>0.1</v>
      </c>
      <c r="BU33" s="50">
        <v>5.8</v>
      </c>
      <c r="BV33" s="50">
        <v>3.3</v>
      </c>
      <c r="BW33" s="50">
        <v>15.7</v>
      </c>
      <c r="BX33" s="50">
        <v>16.7</v>
      </c>
      <c r="BY33" s="50">
        <v>8.8</v>
      </c>
      <c r="BZ33" s="50">
        <v>7.4</v>
      </c>
      <c r="CA33" s="6"/>
      <c r="CB33" s="6"/>
      <c r="CC33" s="6"/>
      <c r="CD33" s="6"/>
    </row>
    <row r="34" spans="2:82" ht="12.75">
      <c r="B34" s="7" t="s">
        <v>459</v>
      </c>
      <c r="C34" s="50">
        <v>14.5</v>
      </c>
      <c r="D34" s="7">
        <v>13.3</v>
      </c>
      <c r="E34" s="50">
        <v>9.9</v>
      </c>
      <c r="F34" s="50">
        <v>14.8</v>
      </c>
      <c r="G34" s="7">
        <v>2.5</v>
      </c>
      <c r="H34" s="50">
        <v>4.9</v>
      </c>
      <c r="I34" s="50">
        <v>12.3</v>
      </c>
      <c r="J34" s="50">
        <v>10.5</v>
      </c>
      <c r="K34" s="50">
        <v>5.3</v>
      </c>
      <c r="L34" s="50">
        <v>0.8</v>
      </c>
      <c r="M34" s="50">
        <v>7.9</v>
      </c>
      <c r="N34" s="50">
        <v>1.5</v>
      </c>
      <c r="O34" s="50">
        <v>0.9</v>
      </c>
      <c r="P34" s="50">
        <v>8.9</v>
      </c>
      <c r="Q34" s="50">
        <v>9</v>
      </c>
      <c r="R34" s="50">
        <v>23.7</v>
      </c>
      <c r="S34" s="50">
        <v>4.9</v>
      </c>
      <c r="T34" s="50">
        <v>-16.5</v>
      </c>
      <c r="U34" s="50">
        <v>20.8</v>
      </c>
      <c r="V34" s="50">
        <v>19.5</v>
      </c>
      <c r="W34" s="50">
        <v>9.1</v>
      </c>
      <c r="X34" s="50">
        <v>8.8</v>
      </c>
      <c r="Y34" s="50">
        <v>8.1</v>
      </c>
      <c r="Z34" s="50">
        <v>6.5</v>
      </c>
      <c r="AA34" s="50">
        <v>1.5</v>
      </c>
      <c r="AB34" s="50">
        <v>8.5</v>
      </c>
      <c r="AC34" s="50">
        <v>2.9</v>
      </c>
      <c r="AD34" s="50">
        <v>16.1</v>
      </c>
      <c r="AE34" s="50">
        <v>17</v>
      </c>
      <c r="AF34" s="50">
        <v>6</v>
      </c>
      <c r="AG34" s="50">
        <v>23.3</v>
      </c>
      <c r="AH34" s="50">
        <v>16.8</v>
      </c>
      <c r="AI34" s="50">
        <v>63.5</v>
      </c>
      <c r="AJ34" s="50">
        <v>12</v>
      </c>
      <c r="AK34" s="50">
        <v>-0.9</v>
      </c>
      <c r="AL34" s="50">
        <v>22.5</v>
      </c>
      <c r="AM34" s="50">
        <v>76.5</v>
      </c>
      <c r="AN34" s="50">
        <v>7.6</v>
      </c>
      <c r="AO34" s="50">
        <v>4.6</v>
      </c>
      <c r="AP34" s="50">
        <v>-15.7</v>
      </c>
      <c r="AQ34" s="50">
        <v>8.8</v>
      </c>
      <c r="AR34" s="50">
        <v>15.7</v>
      </c>
      <c r="AS34" s="50">
        <v>17.5</v>
      </c>
      <c r="AT34" s="50">
        <v>27.3</v>
      </c>
      <c r="AU34" s="50">
        <v>5.3</v>
      </c>
      <c r="AV34" s="50">
        <v>18.2</v>
      </c>
      <c r="AW34" s="50">
        <v>-1.1</v>
      </c>
      <c r="AX34" s="50">
        <v>26.5</v>
      </c>
      <c r="AY34" s="50">
        <v>3.8</v>
      </c>
      <c r="AZ34" s="50">
        <v>14.1</v>
      </c>
      <c r="BA34" s="50">
        <v>-35</v>
      </c>
      <c r="BB34" s="50">
        <v>30.7</v>
      </c>
      <c r="BC34" s="50">
        <v>-5.3</v>
      </c>
      <c r="BD34" s="50">
        <v>10.8</v>
      </c>
      <c r="BE34" s="50">
        <v>62.4</v>
      </c>
      <c r="BF34" s="50">
        <v>-13.3</v>
      </c>
      <c r="BG34" s="50">
        <v>20</v>
      </c>
      <c r="BH34" s="50">
        <v>13.9</v>
      </c>
      <c r="BI34" s="50">
        <v>9.8</v>
      </c>
      <c r="BJ34" s="50">
        <v>20.2</v>
      </c>
      <c r="BK34" s="50">
        <v>17.3</v>
      </c>
      <c r="BL34" s="50">
        <v>14</v>
      </c>
      <c r="BM34" s="50">
        <v>23.3</v>
      </c>
      <c r="BN34" s="50">
        <v>57.6</v>
      </c>
      <c r="BO34" s="50">
        <v>9.9</v>
      </c>
      <c r="BP34" s="50">
        <v>0</v>
      </c>
      <c r="BQ34" s="50">
        <v>13.5</v>
      </c>
      <c r="BR34" s="50">
        <v>5.2</v>
      </c>
      <c r="BS34" s="50">
        <v>37.3</v>
      </c>
      <c r="BT34" s="50">
        <v>10.2</v>
      </c>
      <c r="BU34" s="50">
        <v>-11.1</v>
      </c>
      <c r="BV34" s="50">
        <v>-1.5</v>
      </c>
      <c r="BW34" s="50">
        <v>15.7</v>
      </c>
      <c r="BX34" s="50">
        <v>2.1</v>
      </c>
      <c r="BY34" s="50">
        <v>12.2</v>
      </c>
      <c r="BZ34" s="50">
        <v>14.9</v>
      </c>
      <c r="CA34" s="6"/>
      <c r="CB34" s="6"/>
      <c r="CC34" s="6"/>
      <c r="CD34" s="6"/>
    </row>
    <row r="35" spans="2:82" ht="12.75">
      <c r="B35" s="7" t="s">
        <v>460</v>
      </c>
      <c r="C35" s="50">
        <v>40.8</v>
      </c>
      <c r="D35" s="7">
        <v>3.9</v>
      </c>
      <c r="E35" s="50">
        <v>12.7</v>
      </c>
      <c r="F35" s="50">
        <v>16</v>
      </c>
      <c r="G35" s="7">
        <v>18.4</v>
      </c>
      <c r="H35" s="50">
        <v>10.6</v>
      </c>
      <c r="I35" s="50">
        <v>24.6</v>
      </c>
      <c r="J35" s="50">
        <v>12.2</v>
      </c>
      <c r="K35" s="50">
        <v>9.1</v>
      </c>
      <c r="L35" s="50">
        <v>7.8</v>
      </c>
      <c r="M35" s="50">
        <v>3.3</v>
      </c>
      <c r="N35" s="50">
        <v>6.2</v>
      </c>
      <c r="O35" s="50">
        <v>7.3</v>
      </c>
      <c r="P35" s="50">
        <v>16.1</v>
      </c>
      <c r="Q35" s="50">
        <v>4.2</v>
      </c>
      <c r="R35" s="50">
        <v>14.9</v>
      </c>
      <c r="S35" s="50">
        <v>14.2</v>
      </c>
      <c r="T35" s="50">
        <v>-6.7</v>
      </c>
      <c r="U35" s="50">
        <v>17</v>
      </c>
      <c r="V35" s="50">
        <v>19.8</v>
      </c>
      <c r="W35" s="50">
        <v>21.9</v>
      </c>
      <c r="X35" s="50">
        <v>14.5</v>
      </c>
      <c r="Y35" s="50">
        <v>15.2</v>
      </c>
      <c r="Z35" s="50">
        <v>19.2</v>
      </c>
      <c r="AA35" s="50">
        <v>67.5</v>
      </c>
      <c r="AB35" s="50">
        <v>0.8</v>
      </c>
      <c r="AC35" s="50">
        <v>33.8</v>
      </c>
      <c r="AD35" s="50">
        <v>8.4</v>
      </c>
      <c r="AE35" s="50">
        <v>9.8</v>
      </c>
      <c r="AF35" s="50">
        <v>12.5</v>
      </c>
      <c r="AG35" s="50">
        <v>25.8</v>
      </c>
      <c r="AH35" s="50">
        <v>7.2</v>
      </c>
      <c r="AI35" s="50">
        <v>38.8</v>
      </c>
      <c r="AJ35" s="50">
        <v>6.9</v>
      </c>
      <c r="AK35" s="50">
        <v>16.6</v>
      </c>
      <c r="AL35" s="50">
        <v>8.1</v>
      </c>
      <c r="AM35" s="50">
        <v>63.6</v>
      </c>
      <c r="AN35" s="50">
        <v>11.8</v>
      </c>
      <c r="AO35" s="50">
        <v>9.2</v>
      </c>
      <c r="AP35" s="50">
        <v>-2.2</v>
      </c>
      <c r="AQ35" s="50">
        <v>12.4</v>
      </c>
      <c r="AR35" s="50">
        <v>16.1</v>
      </c>
      <c r="AS35" s="50">
        <v>17.1</v>
      </c>
      <c r="AT35" s="50">
        <v>22.3</v>
      </c>
      <c r="AU35" s="50">
        <v>0.5</v>
      </c>
      <c r="AV35" s="50">
        <v>31.6</v>
      </c>
      <c r="AW35" s="50">
        <v>14.3</v>
      </c>
      <c r="AX35" s="50">
        <v>19.5</v>
      </c>
      <c r="AY35" s="50">
        <v>17.2</v>
      </c>
      <c r="AZ35" s="50">
        <v>11.3</v>
      </c>
      <c r="BA35" s="50">
        <v>-13.5</v>
      </c>
      <c r="BB35" s="50">
        <v>14.3</v>
      </c>
      <c r="BC35" s="50">
        <v>2.7</v>
      </c>
      <c r="BD35" s="50">
        <v>15.8</v>
      </c>
      <c r="BE35" s="50">
        <v>19.3</v>
      </c>
      <c r="BF35" s="50">
        <v>5</v>
      </c>
      <c r="BG35" s="50">
        <v>23.5</v>
      </c>
      <c r="BH35" s="50">
        <v>13.2</v>
      </c>
      <c r="BI35" s="50">
        <v>25.7</v>
      </c>
      <c r="BJ35" s="50">
        <v>19.9</v>
      </c>
      <c r="BK35" s="50">
        <v>15.4</v>
      </c>
      <c r="BL35" s="50">
        <v>11.5</v>
      </c>
      <c r="BM35" s="50">
        <v>24.2</v>
      </c>
      <c r="BN35" s="50">
        <v>45.8</v>
      </c>
      <c r="BO35" s="50">
        <v>10.4</v>
      </c>
      <c r="BP35" s="50">
        <v>-4.3</v>
      </c>
      <c r="BQ35" s="50">
        <v>14.3</v>
      </c>
      <c r="BR35" s="50">
        <v>3.1</v>
      </c>
      <c r="BS35" s="50">
        <v>23.4</v>
      </c>
      <c r="BT35" s="50">
        <v>5.6</v>
      </c>
      <c r="BU35" s="50">
        <v>-0.5</v>
      </c>
      <c r="BV35" s="50">
        <v>-1.4</v>
      </c>
      <c r="BW35" s="50">
        <v>9.1</v>
      </c>
      <c r="BX35" s="50">
        <v>12.5</v>
      </c>
      <c r="BY35" s="50">
        <v>14.7</v>
      </c>
      <c r="BZ35" s="50">
        <v>14.7</v>
      </c>
      <c r="CA35" s="6"/>
      <c r="CB35" s="6"/>
      <c r="CC35" s="6"/>
      <c r="CD35" s="6"/>
    </row>
    <row r="36" spans="2:82" ht="12.75">
      <c r="B36" s="7" t="s">
        <v>461</v>
      </c>
      <c r="C36" s="50">
        <v>2.1</v>
      </c>
      <c r="D36" s="75">
        <v>-27</v>
      </c>
      <c r="E36" s="50">
        <v>12.9</v>
      </c>
      <c r="F36" s="50">
        <v>18.8</v>
      </c>
      <c r="G36" s="7">
        <v>15.7</v>
      </c>
      <c r="H36" s="50">
        <v>16.5</v>
      </c>
      <c r="I36" s="50">
        <v>18.4</v>
      </c>
      <c r="J36" s="50">
        <v>16.1</v>
      </c>
      <c r="K36" s="50">
        <v>13.6</v>
      </c>
      <c r="L36" s="50">
        <v>5.8</v>
      </c>
      <c r="M36" s="50">
        <v>5.4</v>
      </c>
      <c r="N36" s="50">
        <v>5.4</v>
      </c>
      <c r="O36" s="50">
        <v>1.2</v>
      </c>
      <c r="P36" s="50">
        <v>20.3</v>
      </c>
      <c r="Q36" s="50">
        <v>0</v>
      </c>
      <c r="R36" s="50">
        <v>10.5</v>
      </c>
      <c r="S36" s="50">
        <v>-5.3</v>
      </c>
      <c r="T36" s="50">
        <v>24.8</v>
      </c>
      <c r="U36" s="50">
        <v>11.7</v>
      </c>
      <c r="V36" s="50">
        <v>33.3</v>
      </c>
      <c r="W36" s="50">
        <v>11</v>
      </c>
      <c r="X36" s="50">
        <v>21.4</v>
      </c>
      <c r="Y36" s="50">
        <v>12.5</v>
      </c>
      <c r="Z36" s="50">
        <v>31.3</v>
      </c>
      <c r="AA36" s="50">
        <v>4.5</v>
      </c>
      <c r="AB36" s="50">
        <v>-5.4</v>
      </c>
      <c r="AC36" s="50">
        <v>3.5</v>
      </c>
      <c r="AD36" s="50">
        <v>71.8</v>
      </c>
      <c r="AE36" s="50">
        <v>6.8</v>
      </c>
      <c r="AF36" s="50">
        <v>17.7</v>
      </c>
      <c r="AG36" s="50">
        <v>18.9</v>
      </c>
      <c r="AH36" s="50">
        <v>10.3</v>
      </c>
      <c r="AI36" s="50">
        <v>41.6</v>
      </c>
      <c r="AJ36" s="50">
        <v>5.2</v>
      </c>
      <c r="AK36" s="50">
        <v>2</v>
      </c>
      <c r="AL36" s="50">
        <v>16.8</v>
      </c>
      <c r="AM36" s="50">
        <v>52.6</v>
      </c>
      <c r="AN36" s="50">
        <v>15.7</v>
      </c>
      <c r="AO36" s="50">
        <v>12.5</v>
      </c>
      <c r="AP36" s="50">
        <v>-1</v>
      </c>
      <c r="AQ36" s="50">
        <v>7</v>
      </c>
      <c r="AR36" s="50">
        <v>21.8</v>
      </c>
      <c r="AS36" s="50">
        <v>16.3</v>
      </c>
      <c r="AT36" s="50">
        <v>33.4</v>
      </c>
      <c r="AU36" s="50">
        <v>10.4</v>
      </c>
      <c r="AV36" s="50">
        <v>36.8</v>
      </c>
      <c r="AW36" s="50">
        <v>30.8</v>
      </c>
      <c r="AX36" s="50">
        <v>28.5</v>
      </c>
      <c r="AY36" s="50">
        <v>12.5</v>
      </c>
      <c r="AZ36" s="50">
        <v>14.4</v>
      </c>
      <c r="BA36" s="50">
        <v>-3.4</v>
      </c>
      <c r="BB36" s="50">
        <v>15</v>
      </c>
      <c r="BC36" s="50">
        <v>14.7</v>
      </c>
      <c r="BD36" s="50">
        <v>30.2</v>
      </c>
      <c r="BE36" s="50">
        <v>20.8</v>
      </c>
      <c r="BF36" s="50">
        <v>11</v>
      </c>
      <c r="BG36" s="50">
        <v>35.5</v>
      </c>
      <c r="BH36" s="50">
        <v>-4.3</v>
      </c>
      <c r="BI36" s="50">
        <v>28.2</v>
      </c>
      <c r="BJ36" s="50">
        <v>16.2</v>
      </c>
      <c r="BK36" s="50">
        <v>5</v>
      </c>
      <c r="BL36" s="50">
        <v>5.8</v>
      </c>
      <c r="BM36" s="50">
        <v>11.1</v>
      </c>
      <c r="BN36" s="50">
        <v>24.2</v>
      </c>
      <c r="BO36" s="50">
        <v>-0.3</v>
      </c>
      <c r="BP36" s="50">
        <v>-4.5</v>
      </c>
      <c r="BQ36" s="50">
        <v>4.2</v>
      </c>
      <c r="BR36" s="50">
        <v>-2.2</v>
      </c>
      <c r="BS36" s="50">
        <v>-16.2</v>
      </c>
      <c r="BT36" s="50">
        <v>-5.5</v>
      </c>
      <c r="BU36" s="50">
        <v>11.3</v>
      </c>
      <c r="BV36" s="50">
        <v>-1.1</v>
      </c>
      <c r="BW36" s="50">
        <v>14</v>
      </c>
      <c r="BX36" s="50">
        <v>20.5</v>
      </c>
      <c r="BY36" s="50">
        <v>13.3</v>
      </c>
      <c r="BZ36" s="50">
        <v>13.9</v>
      </c>
      <c r="CA36" s="6"/>
      <c r="CB36" s="6"/>
      <c r="CC36" s="6"/>
      <c r="CD36" s="6"/>
    </row>
    <row r="37" spans="2:82" ht="12.75">
      <c r="B37" s="7" t="s">
        <v>462</v>
      </c>
      <c r="C37" s="50">
        <v>21</v>
      </c>
      <c r="D37" s="7">
        <v>13.8</v>
      </c>
      <c r="E37" s="50">
        <v>10.5</v>
      </c>
      <c r="F37" s="50">
        <v>15.5</v>
      </c>
      <c r="G37" s="7">
        <v>2.3</v>
      </c>
      <c r="H37" s="50">
        <v>1.5</v>
      </c>
      <c r="I37" s="50">
        <v>11.3</v>
      </c>
      <c r="J37" s="50">
        <v>9.5</v>
      </c>
      <c r="K37" s="50">
        <v>9.3</v>
      </c>
      <c r="L37" s="50">
        <v>-2.8</v>
      </c>
      <c r="M37" s="50">
        <v>5.6</v>
      </c>
      <c r="N37" s="50">
        <v>0.5</v>
      </c>
      <c r="O37" s="50">
        <v>-10.7</v>
      </c>
      <c r="P37" s="50">
        <v>9.5</v>
      </c>
      <c r="Q37" s="50">
        <v>9.5</v>
      </c>
      <c r="R37" s="50">
        <v>29.5</v>
      </c>
      <c r="S37" s="50">
        <v>1.3</v>
      </c>
      <c r="T37" s="50">
        <v>-15.2</v>
      </c>
      <c r="U37" s="50">
        <v>21.4</v>
      </c>
      <c r="V37" s="50">
        <v>24.7</v>
      </c>
      <c r="W37" s="50">
        <v>9.8</v>
      </c>
      <c r="X37" s="50">
        <v>5.2</v>
      </c>
      <c r="Y37" s="50">
        <v>5.5</v>
      </c>
      <c r="Z37" s="50">
        <v>4.6</v>
      </c>
      <c r="AA37" s="50">
        <v>12.5</v>
      </c>
      <c r="AB37" s="50">
        <v>-4.5</v>
      </c>
      <c r="AC37" s="50">
        <v>-7.2</v>
      </c>
      <c r="AD37" s="50">
        <v>-19.2</v>
      </c>
      <c r="AE37" s="50">
        <v>17.1</v>
      </c>
      <c r="AF37" s="50">
        <v>0.4</v>
      </c>
      <c r="AG37" s="50">
        <v>30.3</v>
      </c>
      <c r="AH37" s="50">
        <v>17.4</v>
      </c>
      <c r="AI37" s="50">
        <v>85.2</v>
      </c>
      <c r="AJ37" s="50">
        <v>11</v>
      </c>
      <c r="AK37" s="50">
        <v>1.5</v>
      </c>
      <c r="AL37" s="50">
        <v>24.6</v>
      </c>
      <c r="AM37" s="50">
        <v>94</v>
      </c>
      <c r="AN37" s="50">
        <v>3.1</v>
      </c>
      <c r="AO37" s="50">
        <v>5.3</v>
      </c>
      <c r="AP37" s="50">
        <v>-21.7</v>
      </c>
      <c r="AQ37" s="50">
        <v>7.9</v>
      </c>
      <c r="AR37" s="50">
        <v>17.5</v>
      </c>
      <c r="AS37" s="50">
        <v>17.7</v>
      </c>
      <c r="AT37" s="50">
        <v>25.7</v>
      </c>
      <c r="AU37" s="50">
        <v>2.4</v>
      </c>
      <c r="AV37" s="50">
        <v>19.3</v>
      </c>
      <c r="AW37" s="50">
        <v>-5.6</v>
      </c>
      <c r="AX37" s="50">
        <v>30.5</v>
      </c>
      <c r="AY37" s="50">
        <v>0.8</v>
      </c>
      <c r="AZ37" s="50">
        <v>20.7</v>
      </c>
      <c r="BA37" s="50">
        <v>-42.8</v>
      </c>
      <c r="BB37" s="50">
        <v>46.5</v>
      </c>
      <c r="BC37" s="50">
        <v>-7.6</v>
      </c>
      <c r="BD37" s="50">
        <v>13.2</v>
      </c>
      <c r="BE37" s="50">
        <v>114.8</v>
      </c>
      <c r="BF37" s="50">
        <v>-21.1</v>
      </c>
      <c r="BG37" s="50">
        <v>19.2</v>
      </c>
      <c r="BH37" s="50">
        <v>12.4</v>
      </c>
      <c r="BI37" s="50">
        <v>8.4</v>
      </c>
      <c r="BJ37" s="50">
        <v>36.6</v>
      </c>
      <c r="BK37" s="50">
        <v>18.1</v>
      </c>
      <c r="BL37" s="50">
        <v>14.1</v>
      </c>
      <c r="BM37" s="50">
        <v>23.3</v>
      </c>
      <c r="BN37" s="50">
        <v>61.2</v>
      </c>
      <c r="BO37" s="50">
        <v>10.1</v>
      </c>
      <c r="BP37" s="50">
        <v>-8.4</v>
      </c>
      <c r="BQ37" s="50">
        <v>13.6</v>
      </c>
      <c r="BR37" s="50">
        <v>4.7</v>
      </c>
      <c r="BS37" s="50">
        <v>43.2</v>
      </c>
      <c r="BT37" s="50">
        <v>9.5</v>
      </c>
      <c r="BU37" s="50">
        <v>-11.2</v>
      </c>
      <c r="BV37" s="50">
        <v>-1.8</v>
      </c>
      <c r="BW37" s="50">
        <v>17.1</v>
      </c>
      <c r="BX37" s="50">
        <v>0</v>
      </c>
      <c r="BY37" s="50">
        <v>12.7</v>
      </c>
      <c r="BZ37" s="50">
        <v>15.8</v>
      </c>
      <c r="CA37" s="6"/>
      <c r="CB37" s="6"/>
      <c r="CC37" s="6"/>
      <c r="CD37" s="6"/>
    </row>
    <row r="38" spans="2:82" ht="12.75">
      <c r="B38" s="7" t="s">
        <v>463</v>
      </c>
      <c r="C38" s="50">
        <v>30.2</v>
      </c>
      <c r="D38" s="7">
        <v>-11.6</v>
      </c>
      <c r="E38" s="50">
        <v>18.2</v>
      </c>
      <c r="F38" s="50">
        <v>11.4</v>
      </c>
      <c r="G38" s="7">
        <v>30.7</v>
      </c>
      <c r="H38" s="50">
        <v>12.9</v>
      </c>
      <c r="I38" s="50">
        <v>25.3</v>
      </c>
      <c r="J38" s="50">
        <v>6.8</v>
      </c>
      <c r="K38" s="50">
        <v>15.3</v>
      </c>
      <c r="L38" s="50">
        <v>17.8</v>
      </c>
      <c r="M38" s="50">
        <v>2</v>
      </c>
      <c r="N38" s="50">
        <v>14.9</v>
      </c>
      <c r="O38" s="50">
        <v>15.9</v>
      </c>
      <c r="P38" s="50">
        <v>23.7</v>
      </c>
      <c r="Q38" s="50">
        <v>7.1</v>
      </c>
      <c r="R38" s="50">
        <v>-0.6</v>
      </c>
      <c r="S38" s="50">
        <v>19.8</v>
      </c>
      <c r="T38" s="50">
        <v>28.1</v>
      </c>
      <c r="U38" s="50">
        <v>17.1</v>
      </c>
      <c r="V38" s="50">
        <v>7</v>
      </c>
      <c r="W38" s="50">
        <v>19.7</v>
      </c>
      <c r="X38" s="50">
        <v>13.4</v>
      </c>
      <c r="Y38" s="50">
        <v>34</v>
      </c>
      <c r="Z38" s="50">
        <v>16.9</v>
      </c>
      <c r="AA38" s="50">
        <v>44</v>
      </c>
      <c r="AB38" s="50">
        <v>-3.1</v>
      </c>
      <c r="AC38" s="50">
        <v>28.6</v>
      </c>
      <c r="AD38" s="50">
        <v>22.6</v>
      </c>
      <c r="AE38" s="50">
        <v>14.1</v>
      </c>
      <c r="AF38" s="50">
        <v>18.8</v>
      </c>
      <c r="AG38" s="50">
        <v>16.1</v>
      </c>
      <c r="AH38" s="50">
        <v>-2.2</v>
      </c>
      <c r="AI38" s="50">
        <v>3</v>
      </c>
      <c r="AJ38" s="50">
        <v>-0.7</v>
      </c>
      <c r="AK38" s="50">
        <v>26.3</v>
      </c>
      <c r="AL38" s="50">
        <v>-2.5</v>
      </c>
      <c r="AM38" s="50">
        <v>33.6</v>
      </c>
      <c r="AN38" s="50">
        <v>27.1</v>
      </c>
      <c r="AO38" s="50">
        <v>9.6</v>
      </c>
      <c r="AP38" s="50">
        <v>17.3</v>
      </c>
      <c r="AQ38" s="50">
        <v>8.6</v>
      </c>
      <c r="AR38" s="50">
        <v>15.8</v>
      </c>
      <c r="AS38" s="50">
        <v>28.3</v>
      </c>
      <c r="AT38" s="50">
        <v>7.5</v>
      </c>
      <c r="AU38" s="50">
        <v>16.7</v>
      </c>
      <c r="AV38" s="50">
        <v>15.1</v>
      </c>
      <c r="AW38" s="50">
        <v>33.8</v>
      </c>
      <c r="AX38" s="50">
        <v>-3.7</v>
      </c>
      <c r="AY38" s="50">
        <v>13.8</v>
      </c>
      <c r="AZ38" s="50">
        <v>11.2</v>
      </c>
      <c r="BA38" s="50">
        <v>25.3</v>
      </c>
      <c r="BB38" s="50">
        <v>4.6</v>
      </c>
      <c r="BC38" s="50">
        <v>20.9</v>
      </c>
      <c r="BD38" s="50">
        <v>-0.1</v>
      </c>
      <c r="BE38" s="50">
        <v>17.5</v>
      </c>
      <c r="BF38" s="50">
        <v>25.8</v>
      </c>
      <c r="BG38" s="50">
        <v>38</v>
      </c>
      <c r="BH38" s="50">
        <v>21.5</v>
      </c>
      <c r="BI38" s="50">
        <v>28.1</v>
      </c>
      <c r="BJ38" s="50">
        <v>4</v>
      </c>
      <c r="BK38" s="50">
        <v>10</v>
      </c>
      <c r="BL38" s="50">
        <v>11.8</v>
      </c>
      <c r="BM38" s="50">
        <v>22.8</v>
      </c>
      <c r="BN38" s="50">
        <v>17.4</v>
      </c>
      <c r="BO38" s="50">
        <v>2.2</v>
      </c>
      <c r="BP38" s="50">
        <v>33.9</v>
      </c>
      <c r="BQ38" s="50">
        <v>26.3</v>
      </c>
      <c r="BR38" s="50">
        <v>15.6</v>
      </c>
      <c r="BS38" s="50">
        <v>-16.9</v>
      </c>
      <c r="BT38" s="50">
        <v>0.8</v>
      </c>
      <c r="BU38" s="50">
        <v>19.6</v>
      </c>
      <c r="BV38" s="50">
        <v>14.6</v>
      </c>
      <c r="BW38" s="50">
        <v>22.6</v>
      </c>
      <c r="BX38" s="50">
        <v>21.7</v>
      </c>
      <c r="BY38" s="50">
        <v>18.2</v>
      </c>
      <c r="BZ38" s="50">
        <v>10.7</v>
      </c>
      <c r="CA38" s="6"/>
      <c r="CB38" s="6"/>
      <c r="CC38" s="6"/>
      <c r="CD38" s="6"/>
    </row>
    <row r="39" spans="2:82" ht="2.25" customHeight="1">
      <c r="B39" s="7" t="s">
        <v>441</v>
      </c>
      <c r="C39" s="50"/>
      <c r="D39" s="7"/>
      <c r="E39" s="50"/>
      <c r="F39" s="50"/>
      <c r="G39" s="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6"/>
      <c r="CB39" s="6"/>
      <c r="CC39" s="6"/>
      <c r="CD39" s="6"/>
    </row>
    <row r="40" spans="2:82" ht="14.25">
      <c r="B40" s="7" t="s">
        <v>464</v>
      </c>
      <c r="C40" s="50">
        <v>102.2</v>
      </c>
      <c r="D40" s="7">
        <v>-0.1</v>
      </c>
      <c r="E40" s="50">
        <v>10.4</v>
      </c>
      <c r="F40" s="50">
        <v>11.4</v>
      </c>
      <c r="G40" s="7">
        <v>9.1</v>
      </c>
      <c r="H40" s="50">
        <v>9.7</v>
      </c>
      <c r="I40" s="50">
        <v>6.3</v>
      </c>
      <c r="J40" s="50">
        <v>13.3</v>
      </c>
      <c r="K40" s="50">
        <v>4.1</v>
      </c>
      <c r="L40" s="50">
        <v>2</v>
      </c>
      <c r="M40" s="50">
        <v>9.1</v>
      </c>
      <c r="N40" s="50">
        <v>2.8</v>
      </c>
      <c r="O40" s="50">
        <v>7.9</v>
      </c>
      <c r="P40" s="50">
        <v>2.4</v>
      </c>
      <c r="Q40" s="50">
        <v>9.8</v>
      </c>
      <c r="R40" s="50">
        <v>13.1</v>
      </c>
      <c r="S40" s="50">
        <v>3.8</v>
      </c>
      <c r="T40" s="50">
        <v>5.9</v>
      </c>
      <c r="U40" s="50">
        <v>16.1</v>
      </c>
      <c r="V40" s="50">
        <v>12.7</v>
      </c>
      <c r="W40" s="50">
        <v>14.6</v>
      </c>
      <c r="X40" s="50">
        <v>10.9</v>
      </c>
      <c r="Y40" s="50">
        <v>10.9</v>
      </c>
      <c r="Z40" s="50">
        <v>5.4</v>
      </c>
      <c r="AA40" s="50">
        <v>8.4</v>
      </c>
      <c r="AB40" s="50">
        <v>17.6</v>
      </c>
      <c r="AC40" s="50">
        <v>45.4</v>
      </c>
      <c r="AD40" s="50">
        <v>33.9</v>
      </c>
      <c r="AE40" s="50">
        <v>17.9</v>
      </c>
      <c r="AF40" s="50">
        <v>8.6</v>
      </c>
      <c r="AG40" s="50">
        <v>16.4</v>
      </c>
      <c r="AH40" s="50">
        <v>8.9</v>
      </c>
      <c r="AI40" s="50">
        <v>19.3</v>
      </c>
      <c r="AJ40" s="50">
        <v>9.8</v>
      </c>
      <c r="AK40" s="50">
        <v>14.1</v>
      </c>
      <c r="AL40" s="50">
        <v>9</v>
      </c>
      <c r="AM40" s="50">
        <v>46.4</v>
      </c>
      <c r="AN40" s="50">
        <v>4.2</v>
      </c>
      <c r="AO40" s="50">
        <v>6.1</v>
      </c>
      <c r="AP40" s="50">
        <v>2.4</v>
      </c>
      <c r="AQ40" s="50">
        <v>12.5</v>
      </c>
      <c r="AR40" s="50">
        <v>13.2</v>
      </c>
      <c r="AS40" s="50">
        <v>20.8</v>
      </c>
      <c r="AT40" s="50">
        <v>15.3</v>
      </c>
      <c r="AU40" s="50">
        <v>10.5</v>
      </c>
      <c r="AV40" s="50">
        <v>12.1</v>
      </c>
      <c r="AW40" s="50">
        <v>8.2</v>
      </c>
      <c r="AX40" s="50">
        <v>3.7</v>
      </c>
      <c r="AY40" s="50">
        <v>13.7</v>
      </c>
      <c r="AZ40" s="50">
        <v>6.4</v>
      </c>
      <c r="BA40" s="50">
        <v>-18.8</v>
      </c>
      <c r="BB40" s="50">
        <v>-15.5</v>
      </c>
      <c r="BC40" s="50">
        <v>5.8</v>
      </c>
      <c r="BD40" s="50">
        <v>10.8</v>
      </c>
      <c r="BE40" s="50">
        <v>9.9</v>
      </c>
      <c r="BF40" s="50">
        <v>24.7</v>
      </c>
      <c r="BG40" s="50">
        <v>20.5</v>
      </c>
      <c r="BH40" s="50">
        <v>16.4</v>
      </c>
      <c r="BI40" s="50">
        <v>12.9</v>
      </c>
      <c r="BJ40" s="50">
        <v>6.7</v>
      </c>
      <c r="BK40" s="50">
        <v>8.4</v>
      </c>
      <c r="BL40" s="50">
        <v>6.6</v>
      </c>
      <c r="BM40" s="50">
        <v>14.1</v>
      </c>
      <c r="BN40" s="50">
        <v>28.3</v>
      </c>
      <c r="BO40" s="50">
        <v>8.1</v>
      </c>
      <c r="BP40" s="50">
        <v>3.6</v>
      </c>
      <c r="BQ40" s="50">
        <v>12.9</v>
      </c>
      <c r="BR40" s="50">
        <v>-6.5</v>
      </c>
      <c r="BS40" s="50">
        <v>1.9</v>
      </c>
      <c r="BT40" s="50">
        <v>3.1</v>
      </c>
      <c r="BU40" s="50">
        <v>11.7</v>
      </c>
      <c r="BV40" s="50">
        <v>2.2</v>
      </c>
      <c r="BW40" s="50">
        <v>13.2</v>
      </c>
      <c r="BX40" s="50">
        <v>12.9</v>
      </c>
      <c r="BY40" s="50">
        <v>11.2</v>
      </c>
      <c r="BZ40" s="50">
        <v>10</v>
      </c>
      <c r="CA40" s="6"/>
      <c r="CB40" s="6"/>
      <c r="CC40" s="6"/>
      <c r="CD40" s="6"/>
    </row>
    <row r="41" spans="2:82" ht="14.25">
      <c r="B41" s="7" t="s">
        <v>465</v>
      </c>
      <c r="C41" s="50">
        <v>14.9</v>
      </c>
      <c r="D41" s="75">
        <v>12</v>
      </c>
      <c r="E41" s="50">
        <v>11.6</v>
      </c>
      <c r="F41" s="50">
        <v>12.5</v>
      </c>
      <c r="G41" s="7">
        <v>11.4</v>
      </c>
      <c r="H41" s="50">
        <v>9.6</v>
      </c>
      <c r="I41" s="50">
        <v>8.5</v>
      </c>
      <c r="J41" s="50">
        <v>11.9</v>
      </c>
      <c r="K41" s="50">
        <v>5.4</v>
      </c>
      <c r="L41" s="50">
        <v>4.5</v>
      </c>
      <c r="M41" s="50">
        <v>10.5</v>
      </c>
      <c r="N41" s="50">
        <v>6.6</v>
      </c>
      <c r="O41" s="50">
        <v>15.3</v>
      </c>
      <c r="P41" s="50">
        <v>8.5</v>
      </c>
      <c r="Q41" s="50">
        <v>9.2</v>
      </c>
      <c r="R41" s="50">
        <v>11.2</v>
      </c>
      <c r="S41" s="50">
        <v>10</v>
      </c>
      <c r="T41" s="50">
        <v>6.9</v>
      </c>
      <c r="U41" s="50">
        <v>11.9</v>
      </c>
      <c r="V41" s="50">
        <v>14.7</v>
      </c>
      <c r="W41" s="50">
        <v>11.4</v>
      </c>
      <c r="X41" s="50">
        <v>12.5</v>
      </c>
      <c r="Y41" s="50">
        <v>10.8</v>
      </c>
      <c r="Z41" s="50">
        <v>9.9</v>
      </c>
      <c r="AA41" s="50">
        <v>-2.4</v>
      </c>
      <c r="AB41" s="50">
        <v>9.1</v>
      </c>
      <c r="AC41" s="50">
        <v>35.2</v>
      </c>
      <c r="AD41" s="50">
        <v>25</v>
      </c>
      <c r="AE41" s="50">
        <v>15.5</v>
      </c>
      <c r="AF41" s="50">
        <v>13.1</v>
      </c>
      <c r="AG41" s="50">
        <v>14.9</v>
      </c>
      <c r="AH41" s="50">
        <v>11.2</v>
      </c>
      <c r="AI41" s="50">
        <v>16.8</v>
      </c>
      <c r="AJ41" s="50">
        <v>11.1</v>
      </c>
      <c r="AK41" s="50">
        <v>13.4</v>
      </c>
      <c r="AL41" s="50">
        <v>12.1</v>
      </c>
      <c r="AM41" s="50">
        <v>33</v>
      </c>
      <c r="AN41" s="50">
        <v>8</v>
      </c>
      <c r="AO41" s="50">
        <v>11</v>
      </c>
      <c r="AP41" s="50">
        <v>3.1</v>
      </c>
      <c r="AQ41" s="50">
        <v>10.7</v>
      </c>
      <c r="AR41" s="50">
        <v>12.3</v>
      </c>
      <c r="AS41" s="50">
        <v>25</v>
      </c>
      <c r="AT41" s="50">
        <v>17.6</v>
      </c>
      <c r="AU41" s="50">
        <v>14.8</v>
      </c>
      <c r="AV41" s="50">
        <v>11.3</v>
      </c>
      <c r="AW41" s="50">
        <v>15.9</v>
      </c>
      <c r="AX41" s="50">
        <v>9.2</v>
      </c>
      <c r="AY41" s="50">
        <v>11.4</v>
      </c>
      <c r="AZ41" s="50">
        <v>1.6</v>
      </c>
      <c r="BA41" s="50">
        <v>-3.3</v>
      </c>
      <c r="BB41" s="50">
        <v>-6.9</v>
      </c>
      <c r="BC41" s="50">
        <v>15.1</v>
      </c>
      <c r="BD41" s="50">
        <v>16.4</v>
      </c>
      <c r="BE41" s="50">
        <v>13.4</v>
      </c>
      <c r="BF41" s="50">
        <v>10.5</v>
      </c>
      <c r="BG41" s="50">
        <v>17.3</v>
      </c>
      <c r="BH41" s="50">
        <v>11.5</v>
      </c>
      <c r="BI41" s="50">
        <v>13.7</v>
      </c>
      <c r="BJ41" s="50">
        <v>6.4</v>
      </c>
      <c r="BK41" s="50">
        <v>8.6</v>
      </c>
      <c r="BL41" s="50">
        <v>8.9</v>
      </c>
      <c r="BM41" s="50">
        <v>24.4</v>
      </c>
      <c r="BN41" s="50">
        <v>21</v>
      </c>
      <c r="BO41" s="50">
        <v>4.6</v>
      </c>
      <c r="BP41" s="50">
        <v>4.9</v>
      </c>
      <c r="BQ41" s="50">
        <v>9.2</v>
      </c>
      <c r="BR41" s="50">
        <v>-0.1</v>
      </c>
      <c r="BS41" s="50">
        <v>3</v>
      </c>
      <c r="BT41" s="50">
        <v>8.4</v>
      </c>
      <c r="BU41" s="50">
        <v>11.5</v>
      </c>
      <c r="BV41" s="50">
        <v>7.1</v>
      </c>
      <c r="BW41" s="50">
        <v>18.4</v>
      </c>
      <c r="BX41" s="50">
        <v>18.3</v>
      </c>
      <c r="BY41" s="50">
        <v>11.1</v>
      </c>
      <c r="BZ41" s="50">
        <v>11.3</v>
      </c>
      <c r="CA41" s="6"/>
      <c r="CB41" s="6"/>
      <c r="CC41" s="6"/>
      <c r="CD41" s="6"/>
    </row>
    <row r="42" spans="2:82" ht="14.25">
      <c r="B42" s="7" t="s">
        <v>466</v>
      </c>
      <c r="C42" s="50">
        <v>14.9</v>
      </c>
      <c r="D42" s="7">
        <v>5.3</v>
      </c>
      <c r="E42" s="50">
        <v>10.1</v>
      </c>
      <c r="F42" s="50">
        <v>11.4</v>
      </c>
      <c r="G42" s="7">
        <v>9.4</v>
      </c>
      <c r="H42" s="50">
        <v>7.4</v>
      </c>
      <c r="I42" s="50">
        <v>2.2</v>
      </c>
      <c r="J42" s="50">
        <v>10</v>
      </c>
      <c r="K42" s="50">
        <v>1.4</v>
      </c>
      <c r="L42" s="50">
        <v>-0.2</v>
      </c>
      <c r="M42" s="50">
        <v>8.6</v>
      </c>
      <c r="N42" s="50">
        <v>2.1</v>
      </c>
      <c r="O42" s="50">
        <v>15.7</v>
      </c>
      <c r="P42" s="50">
        <v>4.5</v>
      </c>
      <c r="Q42" s="50">
        <v>7.2</v>
      </c>
      <c r="R42" s="50">
        <v>9.5</v>
      </c>
      <c r="S42" s="50">
        <v>2.5</v>
      </c>
      <c r="T42" s="50">
        <v>7</v>
      </c>
      <c r="U42" s="50">
        <v>11.8</v>
      </c>
      <c r="V42" s="50">
        <v>15.8</v>
      </c>
      <c r="W42" s="50">
        <v>14.2</v>
      </c>
      <c r="X42" s="50">
        <v>14.5</v>
      </c>
      <c r="Y42" s="50">
        <v>12.7</v>
      </c>
      <c r="Z42" s="50">
        <v>10.1</v>
      </c>
      <c r="AA42" s="50">
        <v>4.6</v>
      </c>
      <c r="AB42" s="50">
        <v>13.5</v>
      </c>
      <c r="AC42" s="50">
        <v>49.5</v>
      </c>
      <c r="AD42" s="50">
        <v>37.5</v>
      </c>
      <c r="AE42" s="50">
        <v>14.3</v>
      </c>
      <c r="AF42" s="50">
        <v>10.6</v>
      </c>
      <c r="AG42" s="50">
        <v>15.8</v>
      </c>
      <c r="AH42" s="50">
        <v>9.6</v>
      </c>
      <c r="AI42" s="50">
        <v>17.9</v>
      </c>
      <c r="AJ42" s="50">
        <v>9.4</v>
      </c>
      <c r="AK42" s="50">
        <v>13.8</v>
      </c>
      <c r="AL42" s="50">
        <v>10.5</v>
      </c>
      <c r="AM42" s="50">
        <v>45.8</v>
      </c>
      <c r="AN42" s="50">
        <v>4.2</v>
      </c>
      <c r="AO42" s="50">
        <v>4.4</v>
      </c>
      <c r="AP42" s="50">
        <v>-0.4</v>
      </c>
      <c r="AQ42" s="50">
        <v>8.6</v>
      </c>
      <c r="AR42" s="50">
        <v>11.1</v>
      </c>
      <c r="AS42" s="50">
        <v>27.3</v>
      </c>
      <c r="AT42" s="50">
        <v>17</v>
      </c>
      <c r="AU42" s="50">
        <v>13</v>
      </c>
      <c r="AV42" s="50">
        <v>8</v>
      </c>
      <c r="AW42" s="50">
        <v>16.5</v>
      </c>
      <c r="AX42" s="50">
        <v>6</v>
      </c>
      <c r="AY42" s="50">
        <v>10.8</v>
      </c>
      <c r="AZ42" s="50">
        <v>-1.4</v>
      </c>
      <c r="BA42" s="50">
        <v>-13.3</v>
      </c>
      <c r="BB42" s="50">
        <v>-20.6</v>
      </c>
      <c r="BC42" s="50">
        <v>12.8</v>
      </c>
      <c r="BD42" s="50">
        <v>13.5</v>
      </c>
      <c r="BE42" s="50">
        <v>12.5</v>
      </c>
      <c r="BF42" s="50">
        <v>8.4</v>
      </c>
      <c r="BG42" s="50">
        <v>17</v>
      </c>
      <c r="BH42" s="50">
        <v>9.9</v>
      </c>
      <c r="BI42" s="50">
        <v>12.9</v>
      </c>
      <c r="BJ42" s="50">
        <v>1.1</v>
      </c>
      <c r="BK42" s="50">
        <v>4</v>
      </c>
      <c r="BL42" s="50">
        <v>4</v>
      </c>
      <c r="BM42" s="50">
        <v>29</v>
      </c>
      <c r="BN42" s="50">
        <v>21.6</v>
      </c>
      <c r="BO42" s="50">
        <v>2.3</v>
      </c>
      <c r="BP42" s="50">
        <v>2.4</v>
      </c>
      <c r="BQ42" s="50">
        <v>6.1</v>
      </c>
      <c r="BR42" s="50">
        <v>-3.3</v>
      </c>
      <c r="BS42" s="50">
        <v>-4.3</v>
      </c>
      <c r="BT42" s="50">
        <v>0.9</v>
      </c>
      <c r="BU42" s="50">
        <v>10.5</v>
      </c>
      <c r="BV42" s="50">
        <v>6.1</v>
      </c>
      <c r="BW42" s="50">
        <v>16.4</v>
      </c>
      <c r="BX42" s="50">
        <v>16.6</v>
      </c>
      <c r="BY42" s="50">
        <v>8.9</v>
      </c>
      <c r="BZ42" s="50">
        <v>9.1</v>
      </c>
      <c r="CA42" s="6"/>
      <c r="CB42" s="6"/>
      <c r="CC42" s="6"/>
      <c r="CD42" s="6"/>
    </row>
    <row r="43" spans="2:82" ht="12.75">
      <c r="B43" s="7" t="s">
        <v>467</v>
      </c>
      <c r="C43" s="50">
        <v>-59.7</v>
      </c>
      <c r="D43" s="7">
        <v>-0.7</v>
      </c>
      <c r="E43" s="50">
        <v>16.4</v>
      </c>
      <c r="F43" s="50">
        <v>10.4</v>
      </c>
      <c r="G43" s="7">
        <v>26.2</v>
      </c>
      <c r="H43" s="50">
        <v>13.7</v>
      </c>
      <c r="I43" s="50">
        <v>35.3</v>
      </c>
      <c r="J43" s="50">
        <v>11.5</v>
      </c>
      <c r="K43" s="50">
        <v>13.3</v>
      </c>
      <c r="L43" s="50">
        <v>19.5</v>
      </c>
      <c r="M43" s="50">
        <v>-2</v>
      </c>
      <c r="N43" s="50">
        <v>13.6</v>
      </c>
      <c r="O43" s="50">
        <v>8.3</v>
      </c>
      <c r="P43" s="50">
        <v>20.5</v>
      </c>
      <c r="Q43" s="50">
        <v>8.5</v>
      </c>
      <c r="R43" s="50">
        <v>-7.1</v>
      </c>
      <c r="S43" s="50">
        <v>16.6</v>
      </c>
      <c r="T43" s="50">
        <v>15.8</v>
      </c>
      <c r="U43" s="50">
        <v>12.1</v>
      </c>
      <c r="V43" s="50">
        <v>4.3</v>
      </c>
      <c r="W43" s="50">
        <v>19.5</v>
      </c>
      <c r="X43" s="50">
        <v>12.1</v>
      </c>
      <c r="Y43" s="50">
        <v>26.6</v>
      </c>
      <c r="Z43" s="50">
        <v>21</v>
      </c>
      <c r="AA43" s="50">
        <v>45.6</v>
      </c>
      <c r="AB43" s="50">
        <v>2.4</v>
      </c>
      <c r="AC43" s="50">
        <v>16</v>
      </c>
      <c r="AD43" s="50">
        <v>5.5</v>
      </c>
      <c r="AE43" s="50">
        <v>10.1</v>
      </c>
      <c r="AF43" s="50">
        <v>21.3</v>
      </c>
      <c r="AG43" s="50">
        <v>10.3</v>
      </c>
      <c r="AH43" s="50">
        <v>3.7</v>
      </c>
      <c r="AI43" s="50">
        <v>14.8</v>
      </c>
      <c r="AJ43" s="50">
        <v>0</v>
      </c>
      <c r="AK43" s="50">
        <v>7.7</v>
      </c>
      <c r="AL43" s="50">
        <v>5.4</v>
      </c>
      <c r="AM43" s="50">
        <v>13.3</v>
      </c>
      <c r="AN43" s="50">
        <v>25.5</v>
      </c>
      <c r="AO43" s="50">
        <v>8.3</v>
      </c>
      <c r="AP43" s="50">
        <v>6.6</v>
      </c>
      <c r="AQ43" s="50">
        <v>4.8</v>
      </c>
      <c r="AR43" s="50">
        <v>14.4</v>
      </c>
      <c r="AS43" s="50">
        <v>9.2</v>
      </c>
      <c r="AT43" s="50">
        <v>10</v>
      </c>
      <c r="AU43" s="50">
        <v>16.7</v>
      </c>
      <c r="AV43" s="50">
        <v>11.1</v>
      </c>
      <c r="AW43" s="50">
        <v>22.4</v>
      </c>
      <c r="AX43" s="50">
        <v>-0.3</v>
      </c>
      <c r="AY43" s="50">
        <v>7.8</v>
      </c>
      <c r="AZ43" s="50">
        <v>9.1</v>
      </c>
      <c r="BA43" s="50">
        <v>19.8</v>
      </c>
      <c r="BB43" s="50">
        <v>16.4</v>
      </c>
      <c r="BC43" s="50">
        <v>19.5</v>
      </c>
      <c r="BD43" s="50">
        <v>-0.4</v>
      </c>
      <c r="BE43" s="50">
        <v>20.7</v>
      </c>
      <c r="BF43" s="50">
        <v>21</v>
      </c>
      <c r="BG43" s="50">
        <v>10.9</v>
      </c>
      <c r="BH43" s="50">
        <v>0.2</v>
      </c>
      <c r="BI43" s="50">
        <v>22.1</v>
      </c>
      <c r="BJ43" s="50">
        <v>8.7</v>
      </c>
      <c r="BK43" s="50">
        <v>10.4</v>
      </c>
      <c r="BL43" s="50">
        <v>13.5</v>
      </c>
      <c r="BM43" s="50">
        <v>18.7</v>
      </c>
      <c r="BN43" s="50">
        <v>12.9</v>
      </c>
      <c r="BO43" s="50">
        <v>-19.5</v>
      </c>
      <c r="BP43" s="50">
        <v>13.8</v>
      </c>
      <c r="BQ43" s="50">
        <v>-2.9</v>
      </c>
      <c r="BR43" s="50">
        <v>37.9</v>
      </c>
      <c r="BS43" s="50">
        <v>8.8</v>
      </c>
      <c r="BT43" s="50">
        <v>2.9</v>
      </c>
      <c r="BU43" s="50">
        <v>3.4</v>
      </c>
      <c r="BV43" s="50">
        <v>8.4</v>
      </c>
      <c r="BW43" s="50">
        <v>21</v>
      </c>
      <c r="BX43" s="50">
        <v>19.5</v>
      </c>
      <c r="BY43" s="50">
        <v>14.6</v>
      </c>
      <c r="BZ43" s="50">
        <v>10.6</v>
      </c>
      <c r="CA43" s="6"/>
      <c r="CB43" s="6"/>
      <c r="CC43" s="6"/>
      <c r="CD43" s="6"/>
    </row>
    <row r="44" spans="2:82" ht="12.75">
      <c r="B44" s="7" t="s">
        <v>469</v>
      </c>
      <c r="C44" s="50">
        <v>14.9</v>
      </c>
      <c r="D44" s="7">
        <v>11.6</v>
      </c>
      <c r="E44" s="50">
        <v>11.9</v>
      </c>
      <c r="F44" s="50">
        <v>12.2</v>
      </c>
      <c r="G44" s="7">
        <v>16.4</v>
      </c>
      <c r="H44" s="50">
        <v>12.6</v>
      </c>
      <c r="I44" s="50">
        <v>34.9</v>
      </c>
      <c r="J44" s="50">
        <v>-0.1</v>
      </c>
      <c r="K44" s="50">
        <v>18.1</v>
      </c>
      <c r="L44" s="50">
        <v>25.6</v>
      </c>
      <c r="M44" s="50">
        <v>-9.9</v>
      </c>
      <c r="N44" s="50">
        <v>16.4</v>
      </c>
      <c r="O44" s="50">
        <v>2.7</v>
      </c>
      <c r="P44" s="50">
        <v>16.6</v>
      </c>
      <c r="Q44" s="50">
        <v>8.7</v>
      </c>
      <c r="R44" s="50">
        <v>8.5</v>
      </c>
      <c r="S44" s="50">
        <v>16.5</v>
      </c>
      <c r="T44" s="50">
        <v>12.2</v>
      </c>
      <c r="U44" s="50">
        <v>19</v>
      </c>
      <c r="V44" s="50">
        <v>2.4</v>
      </c>
      <c r="W44" s="50">
        <v>14.8</v>
      </c>
      <c r="X44" s="50">
        <v>5.7</v>
      </c>
      <c r="Y44" s="50">
        <v>29.5</v>
      </c>
      <c r="Z44" s="50">
        <v>12.8</v>
      </c>
      <c r="AA44" s="50">
        <v>13.6</v>
      </c>
      <c r="AB44" s="50">
        <v>-15.1</v>
      </c>
      <c r="AC44" s="50">
        <v>28.3</v>
      </c>
      <c r="AD44" s="50">
        <v>13.9</v>
      </c>
      <c r="AE44" s="50">
        <v>14.4</v>
      </c>
      <c r="AF44" s="50">
        <v>16.8</v>
      </c>
      <c r="AG44" s="50">
        <v>0.9</v>
      </c>
      <c r="AH44" s="50">
        <v>10.3</v>
      </c>
      <c r="AI44" s="50">
        <v>-1.3</v>
      </c>
      <c r="AJ44" s="50">
        <v>-1.7</v>
      </c>
      <c r="AK44" s="50">
        <v>2.9</v>
      </c>
      <c r="AL44" s="50">
        <v>22</v>
      </c>
      <c r="AM44" s="50">
        <v>27.1</v>
      </c>
      <c r="AN44" s="50">
        <v>24.9</v>
      </c>
      <c r="AO44" s="50">
        <v>8.3</v>
      </c>
      <c r="AP44" s="50">
        <v>6.9</v>
      </c>
      <c r="AQ44" s="50">
        <v>8.9</v>
      </c>
      <c r="AR44" s="50">
        <v>19.4</v>
      </c>
      <c r="AS44" s="50">
        <v>8.7</v>
      </c>
      <c r="AT44" s="50">
        <v>11.3</v>
      </c>
      <c r="AU44" s="50">
        <v>21</v>
      </c>
      <c r="AV44" s="50">
        <v>-3</v>
      </c>
      <c r="AW44" s="50">
        <v>16.7</v>
      </c>
      <c r="AX44" s="50">
        <v>-1.8</v>
      </c>
      <c r="AY44" s="50">
        <v>6.3</v>
      </c>
      <c r="AZ44" s="50">
        <v>15.8</v>
      </c>
      <c r="BA44" s="50">
        <v>-11</v>
      </c>
      <c r="BB44" s="50">
        <v>3.5</v>
      </c>
      <c r="BC44" s="50">
        <v>17.9</v>
      </c>
      <c r="BD44" s="50">
        <v>4.1</v>
      </c>
      <c r="BE44" s="50">
        <v>34.4</v>
      </c>
      <c r="BF44" s="50">
        <v>19.8</v>
      </c>
      <c r="BG44" s="50">
        <v>43.1</v>
      </c>
      <c r="BH44" s="50">
        <v>3.9</v>
      </c>
      <c r="BI44" s="50">
        <v>16.8</v>
      </c>
      <c r="BJ44" s="50">
        <v>9.1</v>
      </c>
      <c r="BK44" s="50">
        <v>8.4</v>
      </c>
      <c r="BL44" s="50">
        <v>10.1</v>
      </c>
      <c r="BM44" s="50">
        <v>3.6</v>
      </c>
      <c r="BN44" s="50">
        <v>0.7</v>
      </c>
      <c r="BO44" s="50">
        <v>11.5</v>
      </c>
      <c r="BP44" s="50">
        <v>8.5</v>
      </c>
      <c r="BQ44" s="50">
        <v>16.6</v>
      </c>
      <c r="BR44" s="50">
        <v>5.5</v>
      </c>
      <c r="BS44" s="50">
        <v>9.6</v>
      </c>
      <c r="BT44" s="50">
        <v>-5.8</v>
      </c>
      <c r="BU44" s="50">
        <v>9.6</v>
      </c>
      <c r="BV44" s="50">
        <v>13.4</v>
      </c>
      <c r="BW44" s="50">
        <v>3.6</v>
      </c>
      <c r="BX44" s="50">
        <v>-18.5</v>
      </c>
      <c r="BY44" s="50">
        <v>11.9</v>
      </c>
      <c r="BZ44" s="50">
        <v>11.3</v>
      </c>
      <c r="CA44" s="6"/>
      <c r="CB44" s="6"/>
      <c r="CC44" s="6"/>
      <c r="CD44" s="6"/>
    </row>
    <row r="45" spans="2:82" ht="2.25" customHeight="1">
      <c r="B45" s="7" t="s">
        <v>441</v>
      </c>
      <c r="C45" s="50"/>
      <c r="D45" s="7"/>
      <c r="E45" s="50"/>
      <c r="F45" s="50"/>
      <c r="G45" s="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6"/>
      <c r="CB45" s="6"/>
      <c r="CC45" s="6"/>
      <c r="CD45" s="6"/>
    </row>
    <row r="46" spans="2:82" ht="14.25">
      <c r="B46" s="7" t="s">
        <v>470</v>
      </c>
      <c r="C46" s="50">
        <v>13.4</v>
      </c>
      <c r="D46" s="7">
        <v>2.3</v>
      </c>
      <c r="E46" s="50">
        <v>13.2</v>
      </c>
      <c r="F46" s="50">
        <v>11.6</v>
      </c>
      <c r="G46" s="7">
        <v>17.2</v>
      </c>
      <c r="H46" s="50">
        <v>12.1</v>
      </c>
      <c r="I46" s="50">
        <v>23</v>
      </c>
      <c r="J46" s="50">
        <v>12.7</v>
      </c>
      <c r="K46" s="50">
        <v>9.1</v>
      </c>
      <c r="L46" s="50">
        <v>10.6</v>
      </c>
      <c r="M46" s="50">
        <v>6.1</v>
      </c>
      <c r="N46" s="50">
        <v>8.9</v>
      </c>
      <c r="O46" s="50">
        <v>8.8</v>
      </c>
      <c r="P46" s="50">
        <v>13.4</v>
      </c>
      <c r="Q46" s="50">
        <v>10</v>
      </c>
      <c r="R46" s="50">
        <v>3.4</v>
      </c>
      <c r="S46" s="50">
        <v>12.5</v>
      </c>
      <c r="T46" s="50">
        <v>10.3</v>
      </c>
      <c r="U46" s="50">
        <v>14.1</v>
      </c>
      <c r="V46" s="50">
        <v>10.8</v>
      </c>
      <c r="W46" s="50">
        <v>14.8</v>
      </c>
      <c r="X46" s="50">
        <v>11.1</v>
      </c>
      <c r="Y46" s="50">
        <v>14.4</v>
      </c>
      <c r="Z46" s="50">
        <v>10.8</v>
      </c>
      <c r="AA46" s="50">
        <v>20.3</v>
      </c>
      <c r="AB46" s="50">
        <v>7.1</v>
      </c>
      <c r="AC46" s="50">
        <v>23.9</v>
      </c>
      <c r="AD46" s="50">
        <v>14.5</v>
      </c>
      <c r="AE46" s="50">
        <v>14.6</v>
      </c>
      <c r="AF46" s="50">
        <v>15.1</v>
      </c>
      <c r="AG46" s="50">
        <v>13.7</v>
      </c>
      <c r="AH46" s="50">
        <v>8.1</v>
      </c>
      <c r="AI46" s="50">
        <v>16.9</v>
      </c>
      <c r="AJ46" s="50">
        <v>7.6</v>
      </c>
      <c r="AK46" s="50">
        <v>11.5</v>
      </c>
      <c r="AL46" s="50">
        <v>8.8</v>
      </c>
      <c r="AM46" s="50">
        <v>29</v>
      </c>
      <c r="AN46" s="50">
        <v>11.9</v>
      </c>
      <c r="AO46" s="50">
        <v>10.6</v>
      </c>
      <c r="AP46" s="50">
        <v>5.3</v>
      </c>
      <c r="AQ46" s="50">
        <v>11.3</v>
      </c>
      <c r="AR46" s="50">
        <v>13.5</v>
      </c>
      <c r="AS46" s="50">
        <v>17.7</v>
      </c>
      <c r="AT46" s="50">
        <v>14.9</v>
      </c>
      <c r="AU46" s="50">
        <v>14.7</v>
      </c>
      <c r="AV46" s="50">
        <v>12.1</v>
      </c>
      <c r="AW46" s="50">
        <v>15.7</v>
      </c>
      <c r="AX46" s="50">
        <v>2.7</v>
      </c>
      <c r="AY46" s="50">
        <v>10.6</v>
      </c>
      <c r="AZ46" s="50">
        <v>7.7</v>
      </c>
      <c r="BA46" s="50">
        <v>-1.2</v>
      </c>
      <c r="BB46" s="50">
        <v>0.5</v>
      </c>
      <c r="BC46" s="50">
        <v>12.6</v>
      </c>
      <c r="BD46" s="50">
        <v>8.9</v>
      </c>
      <c r="BE46" s="50">
        <v>19.2</v>
      </c>
      <c r="BF46" s="50">
        <v>21.3</v>
      </c>
      <c r="BG46" s="50">
        <v>18.5</v>
      </c>
      <c r="BH46" s="50">
        <v>13.8</v>
      </c>
      <c r="BI46" s="50">
        <v>18.4</v>
      </c>
      <c r="BJ46" s="50">
        <v>8.4</v>
      </c>
      <c r="BK46" s="50">
        <v>10.4</v>
      </c>
      <c r="BL46" s="50">
        <v>10.5</v>
      </c>
      <c r="BM46" s="50">
        <v>15.5</v>
      </c>
      <c r="BN46" s="50">
        <v>22</v>
      </c>
      <c r="BO46" s="50">
        <v>5.5</v>
      </c>
      <c r="BP46" s="50">
        <v>5.9</v>
      </c>
      <c r="BQ46" s="50">
        <v>11.3</v>
      </c>
      <c r="BR46" s="50">
        <v>1.8</v>
      </c>
      <c r="BS46" s="50">
        <v>6.4</v>
      </c>
      <c r="BT46" s="50">
        <v>7.4</v>
      </c>
      <c r="BU46" s="50">
        <v>6.5</v>
      </c>
      <c r="BV46" s="50">
        <v>6.4</v>
      </c>
      <c r="BW46" s="50">
        <v>17.7</v>
      </c>
      <c r="BX46" s="50">
        <v>17</v>
      </c>
      <c r="BY46" s="50">
        <v>13.1</v>
      </c>
      <c r="BZ46" s="50">
        <v>11.1</v>
      </c>
      <c r="CA46" s="6"/>
      <c r="CB46" s="6"/>
      <c r="CC46" s="6"/>
      <c r="CD46" s="6"/>
    </row>
    <row r="47" spans="2:82" ht="14.25">
      <c r="B47" s="7" t="s">
        <v>556</v>
      </c>
      <c r="C47" s="50">
        <v>13.3</v>
      </c>
      <c r="D47" s="7">
        <v>-0.2</v>
      </c>
      <c r="E47" s="50">
        <v>12.8</v>
      </c>
      <c r="F47" s="50">
        <v>11</v>
      </c>
      <c r="G47" s="7">
        <v>17.4</v>
      </c>
      <c r="H47" s="50">
        <v>11.8</v>
      </c>
      <c r="I47" s="50">
        <v>23.3</v>
      </c>
      <c r="J47" s="50">
        <v>12.2</v>
      </c>
      <c r="K47" s="50">
        <v>7.9</v>
      </c>
      <c r="L47" s="50">
        <v>9.7</v>
      </c>
      <c r="M47" s="50">
        <v>4.1</v>
      </c>
      <c r="N47" s="50">
        <v>7.4</v>
      </c>
      <c r="O47" s="50">
        <v>8</v>
      </c>
      <c r="P47" s="50">
        <v>13.1</v>
      </c>
      <c r="Q47" s="50">
        <v>9.5</v>
      </c>
      <c r="R47" s="50">
        <v>1.5</v>
      </c>
      <c r="S47" s="50">
        <v>9.8</v>
      </c>
      <c r="T47" s="50">
        <v>11.2</v>
      </c>
      <c r="U47" s="50">
        <v>14.8</v>
      </c>
      <c r="V47" s="50">
        <v>10.1</v>
      </c>
      <c r="W47" s="50">
        <v>16.8</v>
      </c>
      <c r="X47" s="50">
        <v>11.5</v>
      </c>
      <c r="Y47" s="50">
        <v>16.3</v>
      </c>
      <c r="Z47" s="50">
        <v>11.1</v>
      </c>
      <c r="AA47" s="50">
        <v>30.2</v>
      </c>
      <c r="AB47" s="50">
        <v>7.5</v>
      </c>
      <c r="AC47" s="50">
        <v>25</v>
      </c>
      <c r="AD47" s="50">
        <v>16</v>
      </c>
      <c r="AE47" s="50">
        <v>14.1</v>
      </c>
      <c r="AF47" s="50">
        <v>14.6</v>
      </c>
      <c r="AG47" s="50">
        <v>13.8</v>
      </c>
      <c r="AH47" s="50">
        <v>6.7</v>
      </c>
      <c r="AI47" s="50">
        <v>17.5</v>
      </c>
      <c r="AJ47" s="50">
        <v>6</v>
      </c>
      <c r="AK47" s="50">
        <v>11.2</v>
      </c>
      <c r="AL47" s="50">
        <v>7.5</v>
      </c>
      <c r="AM47" s="50">
        <v>34.4</v>
      </c>
      <c r="AN47" s="50">
        <v>10.8</v>
      </c>
      <c r="AO47" s="50">
        <v>7.1</v>
      </c>
      <c r="AP47" s="50">
        <v>4.3</v>
      </c>
      <c r="AQ47" s="50">
        <v>10.2</v>
      </c>
      <c r="AR47" s="50">
        <v>13.2</v>
      </c>
      <c r="AS47" s="50">
        <v>17.9</v>
      </c>
      <c r="AT47" s="50">
        <v>14.2</v>
      </c>
      <c r="AU47" s="50">
        <v>14.3</v>
      </c>
      <c r="AV47" s="50">
        <v>11.4</v>
      </c>
      <c r="AW47" s="50">
        <v>15.8</v>
      </c>
      <c r="AX47" s="50">
        <v>1.4</v>
      </c>
      <c r="AY47" s="50">
        <v>10.3</v>
      </c>
      <c r="AZ47" s="50">
        <v>7.9</v>
      </c>
      <c r="BA47" s="50">
        <v>-3.7</v>
      </c>
      <c r="BB47" s="50">
        <v>-0.1</v>
      </c>
      <c r="BC47" s="50">
        <v>11.2</v>
      </c>
      <c r="BD47" s="50">
        <v>6.2</v>
      </c>
      <c r="BE47" s="50">
        <v>19.3</v>
      </c>
      <c r="BF47" s="50">
        <v>21.4</v>
      </c>
      <c r="BG47" s="50">
        <v>18.5</v>
      </c>
      <c r="BH47" s="50">
        <v>13.3</v>
      </c>
      <c r="BI47" s="50">
        <v>18.6</v>
      </c>
      <c r="BJ47" s="50">
        <v>7.9</v>
      </c>
      <c r="BK47" s="50">
        <v>9.1</v>
      </c>
      <c r="BL47" s="50">
        <v>9.1</v>
      </c>
      <c r="BM47" s="50">
        <v>15.9</v>
      </c>
      <c r="BN47" s="50">
        <v>22.1</v>
      </c>
      <c r="BO47" s="50">
        <v>4.3</v>
      </c>
      <c r="BP47" s="50">
        <v>4.7</v>
      </c>
      <c r="BQ47" s="50">
        <v>10</v>
      </c>
      <c r="BR47" s="50">
        <v>0.5</v>
      </c>
      <c r="BS47" s="50">
        <v>3</v>
      </c>
      <c r="BT47" s="50">
        <v>3</v>
      </c>
      <c r="BU47" s="50">
        <v>6.3</v>
      </c>
      <c r="BV47" s="50">
        <v>6.3</v>
      </c>
      <c r="BW47" s="50">
        <v>17.3</v>
      </c>
      <c r="BX47" s="50">
        <v>16.5</v>
      </c>
      <c r="BY47" s="50">
        <v>12.6</v>
      </c>
      <c r="BZ47" s="50">
        <v>10.3</v>
      </c>
      <c r="CA47" s="6"/>
      <c r="CB47" s="6"/>
      <c r="CC47" s="6"/>
      <c r="CD47" s="6"/>
    </row>
    <row r="48" spans="2:82" ht="2.25" customHeight="1">
      <c r="B48" s="7" t="s">
        <v>441</v>
      </c>
      <c r="C48" s="50"/>
      <c r="D48" s="7"/>
      <c r="E48" s="50"/>
      <c r="F48" s="50"/>
      <c r="G48" s="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6"/>
      <c r="CB48" s="6"/>
      <c r="CC48" s="6"/>
      <c r="CD48" s="6"/>
    </row>
    <row r="49" spans="2:82" ht="12.75">
      <c r="B49" s="7" t="s">
        <v>472</v>
      </c>
      <c r="C49" s="50">
        <v>-14.4</v>
      </c>
      <c r="D49" s="7">
        <v>-52.9</v>
      </c>
      <c r="E49" s="50">
        <v>29.9</v>
      </c>
      <c r="F49" s="50">
        <v>13.3</v>
      </c>
      <c r="G49" s="7">
        <v>21.8</v>
      </c>
      <c r="H49" s="50">
        <v>1.8</v>
      </c>
      <c r="I49" s="50">
        <v>-57.2</v>
      </c>
      <c r="J49" s="50">
        <v>317.2</v>
      </c>
      <c r="K49" s="50">
        <v>-32.1</v>
      </c>
      <c r="L49" s="50">
        <v>-21.4</v>
      </c>
      <c r="M49" s="50">
        <v>9.4</v>
      </c>
      <c r="N49" s="50">
        <v>11.3</v>
      </c>
      <c r="O49" s="50">
        <v>32.4</v>
      </c>
      <c r="P49" s="50">
        <v>-0.9</v>
      </c>
      <c r="Q49" s="50">
        <v>3</v>
      </c>
      <c r="R49" s="50">
        <v>4.5</v>
      </c>
      <c r="S49" s="50">
        <v>20.5</v>
      </c>
      <c r="T49" s="50">
        <v>34.4</v>
      </c>
      <c r="U49" s="50">
        <v>22</v>
      </c>
      <c r="V49" s="50">
        <v>19.5</v>
      </c>
      <c r="W49" s="50">
        <v>36.8</v>
      </c>
      <c r="X49" s="50">
        <v>-3.4</v>
      </c>
      <c r="Y49" s="50">
        <v>44.9</v>
      </c>
      <c r="Z49" s="50">
        <v>0.6</v>
      </c>
      <c r="AA49" s="50">
        <v>22.3</v>
      </c>
      <c r="AB49" s="50">
        <v>-30.8</v>
      </c>
      <c r="AC49" s="50">
        <v>89.7</v>
      </c>
      <c r="AD49" s="50">
        <v>40.3</v>
      </c>
      <c r="AE49" s="50">
        <v>26.6</v>
      </c>
      <c r="AF49" s="50">
        <v>24.9</v>
      </c>
      <c r="AG49" s="50">
        <v>26.2</v>
      </c>
      <c r="AH49" s="50">
        <v>12.3</v>
      </c>
      <c r="AI49" s="50">
        <v>52.5</v>
      </c>
      <c r="AJ49" s="50">
        <v>12.4</v>
      </c>
      <c r="AK49" s="50">
        <v>7.9</v>
      </c>
      <c r="AL49" s="50">
        <v>12.3</v>
      </c>
      <c r="AM49" s="50">
        <v>15.7</v>
      </c>
      <c r="AN49" s="50">
        <v>7.9</v>
      </c>
      <c r="AO49" s="50">
        <v>-21.1</v>
      </c>
      <c r="AP49" s="50">
        <v>1.5</v>
      </c>
      <c r="AQ49" s="50">
        <v>11</v>
      </c>
      <c r="AR49" s="50">
        <v>2.8</v>
      </c>
      <c r="AS49" s="50">
        <v>24.9</v>
      </c>
      <c r="AT49" s="50">
        <v>19.9</v>
      </c>
      <c r="AU49" s="50">
        <v>15</v>
      </c>
      <c r="AV49" s="50">
        <v>20.9</v>
      </c>
      <c r="AW49" s="50">
        <v>26.6</v>
      </c>
      <c r="AX49" s="50">
        <v>10.4</v>
      </c>
      <c r="AY49" s="50">
        <v>-8.1</v>
      </c>
      <c r="AZ49" s="50">
        <v>12.2</v>
      </c>
      <c r="BA49" s="50">
        <v>15.7</v>
      </c>
      <c r="BB49" s="50">
        <v>-27.2</v>
      </c>
      <c r="BC49" s="50">
        <v>32.3</v>
      </c>
      <c r="BD49" s="50">
        <v>5.6</v>
      </c>
      <c r="BE49" s="50">
        <v>20</v>
      </c>
      <c r="BF49" s="50">
        <v>8.9</v>
      </c>
      <c r="BG49" s="50">
        <v>162.6</v>
      </c>
      <c r="BH49" s="50">
        <v>-42.5</v>
      </c>
      <c r="BI49" s="50">
        <v>18</v>
      </c>
      <c r="BJ49" s="50">
        <v>63.5</v>
      </c>
      <c r="BK49" s="50">
        <v>31.9</v>
      </c>
      <c r="BL49" s="50">
        <v>17.8</v>
      </c>
      <c r="BM49" s="50">
        <v>106.9</v>
      </c>
      <c r="BN49" s="50">
        <v>24.6</v>
      </c>
      <c r="BO49" s="50">
        <v>-1.5</v>
      </c>
      <c r="BP49" s="50">
        <v>4.5</v>
      </c>
      <c r="BQ49" s="50">
        <v>38.2</v>
      </c>
      <c r="BR49" s="50">
        <v>-1.9</v>
      </c>
      <c r="BS49" s="50">
        <v>12.7</v>
      </c>
      <c r="BT49" s="50">
        <v>32.4</v>
      </c>
      <c r="BU49" s="50">
        <v>-29.2</v>
      </c>
      <c r="BV49" s="50">
        <v>0.2</v>
      </c>
      <c r="BW49" s="50">
        <v>28.9</v>
      </c>
      <c r="BX49" s="50">
        <v>18.8</v>
      </c>
      <c r="BY49" s="50">
        <v>29</v>
      </c>
      <c r="BZ49" s="50">
        <v>14.2</v>
      </c>
      <c r="CA49" s="6"/>
      <c r="CB49" s="6"/>
      <c r="CC49" s="6"/>
      <c r="CD49" s="6"/>
    </row>
    <row r="50" spans="2:82" ht="12.75">
      <c r="B50" s="7" t="s">
        <v>473</v>
      </c>
      <c r="C50" s="50">
        <v>-8.6</v>
      </c>
      <c r="D50" s="7">
        <v>-64.6</v>
      </c>
      <c r="E50" s="50">
        <v>29.8</v>
      </c>
      <c r="F50" s="50">
        <v>13</v>
      </c>
      <c r="G50" s="7">
        <v>26.4</v>
      </c>
      <c r="H50" s="50">
        <v>1.8</v>
      </c>
      <c r="I50" s="50">
        <v>-57.2</v>
      </c>
      <c r="J50" s="50">
        <v>317.4</v>
      </c>
      <c r="K50" s="50">
        <v>-25</v>
      </c>
      <c r="L50" s="50">
        <v>-20.2</v>
      </c>
      <c r="M50" s="50">
        <v>8.9</v>
      </c>
      <c r="N50" s="50">
        <v>9.2</v>
      </c>
      <c r="O50" s="50">
        <v>33.4</v>
      </c>
      <c r="P50" s="50">
        <v>-1.9</v>
      </c>
      <c r="Q50" s="50">
        <v>2.1</v>
      </c>
      <c r="R50" s="50">
        <v>5.2</v>
      </c>
      <c r="S50" s="50">
        <v>20.5</v>
      </c>
      <c r="T50" s="50">
        <v>34.4</v>
      </c>
      <c r="U50" s="50">
        <v>20.6</v>
      </c>
      <c r="V50" s="50">
        <v>20.3</v>
      </c>
      <c r="W50" s="50">
        <v>34.8</v>
      </c>
      <c r="X50" s="50">
        <v>-4.1</v>
      </c>
      <c r="Y50" s="50">
        <v>41.8</v>
      </c>
      <c r="Z50" s="50">
        <v>-0.6</v>
      </c>
      <c r="AA50" s="50">
        <v>0.4</v>
      </c>
      <c r="AB50" s="50">
        <v>-29.2</v>
      </c>
      <c r="AC50" s="50">
        <v>73.4</v>
      </c>
      <c r="AD50" s="50">
        <v>48.5</v>
      </c>
      <c r="AE50" s="50">
        <v>28.3</v>
      </c>
      <c r="AF50" s="50">
        <v>24.3</v>
      </c>
      <c r="AG50" s="50">
        <v>25.4</v>
      </c>
      <c r="AH50" s="50">
        <v>13.4</v>
      </c>
      <c r="AI50" s="50">
        <v>53</v>
      </c>
      <c r="AJ50" s="50">
        <v>12.1</v>
      </c>
      <c r="AK50" s="50">
        <v>5.8</v>
      </c>
      <c r="AL50" s="50">
        <v>14.8</v>
      </c>
      <c r="AM50" s="50">
        <v>15.3</v>
      </c>
      <c r="AN50" s="50">
        <v>7.7</v>
      </c>
      <c r="AO50" s="50">
        <v>-21.1</v>
      </c>
      <c r="AP50" s="50">
        <v>1.5</v>
      </c>
      <c r="AQ50" s="50">
        <v>7.8</v>
      </c>
      <c r="AR50" s="50">
        <v>1</v>
      </c>
      <c r="AS50" s="50">
        <v>25.4</v>
      </c>
      <c r="AT50" s="50">
        <v>19.9</v>
      </c>
      <c r="AU50" s="50">
        <v>21.3</v>
      </c>
      <c r="AV50" s="50">
        <v>16</v>
      </c>
      <c r="AW50" s="50">
        <v>24.4</v>
      </c>
      <c r="AX50" s="50">
        <v>14.9</v>
      </c>
      <c r="AY50" s="50">
        <v>-9</v>
      </c>
      <c r="AZ50" s="50">
        <v>11.9</v>
      </c>
      <c r="BA50" s="50">
        <v>15.2</v>
      </c>
      <c r="BB50" s="50">
        <v>-27.1</v>
      </c>
      <c r="BC50" s="50">
        <v>26.1</v>
      </c>
      <c r="BD50" s="50">
        <v>4.7</v>
      </c>
      <c r="BE50" s="50">
        <v>20</v>
      </c>
      <c r="BF50" s="50">
        <v>8.9</v>
      </c>
      <c r="BG50" s="50">
        <v>-16</v>
      </c>
      <c r="BH50" s="50">
        <v>1.2</v>
      </c>
      <c r="BI50" s="50">
        <v>6.7</v>
      </c>
      <c r="BJ50" s="50">
        <v>31.2</v>
      </c>
      <c r="BK50" s="50">
        <v>76.8</v>
      </c>
      <c r="BL50" s="50">
        <v>19.3</v>
      </c>
      <c r="BM50" s="50">
        <v>100.6</v>
      </c>
      <c r="BN50" s="50">
        <v>23.5</v>
      </c>
      <c r="BO50" s="50">
        <v>-86.2</v>
      </c>
      <c r="BP50" s="50">
        <v>-68.2</v>
      </c>
      <c r="BQ50" s="50">
        <v>-72.5</v>
      </c>
      <c r="BR50" s="50">
        <v>71.9</v>
      </c>
      <c r="BS50" s="52" t="s">
        <v>354</v>
      </c>
      <c r="BT50" s="50" t="s">
        <v>354</v>
      </c>
      <c r="BU50" s="50">
        <v>-73.1</v>
      </c>
      <c r="BV50" s="50">
        <v>-61.7</v>
      </c>
      <c r="BW50" s="50">
        <v>21</v>
      </c>
      <c r="BX50" s="50">
        <v>-6.9</v>
      </c>
      <c r="BY50" s="50">
        <v>29.3</v>
      </c>
      <c r="BZ50" s="50">
        <v>11.9</v>
      </c>
      <c r="CA50" s="6"/>
      <c r="CB50" s="6"/>
      <c r="CC50" s="6"/>
      <c r="CD50" s="6"/>
    </row>
    <row r="51" spans="2:82" ht="12.75">
      <c r="B51" s="7" t="s">
        <v>474</v>
      </c>
      <c r="C51" s="50">
        <v>-3.8</v>
      </c>
      <c r="D51" s="7">
        <v>-28.1</v>
      </c>
      <c r="E51" s="50">
        <v>27.2</v>
      </c>
      <c r="F51" s="50">
        <v>11.9</v>
      </c>
      <c r="G51" s="7">
        <v>27.1</v>
      </c>
      <c r="H51" s="50">
        <v>26.2</v>
      </c>
      <c r="I51" s="50">
        <v>7.4</v>
      </c>
      <c r="J51" s="50">
        <v>-27.7</v>
      </c>
      <c r="K51" s="50">
        <v>-87.5</v>
      </c>
      <c r="L51" s="50">
        <v>-42.1</v>
      </c>
      <c r="M51" s="50">
        <v>17.5</v>
      </c>
      <c r="N51" s="50">
        <v>29.3</v>
      </c>
      <c r="O51" s="50">
        <v>53</v>
      </c>
      <c r="P51" s="50">
        <v>0.9</v>
      </c>
      <c r="Q51" s="50">
        <v>-7</v>
      </c>
      <c r="R51" s="50">
        <v>14.9</v>
      </c>
      <c r="S51" s="50">
        <v>38.6</v>
      </c>
      <c r="T51" s="50">
        <v>20.5</v>
      </c>
      <c r="U51" s="50">
        <v>61.6</v>
      </c>
      <c r="V51" s="50">
        <v>16</v>
      </c>
      <c r="W51" s="50">
        <v>26.3</v>
      </c>
      <c r="X51" s="50">
        <v>0.5</v>
      </c>
      <c r="Y51" s="50">
        <v>42</v>
      </c>
      <c r="Z51" s="50">
        <v>-2.7</v>
      </c>
      <c r="AA51" s="50">
        <v>36.4</v>
      </c>
      <c r="AB51" s="50">
        <v>-28.9</v>
      </c>
      <c r="AC51" s="50">
        <v>51.7</v>
      </c>
      <c r="AD51" s="50">
        <v>18.4</v>
      </c>
      <c r="AE51" s="50">
        <v>11.7</v>
      </c>
      <c r="AF51" s="50">
        <v>12.4</v>
      </c>
      <c r="AG51" s="50">
        <v>23.8</v>
      </c>
      <c r="AH51" s="50">
        <v>-0.8</v>
      </c>
      <c r="AI51" s="50">
        <v>37.2</v>
      </c>
      <c r="AJ51" s="50">
        <v>-6.4</v>
      </c>
      <c r="AK51" s="50">
        <v>10.3</v>
      </c>
      <c r="AL51" s="50">
        <v>6.2</v>
      </c>
      <c r="AM51" s="50">
        <v>61.9</v>
      </c>
      <c r="AN51" s="50">
        <v>-25.1</v>
      </c>
      <c r="AO51" s="50">
        <v>-9.6</v>
      </c>
      <c r="AP51" s="50">
        <v>-7.3</v>
      </c>
      <c r="AQ51" s="50">
        <v>22.9</v>
      </c>
      <c r="AR51" s="50">
        <v>28.8</v>
      </c>
      <c r="AS51" s="50">
        <v>25.9</v>
      </c>
      <c r="AT51" s="50">
        <v>0.8</v>
      </c>
      <c r="AU51" s="50">
        <v>13.3</v>
      </c>
      <c r="AV51" s="50">
        <v>20.8</v>
      </c>
      <c r="AW51" s="50">
        <v>21.5</v>
      </c>
      <c r="AX51" s="50">
        <v>-20.1</v>
      </c>
      <c r="AY51" s="50">
        <v>3.9</v>
      </c>
      <c r="AZ51" s="50">
        <v>6.2</v>
      </c>
      <c r="BA51" s="50">
        <v>-26.5</v>
      </c>
      <c r="BB51" s="50">
        <v>1.4</v>
      </c>
      <c r="BC51" s="50">
        <v>2.4</v>
      </c>
      <c r="BD51" s="50">
        <v>9.5</v>
      </c>
      <c r="BE51" s="50">
        <v>29.1</v>
      </c>
      <c r="BF51" s="50">
        <v>19.7</v>
      </c>
      <c r="BG51" s="50">
        <v>11.5</v>
      </c>
      <c r="BH51" s="50" t="s">
        <v>607</v>
      </c>
      <c r="BI51" s="50">
        <v>69.5</v>
      </c>
      <c r="BJ51" s="50">
        <v>7.1</v>
      </c>
      <c r="BK51" s="50">
        <v>18.1</v>
      </c>
      <c r="BL51" s="50">
        <v>16.5</v>
      </c>
      <c r="BM51" s="50">
        <v>29.9</v>
      </c>
      <c r="BN51" s="50">
        <v>13</v>
      </c>
      <c r="BO51" s="50">
        <v>11.7</v>
      </c>
      <c r="BP51" s="50">
        <v>-12.7</v>
      </c>
      <c r="BQ51" s="50">
        <v>40.9</v>
      </c>
      <c r="BR51" s="50">
        <v>1.8</v>
      </c>
      <c r="BS51" s="50">
        <v>-11.8</v>
      </c>
      <c r="BT51" s="50">
        <v>13.1</v>
      </c>
      <c r="BU51" s="50">
        <v>-24.6</v>
      </c>
      <c r="BV51" s="50">
        <v>28.8</v>
      </c>
      <c r="BW51" s="50">
        <v>15.7</v>
      </c>
      <c r="BX51" s="50">
        <v>25.9</v>
      </c>
      <c r="BY51" s="50">
        <v>26.6</v>
      </c>
      <c r="BZ51" s="50">
        <v>11.6</v>
      </c>
      <c r="CA51" s="6"/>
      <c r="CB51" s="6"/>
      <c r="CC51" s="6"/>
      <c r="CD51" s="6"/>
    </row>
    <row r="52" spans="2:82" ht="12.75">
      <c r="B52" s="7" t="s">
        <v>475</v>
      </c>
      <c r="C52" s="50">
        <v>12.4</v>
      </c>
      <c r="D52" s="75">
        <v>-17</v>
      </c>
      <c r="E52" s="50">
        <v>28.4</v>
      </c>
      <c r="F52" s="50">
        <v>11.7</v>
      </c>
      <c r="G52" s="7">
        <v>28.7</v>
      </c>
      <c r="H52" s="50">
        <v>26.5</v>
      </c>
      <c r="I52" s="50">
        <v>5.9</v>
      </c>
      <c r="J52" s="50">
        <v>-29.3</v>
      </c>
      <c r="K52" s="50">
        <v>-88.5</v>
      </c>
      <c r="L52" s="50">
        <v>-78</v>
      </c>
      <c r="M52" s="50">
        <v>18.2</v>
      </c>
      <c r="N52" s="50">
        <v>15.2</v>
      </c>
      <c r="O52" s="50">
        <v>61.8</v>
      </c>
      <c r="P52" s="50">
        <v>0.4</v>
      </c>
      <c r="Q52" s="50">
        <v>-7.2</v>
      </c>
      <c r="R52" s="50">
        <v>15.2</v>
      </c>
      <c r="S52" s="50">
        <v>42.4</v>
      </c>
      <c r="T52" s="50">
        <v>20.7</v>
      </c>
      <c r="U52" s="50">
        <v>65.2</v>
      </c>
      <c r="V52" s="50">
        <v>17.3</v>
      </c>
      <c r="W52" s="50">
        <v>27.8</v>
      </c>
      <c r="X52" s="50">
        <v>-1.9</v>
      </c>
      <c r="Y52" s="50">
        <v>41.5</v>
      </c>
      <c r="Z52" s="50">
        <v>-2.3</v>
      </c>
      <c r="AA52" s="50">
        <v>37.1</v>
      </c>
      <c r="AB52" s="50">
        <v>-29.5</v>
      </c>
      <c r="AC52" s="50">
        <v>51.3</v>
      </c>
      <c r="AD52" s="50">
        <v>17</v>
      </c>
      <c r="AE52" s="50">
        <v>8.4</v>
      </c>
      <c r="AF52" s="50">
        <v>9.8</v>
      </c>
      <c r="AG52" s="50">
        <v>23</v>
      </c>
      <c r="AH52" s="50">
        <v>-1.3</v>
      </c>
      <c r="AI52" s="50">
        <v>36.7</v>
      </c>
      <c r="AJ52" s="50">
        <v>-7.2</v>
      </c>
      <c r="AK52" s="50">
        <v>9.1</v>
      </c>
      <c r="AL52" s="50">
        <v>6.1</v>
      </c>
      <c r="AM52" s="50">
        <v>89.7</v>
      </c>
      <c r="AN52" s="50">
        <v>-28.1</v>
      </c>
      <c r="AO52" s="50">
        <v>-9.9</v>
      </c>
      <c r="AP52" s="50">
        <v>-7.4</v>
      </c>
      <c r="AQ52" s="50">
        <v>22</v>
      </c>
      <c r="AR52" s="50">
        <v>29.7</v>
      </c>
      <c r="AS52" s="50">
        <v>12.9</v>
      </c>
      <c r="AT52" s="50">
        <v>1</v>
      </c>
      <c r="AU52" s="50">
        <v>22.4</v>
      </c>
      <c r="AV52" s="50">
        <v>4.8</v>
      </c>
      <c r="AW52" s="50">
        <v>23</v>
      </c>
      <c r="AX52" s="50">
        <v>-24.3</v>
      </c>
      <c r="AY52" s="50">
        <v>4.1</v>
      </c>
      <c r="AZ52" s="50">
        <v>6.5</v>
      </c>
      <c r="BA52" s="50">
        <v>-28.6</v>
      </c>
      <c r="BB52" s="50">
        <v>1.4</v>
      </c>
      <c r="BC52" s="50">
        <v>14.1</v>
      </c>
      <c r="BD52" s="50">
        <v>7.7</v>
      </c>
      <c r="BE52" s="50">
        <v>29.1</v>
      </c>
      <c r="BF52" s="50">
        <v>19.7</v>
      </c>
      <c r="BG52" s="50">
        <v>9.3</v>
      </c>
      <c r="BH52" s="50">
        <v>-1.8</v>
      </c>
      <c r="BI52" s="50">
        <v>67.6</v>
      </c>
      <c r="BJ52" s="50">
        <v>-28</v>
      </c>
      <c r="BK52" s="50">
        <v>11</v>
      </c>
      <c r="BL52" s="50">
        <v>13.6</v>
      </c>
      <c r="BM52" s="50">
        <v>26.3</v>
      </c>
      <c r="BN52" s="50">
        <v>15.5</v>
      </c>
      <c r="BO52" s="50">
        <v>-7.2</v>
      </c>
      <c r="BP52" s="50">
        <v>-45.1</v>
      </c>
      <c r="BQ52" s="50">
        <v>130.4</v>
      </c>
      <c r="BR52" s="50">
        <v>1.9</v>
      </c>
      <c r="BS52" s="50">
        <v>-23.8</v>
      </c>
      <c r="BT52" s="50">
        <v>6.8</v>
      </c>
      <c r="BU52" s="50">
        <v>-46.9</v>
      </c>
      <c r="BV52" s="50">
        <v>92.7</v>
      </c>
      <c r="BW52" s="50">
        <v>-16</v>
      </c>
      <c r="BX52" s="50">
        <v>34.9</v>
      </c>
      <c r="BY52" s="50">
        <v>27.4</v>
      </c>
      <c r="BZ52" s="50">
        <v>10.1</v>
      </c>
      <c r="CA52" s="6"/>
      <c r="CB52" s="6"/>
      <c r="CC52" s="6"/>
      <c r="CD52" s="6"/>
    </row>
    <row r="53" spans="2:82" ht="12.75">
      <c r="B53" s="105" t="s">
        <v>633</v>
      </c>
      <c r="C53" s="66"/>
      <c r="D53" s="88"/>
      <c r="E53" s="66"/>
      <c r="F53" s="66"/>
      <c r="G53" s="29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"/>
      <c r="CB53" s="6"/>
      <c r="CC53" s="6"/>
      <c r="CD53" s="6"/>
    </row>
    <row r="54" spans="2:82" ht="12.75">
      <c r="B54" s="34" t="s">
        <v>384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"/>
      <c r="CB54" s="6"/>
      <c r="CC54" s="6"/>
      <c r="CD54" s="6"/>
    </row>
    <row r="55" spans="2:82" ht="12.75">
      <c r="B55" s="80" t="s">
        <v>557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"/>
      <c r="CB55" s="6"/>
      <c r="CC55" s="6"/>
      <c r="CD55" s="6"/>
    </row>
    <row r="56" spans="2:82" ht="12.75">
      <c r="B56" s="6" t="s">
        <v>477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"/>
      <c r="CB56" s="6"/>
      <c r="CC56" s="6"/>
      <c r="CD56" s="6"/>
    </row>
    <row r="57" spans="2:82" ht="12.75">
      <c r="B57" s="79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"/>
      <c r="CB57" s="6"/>
      <c r="CC57" s="6"/>
      <c r="CD57" s="6"/>
    </row>
  </sheetData>
  <sheetProtection/>
  <mergeCells count="96">
    <mergeCell ref="BW5:BX5"/>
    <mergeCell ref="AG6:AH6"/>
    <mergeCell ref="AI6:AJ6"/>
    <mergeCell ref="BY6:BZ6"/>
    <mergeCell ref="BQ6:BR6"/>
    <mergeCell ref="BS6:BT6"/>
    <mergeCell ref="BU6:BV6"/>
    <mergeCell ref="BW6:BX6"/>
    <mergeCell ref="BE6:BF6"/>
    <mergeCell ref="BG6:BH6"/>
    <mergeCell ref="BI6:BJ6"/>
    <mergeCell ref="BM6:BN6"/>
    <mergeCell ref="AO6:AP6"/>
    <mergeCell ref="S6:T6"/>
    <mergeCell ref="U6:V6"/>
    <mergeCell ref="W6:X6"/>
    <mergeCell ref="Y6:Z6"/>
    <mergeCell ref="AA6:AB6"/>
    <mergeCell ref="BQ5:BR5"/>
    <mergeCell ref="AQ6:AR6"/>
    <mergeCell ref="AS6:AT6"/>
    <mergeCell ref="AU6:AV6"/>
    <mergeCell ref="AW6:AX6"/>
    <mergeCell ref="AY6:AZ6"/>
    <mergeCell ref="BA6:BB6"/>
    <mergeCell ref="BC6:BD6"/>
    <mergeCell ref="BO6:BP6"/>
    <mergeCell ref="BK6:BL6"/>
    <mergeCell ref="E6:F6"/>
    <mergeCell ref="B4:B6"/>
    <mergeCell ref="C4:D5"/>
    <mergeCell ref="E4:F5"/>
    <mergeCell ref="BM5:BN5"/>
    <mergeCell ref="BO5:BP5"/>
    <mergeCell ref="AK6:AL6"/>
    <mergeCell ref="AM6:AN6"/>
    <mergeCell ref="O6:P6"/>
    <mergeCell ref="Q6:R6"/>
    <mergeCell ref="AA5:AB5"/>
    <mergeCell ref="AC5:AD5"/>
    <mergeCell ref="AE5:AF5"/>
    <mergeCell ref="G6:H6"/>
    <mergeCell ref="I6:J6"/>
    <mergeCell ref="K6:L6"/>
    <mergeCell ref="M6:N6"/>
    <mergeCell ref="AC6:AD6"/>
    <mergeCell ref="AE6:AF6"/>
    <mergeCell ref="O5:P5"/>
    <mergeCell ref="Q5:R5"/>
    <mergeCell ref="S5:T5"/>
    <mergeCell ref="U5:V5"/>
    <mergeCell ref="W5:X5"/>
    <mergeCell ref="Y5:Z5"/>
    <mergeCell ref="AI5:AJ5"/>
    <mergeCell ref="C6:D6"/>
    <mergeCell ref="BM4:BX4"/>
    <mergeCell ref="G5:H5"/>
    <mergeCell ref="I5:J5"/>
    <mergeCell ref="K5:L5"/>
    <mergeCell ref="AM5:AN5"/>
    <mergeCell ref="AO5:AP5"/>
    <mergeCell ref="AQ5:AR5"/>
    <mergeCell ref="AK5:AL5"/>
    <mergeCell ref="BK4:BL5"/>
    <mergeCell ref="AS5:AT5"/>
    <mergeCell ref="AU5:AV5"/>
    <mergeCell ref="AW5:AX5"/>
    <mergeCell ref="AY5:AZ5"/>
    <mergeCell ref="BA5:BB5"/>
    <mergeCell ref="BC5:BD5"/>
    <mergeCell ref="BY4:BZ5"/>
    <mergeCell ref="K3:L3"/>
    <mergeCell ref="Q3:R3"/>
    <mergeCell ref="Y3:Z3"/>
    <mergeCell ref="AA3:AB3"/>
    <mergeCell ref="BY3:BZ3"/>
    <mergeCell ref="AE3:AF3"/>
    <mergeCell ref="BE5:BF5"/>
    <mergeCell ref="BS5:BT5"/>
    <mergeCell ref="BU5:BV5"/>
    <mergeCell ref="M5:N5"/>
    <mergeCell ref="BI3:BJ3"/>
    <mergeCell ref="BG3:BH3"/>
    <mergeCell ref="S3:T3"/>
    <mergeCell ref="AK3:AL3"/>
    <mergeCell ref="BC3:BD3"/>
    <mergeCell ref="G4:BF4"/>
    <mergeCell ref="BG4:BH5"/>
    <mergeCell ref="BI4:BJ5"/>
    <mergeCell ref="AG5:AH5"/>
    <mergeCell ref="BO3:BP3"/>
    <mergeCell ref="BU3:BV3"/>
    <mergeCell ref="AQ3:AR3"/>
    <mergeCell ref="AW3:AX3"/>
    <mergeCell ref="AY3:AZ3"/>
    <mergeCell ref="BA3:BB3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portrait" r:id="rId1"/>
  <headerFooter>
    <oddHeader>&amp;CStatement 11: Growth Rates of the Select Items of the Select 3,014 Public Limited Companies -Industry-wise, 2011-12 and 2012-13</oddHeader>
  </headerFooter>
  <colBreaks count="8" manualBreakCount="8">
    <brk id="8" min="2" max="54" man="1"/>
    <brk id="14" min="2" max="54" man="1"/>
    <brk id="20" min="2" max="54" man="1"/>
    <brk id="26" min="2" max="54" man="1"/>
    <brk id="32" min="2" max="54" man="1"/>
    <brk id="38" min="2" max="54" man="1"/>
    <brk id="44" min="2" max="54" man="1"/>
    <brk id="50" min="2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DR109"/>
  <sheetViews>
    <sheetView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28125" style="6" customWidth="1"/>
    <col min="2" max="2" width="45.140625" style="6" customWidth="1"/>
    <col min="3" max="116" width="8.7109375" style="6" customWidth="1"/>
    <col min="117" max="16384" width="9.140625" style="6" customWidth="1"/>
  </cols>
  <sheetData>
    <row r="1" ht="12.75">
      <c r="B1" s="47" t="s">
        <v>644</v>
      </c>
    </row>
    <row r="2" ht="12.75">
      <c r="B2" s="47" t="s">
        <v>645</v>
      </c>
    </row>
    <row r="3" spans="3:116" ht="12.75">
      <c r="C3" s="29"/>
      <c r="G3" s="139" t="s">
        <v>309</v>
      </c>
      <c r="H3" s="139"/>
      <c r="L3" s="30"/>
      <c r="M3" s="139" t="s">
        <v>309</v>
      </c>
      <c r="N3" s="139"/>
      <c r="P3" s="139"/>
      <c r="Q3" s="139"/>
      <c r="S3" s="139" t="s">
        <v>309</v>
      </c>
      <c r="T3" s="139"/>
      <c r="X3" s="30"/>
      <c r="Y3" s="139" t="s">
        <v>309</v>
      </c>
      <c r="Z3" s="139"/>
      <c r="AA3" s="30"/>
      <c r="AE3" s="139" t="s">
        <v>309</v>
      </c>
      <c r="AF3" s="139"/>
      <c r="AG3" s="30"/>
      <c r="AK3" s="139" t="s">
        <v>309</v>
      </c>
      <c r="AL3" s="139"/>
      <c r="AQ3" s="139" t="s">
        <v>309</v>
      </c>
      <c r="AR3" s="139"/>
      <c r="AW3" s="139" t="s">
        <v>309</v>
      </c>
      <c r="AX3" s="139"/>
      <c r="BC3" s="139" t="s">
        <v>309</v>
      </c>
      <c r="BD3" s="139"/>
      <c r="BE3" s="30"/>
      <c r="BI3" s="139" t="s">
        <v>309</v>
      </c>
      <c r="BJ3" s="139"/>
      <c r="BL3" s="139"/>
      <c r="BM3" s="139"/>
      <c r="BO3" s="139" t="s">
        <v>309</v>
      </c>
      <c r="BP3" s="139"/>
      <c r="BU3" s="139" t="s">
        <v>309</v>
      </c>
      <c r="BV3" s="139"/>
      <c r="CA3" s="139" t="s">
        <v>309</v>
      </c>
      <c r="CB3" s="139"/>
      <c r="CF3" s="30"/>
      <c r="CG3" s="139" t="s">
        <v>309</v>
      </c>
      <c r="CH3" s="139"/>
      <c r="CI3" s="30"/>
      <c r="CJ3" s="30"/>
      <c r="CK3" s="30"/>
      <c r="CM3" s="139" t="s">
        <v>309</v>
      </c>
      <c r="CN3" s="139"/>
      <c r="CS3" s="139" t="s">
        <v>309</v>
      </c>
      <c r="CT3" s="139"/>
      <c r="CY3" s="139" t="s">
        <v>309</v>
      </c>
      <c r="CZ3" s="139"/>
      <c r="DE3" s="139" t="s">
        <v>309</v>
      </c>
      <c r="DF3" s="139"/>
      <c r="DK3" s="139" t="s">
        <v>309</v>
      </c>
      <c r="DL3" s="139"/>
    </row>
    <row r="4" spans="2:116" ht="12.75">
      <c r="B4" s="123" t="s">
        <v>627</v>
      </c>
      <c r="C4" s="154" t="s">
        <v>522</v>
      </c>
      <c r="D4" s="154"/>
      <c r="E4" s="154"/>
      <c r="F4" s="154" t="s">
        <v>566</v>
      </c>
      <c r="G4" s="154"/>
      <c r="H4" s="154"/>
      <c r="I4" s="128" t="s">
        <v>612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54" t="s">
        <v>615</v>
      </c>
      <c r="CJ4" s="154"/>
      <c r="CK4" s="154"/>
      <c r="CL4" s="156" t="s">
        <v>616</v>
      </c>
      <c r="CM4" s="156"/>
      <c r="CN4" s="156"/>
      <c r="CO4" s="154" t="s">
        <v>611</v>
      </c>
      <c r="CP4" s="154"/>
      <c r="CQ4" s="154"/>
      <c r="CR4" s="158" t="s">
        <v>628</v>
      </c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60"/>
      <c r="DJ4" s="154" t="s">
        <v>552</v>
      </c>
      <c r="DK4" s="154"/>
      <c r="DL4" s="154"/>
    </row>
    <row r="5" spans="2:116" s="47" customFormat="1" ht="25.5" customHeight="1">
      <c r="B5" s="150"/>
      <c r="C5" s="155"/>
      <c r="D5" s="155"/>
      <c r="E5" s="155"/>
      <c r="F5" s="155"/>
      <c r="G5" s="155"/>
      <c r="H5" s="155"/>
      <c r="I5" s="154" t="s">
        <v>523</v>
      </c>
      <c r="J5" s="154"/>
      <c r="K5" s="154"/>
      <c r="L5" s="154" t="s">
        <v>524</v>
      </c>
      <c r="M5" s="154"/>
      <c r="N5" s="154"/>
      <c r="O5" s="154" t="s">
        <v>525</v>
      </c>
      <c r="P5" s="154"/>
      <c r="Q5" s="154"/>
      <c r="R5" s="154" t="s">
        <v>526</v>
      </c>
      <c r="S5" s="154"/>
      <c r="T5" s="154"/>
      <c r="U5" s="154" t="s">
        <v>527</v>
      </c>
      <c r="V5" s="154"/>
      <c r="W5" s="154"/>
      <c r="X5" s="154" t="s">
        <v>528</v>
      </c>
      <c r="Y5" s="154"/>
      <c r="Z5" s="154"/>
      <c r="AA5" s="154" t="s">
        <v>558</v>
      </c>
      <c r="AB5" s="154"/>
      <c r="AC5" s="154"/>
      <c r="AD5" s="154" t="s">
        <v>530</v>
      </c>
      <c r="AE5" s="154"/>
      <c r="AF5" s="154"/>
      <c r="AG5" s="154" t="s">
        <v>531</v>
      </c>
      <c r="AH5" s="154"/>
      <c r="AI5" s="154"/>
      <c r="AJ5" s="154" t="s">
        <v>532</v>
      </c>
      <c r="AK5" s="154"/>
      <c r="AL5" s="154"/>
      <c r="AM5" s="154" t="s">
        <v>533</v>
      </c>
      <c r="AN5" s="154"/>
      <c r="AO5" s="154"/>
      <c r="AP5" s="154" t="s">
        <v>534</v>
      </c>
      <c r="AQ5" s="154"/>
      <c r="AR5" s="154"/>
      <c r="AS5" s="154" t="s">
        <v>559</v>
      </c>
      <c r="AT5" s="154"/>
      <c r="AU5" s="154"/>
      <c r="AV5" s="154" t="s">
        <v>536</v>
      </c>
      <c r="AW5" s="154"/>
      <c r="AX5" s="154"/>
      <c r="AY5" s="154" t="s">
        <v>560</v>
      </c>
      <c r="AZ5" s="154"/>
      <c r="BA5" s="154"/>
      <c r="BB5" s="154" t="s">
        <v>538</v>
      </c>
      <c r="BC5" s="154"/>
      <c r="BD5" s="154"/>
      <c r="BE5" s="154" t="s">
        <v>539</v>
      </c>
      <c r="BF5" s="154"/>
      <c r="BG5" s="154"/>
      <c r="BH5" s="154" t="s">
        <v>561</v>
      </c>
      <c r="BI5" s="154"/>
      <c r="BJ5" s="154"/>
      <c r="BK5" s="154" t="s">
        <v>540</v>
      </c>
      <c r="BL5" s="154"/>
      <c r="BM5" s="154"/>
      <c r="BN5" s="154" t="s">
        <v>541</v>
      </c>
      <c r="BO5" s="154"/>
      <c r="BP5" s="154"/>
      <c r="BQ5" s="154" t="s">
        <v>542</v>
      </c>
      <c r="BR5" s="154"/>
      <c r="BS5" s="154"/>
      <c r="BT5" s="154" t="s">
        <v>562</v>
      </c>
      <c r="BU5" s="154"/>
      <c r="BV5" s="154"/>
      <c r="BW5" s="154" t="s">
        <v>563</v>
      </c>
      <c r="BX5" s="154"/>
      <c r="BY5" s="154"/>
      <c r="BZ5" s="161" t="s">
        <v>617</v>
      </c>
      <c r="CA5" s="161"/>
      <c r="CB5" s="161"/>
      <c r="CC5" s="154" t="s">
        <v>614</v>
      </c>
      <c r="CD5" s="154"/>
      <c r="CE5" s="154"/>
      <c r="CF5" s="154" t="s">
        <v>564</v>
      </c>
      <c r="CG5" s="154"/>
      <c r="CH5" s="154"/>
      <c r="CI5" s="155"/>
      <c r="CJ5" s="155"/>
      <c r="CK5" s="155"/>
      <c r="CL5" s="157"/>
      <c r="CM5" s="157"/>
      <c r="CN5" s="157"/>
      <c r="CO5" s="155"/>
      <c r="CP5" s="155"/>
      <c r="CQ5" s="155"/>
      <c r="CR5" s="156" t="s">
        <v>547</v>
      </c>
      <c r="CS5" s="156"/>
      <c r="CT5" s="156"/>
      <c r="CU5" s="156" t="s">
        <v>631</v>
      </c>
      <c r="CV5" s="156"/>
      <c r="CW5" s="156"/>
      <c r="CX5" s="154" t="s">
        <v>548</v>
      </c>
      <c r="CY5" s="154"/>
      <c r="CZ5" s="154"/>
      <c r="DA5" s="154" t="s">
        <v>549</v>
      </c>
      <c r="DB5" s="154"/>
      <c r="DC5" s="154"/>
      <c r="DD5" s="154" t="s">
        <v>565</v>
      </c>
      <c r="DE5" s="154"/>
      <c r="DF5" s="154"/>
      <c r="DG5" s="154" t="s">
        <v>551</v>
      </c>
      <c r="DH5" s="154"/>
      <c r="DI5" s="154"/>
      <c r="DJ5" s="155"/>
      <c r="DK5" s="155"/>
      <c r="DL5" s="155"/>
    </row>
    <row r="6" spans="2:116" s="47" customFormat="1" ht="12.75">
      <c r="B6" s="92"/>
      <c r="C6" s="162">
        <v>-43</v>
      </c>
      <c r="D6" s="162"/>
      <c r="E6" s="162"/>
      <c r="F6" s="162">
        <v>-1723</v>
      </c>
      <c r="G6" s="162"/>
      <c r="H6" s="162"/>
      <c r="I6" s="162">
        <v>-162</v>
      </c>
      <c r="J6" s="162"/>
      <c r="K6" s="162"/>
      <c r="L6" s="162">
        <v>-13</v>
      </c>
      <c r="M6" s="162"/>
      <c r="N6" s="162"/>
      <c r="O6" s="162">
        <v>-28</v>
      </c>
      <c r="P6" s="162"/>
      <c r="Q6" s="162"/>
      <c r="R6" s="162">
        <v>-200</v>
      </c>
      <c r="S6" s="162"/>
      <c r="T6" s="162"/>
      <c r="U6" s="162">
        <v>-28</v>
      </c>
      <c r="V6" s="162"/>
      <c r="W6" s="162"/>
      <c r="X6" s="162">
        <v>-16</v>
      </c>
      <c r="Y6" s="162"/>
      <c r="Z6" s="162"/>
      <c r="AA6" s="162">
        <v>-12</v>
      </c>
      <c r="AB6" s="162"/>
      <c r="AC6" s="162"/>
      <c r="AD6" s="162">
        <v>-49</v>
      </c>
      <c r="AE6" s="162"/>
      <c r="AF6" s="162"/>
      <c r="AG6" s="162">
        <v>-242</v>
      </c>
      <c r="AH6" s="162"/>
      <c r="AI6" s="162"/>
      <c r="AJ6" s="162">
        <v>-104</v>
      </c>
      <c r="AK6" s="162"/>
      <c r="AL6" s="162"/>
      <c r="AM6" s="162">
        <v>-15</v>
      </c>
      <c r="AN6" s="162"/>
      <c r="AO6" s="162"/>
      <c r="AP6" s="162">
        <v>-12</v>
      </c>
      <c r="AQ6" s="162"/>
      <c r="AR6" s="162"/>
      <c r="AS6" s="162">
        <v>-128</v>
      </c>
      <c r="AT6" s="162"/>
      <c r="AU6" s="162"/>
      <c r="AV6" s="162">
        <v>-137</v>
      </c>
      <c r="AW6" s="162"/>
      <c r="AX6" s="162"/>
      <c r="AY6" s="162">
        <v>-9</v>
      </c>
      <c r="AZ6" s="162"/>
      <c r="BA6" s="162"/>
      <c r="BB6" s="162">
        <v>-108</v>
      </c>
      <c r="BC6" s="162"/>
      <c r="BD6" s="162"/>
      <c r="BE6" s="162">
        <v>-16</v>
      </c>
      <c r="BF6" s="162"/>
      <c r="BG6" s="162"/>
      <c r="BH6" s="162">
        <v>-14</v>
      </c>
      <c r="BI6" s="162"/>
      <c r="BJ6" s="162"/>
      <c r="BK6" s="162">
        <v>-36</v>
      </c>
      <c r="BL6" s="162"/>
      <c r="BM6" s="162"/>
      <c r="BN6" s="162">
        <v>-89</v>
      </c>
      <c r="BO6" s="162"/>
      <c r="BP6" s="162"/>
      <c r="BQ6" s="162">
        <v>-60</v>
      </c>
      <c r="BR6" s="162"/>
      <c r="BS6" s="162"/>
      <c r="BT6" s="162">
        <v>-109</v>
      </c>
      <c r="BU6" s="162"/>
      <c r="BV6" s="162"/>
      <c r="BW6" s="162">
        <v>-91</v>
      </c>
      <c r="BX6" s="162"/>
      <c r="BY6" s="162"/>
      <c r="BZ6" s="162">
        <v>-31</v>
      </c>
      <c r="CA6" s="162"/>
      <c r="CB6" s="162"/>
      <c r="CC6" s="162">
        <v>-123</v>
      </c>
      <c r="CD6" s="162"/>
      <c r="CE6" s="162"/>
      <c r="CF6" s="162">
        <v>-31</v>
      </c>
      <c r="CG6" s="162"/>
      <c r="CH6" s="162"/>
      <c r="CI6" s="162">
        <v>-33</v>
      </c>
      <c r="CJ6" s="162"/>
      <c r="CK6" s="162"/>
      <c r="CL6" s="162">
        <v>-130</v>
      </c>
      <c r="CM6" s="162"/>
      <c r="CN6" s="162"/>
      <c r="CO6" s="162">
        <v>-988</v>
      </c>
      <c r="CP6" s="162"/>
      <c r="CQ6" s="162"/>
      <c r="CR6" s="162">
        <v>-397</v>
      </c>
      <c r="CS6" s="162"/>
      <c r="CT6" s="162"/>
      <c r="CU6" s="162">
        <v>-54</v>
      </c>
      <c r="CV6" s="162"/>
      <c r="CW6" s="162"/>
      <c r="CX6" s="162">
        <v>-78</v>
      </c>
      <c r="CY6" s="162"/>
      <c r="CZ6" s="162"/>
      <c r="DA6" s="162">
        <v>-19</v>
      </c>
      <c r="DB6" s="162"/>
      <c r="DC6" s="162"/>
      <c r="DD6" s="162">
        <v>-73</v>
      </c>
      <c r="DE6" s="162"/>
      <c r="DF6" s="162"/>
      <c r="DG6" s="162">
        <v>-209</v>
      </c>
      <c r="DH6" s="162"/>
      <c r="DI6" s="162"/>
      <c r="DJ6" s="162">
        <v>-3014</v>
      </c>
      <c r="DK6" s="162"/>
      <c r="DL6" s="162"/>
    </row>
    <row r="7" spans="2:122" s="82" customFormat="1" ht="12.75">
      <c r="B7" s="48" t="s">
        <v>553</v>
      </c>
      <c r="C7" s="48" t="s">
        <v>79</v>
      </c>
      <c r="D7" s="48" t="s">
        <v>44</v>
      </c>
      <c r="E7" s="48" t="s">
        <v>45</v>
      </c>
      <c r="F7" s="48" t="s">
        <v>79</v>
      </c>
      <c r="G7" s="48" t="s">
        <v>44</v>
      </c>
      <c r="H7" s="48" t="s">
        <v>45</v>
      </c>
      <c r="I7" s="48" t="s">
        <v>79</v>
      </c>
      <c r="J7" s="48" t="s">
        <v>44</v>
      </c>
      <c r="K7" s="48" t="s">
        <v>45</v>
      </c>
      <c r="L7" s="48" t="s">
        <v>79</v>
      </c>
      <c r="M7" s="48" t="s">
        <v>44</v>
      </c>
      <c r="N7" s="48" t="s">
        <v>45</v>
      </c>
      <c r="O7" s="48" t="s">
        <v>79</v>
      </c>
      <c r="P7" s="48" t="s">
        <v>44</v>
      </c>
      <c r="Q7" s="48" t="s">
        <v>45</v>
      </c>
      <c r="R7" s="48" t="s">
        <v>79</v>
      </c>
      <c r="S7" s="48" t="s">
        <v>44</v>
      </c>
      <c r="T7" s="48" t="s">
        <v>45</v>
      </c>
      <c r="U7" s="48" t="s">
        <v>79</v>
      </c>
      <c r="V7" s="48" t="s">
        <v>44</v>
      </c>
      <c r="W7" s="48" t="s">
        <v>45</v>
      </c>
      <c r="X7" s="48" t="s">
        <v>79</v>
      </c>
      <c r="Y7" s="48" t="s">
        <v>44</v>
      </c>
      <c r="Z7" s="48" t="s">
        <v>45</v>
      </c>
      <c r="AA7" s="48" t="s">
        <v>79</v>
      </c>
      <c r="AB7" s="48" t="s">
        <v>44</v>
      </c>
      <c r="AC7" s="48" t="s">
        <v>45</v>
      </c>
      <c r="AD7" s="48" t="s">
        <v>79</v>
      </c>
      <c r="AE7" s="48" t="s">
        <v>44</v>
      </c>
      <c r="AF7" s="48" t="s">
        <v>45</v>
      </c>
      <c r="AG7" s="48" t="s">
        <v>79</v>
      </c>
      <c r="AH7" s="48" t="s">
        <v>44</v>
      </c>
      <c r="AI7" s="48" t="s">
        <v>45</v>
      </c>
      <c r="AJ7" s="48" t="s">
        <v>79</v>
      </c>
      <c r="AK7" s="48" t="s">
        <v>44</v>
      </c>
      <c r="AL7" s="48" t="s">
        <v>45</v>
      </c>
      <c r="AM7" s="48" t="s">
        <v>79</v>
      </c>
      <c r="AN7" s="48" t="s">
        <v>44</v>
      </c>
      <c r="AO7" s="48" t="s">
        <v>45</v>
      </c>
      <c r="AP7" s="48" t="s">
        <v>79</v>
      </c>
      <c r="AQ7" s="48" t="s">
        <v>44</v>
      </c>
      <c r="AR7" s="48" t="s">
        <v>45</v>
      </c>
      <c r="AS7" s="48" t="s">
        <v>79</v>
      </c>
      <c r="AT7" s="48" t="s">
        <v>44</v>
      </c>
      <c r="AU7" s="48" t="s">
        <v>45</v>
      </c>
      <c r="AV7" s="48" t="s">
        <v>79</v>
      </c>
      <c r="AW7" s="48" t="s">
        <v>44</v>
      </c>
      <c r="AX7" s="48" t="s">
        <v>45</v>
      </c>
      <c r="AY7" s="48" t="s">
        <v>79</v>
      </c>
      <c r="AZ7" s="48" t="s">
        <v>44</v>
      </c>
      <c r="BA7" s="48" t="s">
        <v>45</v>
      </c>
      <c r="BB7" s="48" t="s">
        <v>79</v>
      </c>
      <c r="BC7" s="48" t="s">
        <v>44</v>
      </c>
      <c r="BD7" s="48" t="s">
        <v>45</v>
      </c>
      <c r="BE7" s="48" t="s">
        <v>79</v>
      </c>
      <c r="BF7" s="48" t="s">
        <v>44</v>
      </c>
      <c r="BG7" s="48" t="s">
        <v>45</v>
      </c>
      <c r="BH7" s="48" t="s">
        <v>79</v>
      </c>
      <c r="BI7" s="48" t="s">
        <v>44</v>
      </c>
      <c r="BJ7" s="48" t="s">
        <v>45</v>
      </c>
      <c r="BK7" s="48" t="s">
        <v>79</v>
      </c>
      <c r="BL7" s="48" t="s">
        <v>44</v>
      </c>
      <c r="BM7" s="48" t="s">
        <v>45</v>
      </c>
      <c r="BN7" s="48" t="s">
        <v>79</v>
      </c>
      <c r="BO7" s="48" t="s">
        <v>44</v>
      </c>
      <c r="BP7" s="48" t="s">
        <v>45</v>
      </c>
      <c r="BQ7" s="48" t="s">
        <v>79</v>
      </c>
      <c r="BR7" s="48" t="s">
        <v>44</v>
      </c>
      <c r="BS7" s="48" t="s">
        <v>45</v>
      </c>
      <c r="BT7" s="48" t="s">
        <v>79</v>
      </c>
      <c r="BU7" s="48" t="s">
        <v>44</v>
      </c>
      <c r="BV7" s="48" t="s">
        <v>45</v>
      </c>
      <c r="BW7" s="48" t="s">
        <v>79</v>
      </c>
      <c r="BX7" s="48" t="s">
        <v>44</v>
      </c>
      <c r="BY7" s="48" t="s">
        <v>45</v>
      </c>
      <c r="BZ7" s="48" t="s">
        <v>79</v>
      </c>
      <c r="CA7" s="48" t="s">
        <v>44</v>
      </c>
      <c r="CB7" s="48" t="s">
        <v>45</v>
      </c>
      <c r="CC7" s="48" t="s">
        <v>79</v>
      </c>
      <c r="CD7" s="48" t="s">
        <v>44</v>
      </c>
      <c r="CE7" s="48" t="s">
        <v>45</v>
      </c>
      <c r="CF7" s="48" t="s">
        <v>79</v>
      </c>
      <c r="CG7" s="48" t="s">
        <v>44</v>
      </c>
      <c r="CH7" s="48" t="s">
        <v>45</v>
      </c>
      <c r="CI7" s="48" t="s">
        <v>79</v>
      </c>
      <c r="CJ7" s="48" t="s">
        <v>44</v>
      </c>
      <c r="CK7" s="48" t="s">
        <v>45</v>
      </c>
      <c r="CL7" s="48" t="s">
        <v>79</v>
      </c>
      <c r="CM7" s="48" t="s">
        <v>44</v>
      </c>
      <c r="CN7" s="48" t="s">
        <v>45</v>
      </c>
      <c r="CO7" s="48" t="s">
        <v>79</v>
      </c>
      <c r="CP7" s="48" t="s">
        <v>44</v>
      </c>
      <c r="CQ7" s="48" t="s">
        <v>45</v>
      </c>
      <c r="CR7" s="48" t="s">
        <v>79</v>
      </c>
      <c r="CS7" s="48" t="s">
        <v>44</v>
      </c>
      <c r="CT7" s="48" t="s">
        <v>45</v>
      </c>
      <c r="CU7" s="48" t="s">
        <v>79</v>
      </c>
      <c r="CV7" s="48" t="s">
        <v>44</v>
      </c>
      <c r="CW7" s="48" t="s">
        <v>45</v>
      </c>
      <c r="CX7" s="48" t="s">
        <v>79</v>
      </c>
      <c r="CY7" s="48" t="s">
        <v>44</v>
      </c>
      <c r="CZ7" s="48" t="s">
        <v>45</v>
      </c>
      <c r="DA7" s="48" t="s">
        <v>79</v>
      </c>
      <c r="DB7" s="48" t="s">
        <v>44</v>
      </c>
      <c r="DC7" s="48" t="s">
        <v>45</v>
      </c>
      <c r="DD7" s="48" t="s">
        <v>79</v>
      </c>
      <c r="DE7" s="48" t="s">
        <v>44</v>
      </c>
      <c r="DF7" s="48" t="s">
        <v>45</v>
      </c>
      <c r="DG7" s="48" t="s">
        <v>79</v>
      </c>
      <c r="DH7" s="48" t="s">
        <v>44</v>
      </c>
      <c r="DI7" s="48" t="s">
        <v>45</v>
      </c>
      <c r="DJ7" s="48" t="s">
        <v>79</v>
      </c>
      <c r="DK7" s="48" t="s">
        <v>44</v>
      </c>
      <c r="DL7" s="48" t="s">
        <v>45</v>
      </c>
      <c r="DM7" s="81"/>
      <c r="DN7" s="81"/>
      <c r="DO7" s="81"/>
      <c r="DP7" s="81"/>
      <c r="DQ7" s="81"/>
      <c r="DR7" s="81"/>
    </row>
    <row r="8" spans="2:122" s="82" customFormat="1" ht="12.75">
      <c r="B8" s="99">
        <v>-1</v>
      </c>
      <c r="C8" s="99">
        <v>-2</v>
      </c>
      <c r="D8" s="99">
        <v>-3</v>
      </c>
      <c r="E8" s="99">
        <v>-4</v>
      </c>
      <c r="F8" s="99">
        <v>-5</v>
      </c>
      <c r="G8" s="99">
        <v>-6</v>
      </c>
      <c r="H8" s="99">
        <v>-7</v>
      </c>
      <c r="I8" s="99">
        <v>-8</v>
      </c>
      <c r="J8" s="99">
        <v>-9</v>
      </c>
      <c r="K8" s="99">
        <v>-10</v>
      </c>
      <c r="L8" s="99">
        <v>-11</v>
      </c>
      <c r="M8" s="99">
        <v>-12</v>
      </c>
      <c r="N8" s="99">
        <v>-13</v>
      </c>
      <c r="O8" s="99">
        <v>-14</v>
      </c>
      <c r="P8" s="99">
        <v>-15</v>
      </c>
      <c r="Q8" s="99">
        <v>-16</v>
      </c>
      <c r="R8" s="99">
        <v>-17</v>
      </c>
      <c r="S8" s="99">
        <v>-18</v>
      </c>
      <c r="T8" s="99">
        <v>-19</v>
      </c>
      <c r="U8" s="99">
        <v>-20</v>
      </c>
      <c r="V8" s="99">
        <v>-21</v>
      </c>
      <c r="W8" s="99">
        <v>-22</v>
      </c>
      <c r="X8" s="99">
        <v>-23</v>
      </c>
      <c r="Y8" s="99">
        <v>-24</v>
      </c>
      <c r="Z8" s="99">
        <v>-25</v>
      </c>
      <c r="AA8" s="99">
        <v>-26</v>
      </c>
      <c r="AB8" s="99">
        <v>-27</v>
      </c>
      <c r="AC8" s="99">
        <v>-28</v>
      </c>
      <c r="AD8" s="99">
        <v>-29</v>
      </c>
      <c r="AE8" s="99">
        <v>-30</v>
      </c>
      <c r="AF8" s="99">
        <v>-31</v>
      </c>
      <c r="AG8" s="99">
        <v>-32</v>
      </c>
      <c r="AH8" s="99">
        <v>-33</v>
      </c>
      <c r="AI8" s="99">
        <v>-34</v>
      </c>
      <c r="AJ8" s="99">
        <v>-35</v>
      </c>
      <c r="AK8" s="99">
        <v>-36</v>
      </c>
      <c r="AL8" s="99">
        <v>-37</v>
      </c>
      <c r="AM8" s="99">
        <v>-38</v>
      </c>
      <c r="AN8" s="99">
        <v>-39</v>
      </c>
      <c r="AO8" s="99">
        <v>-40</v>
      </c>
      <c r="AP8" s="99">
        <v>-41</v>
      </c>
      <c r="AQ8" s="99">
        <v>-42</v>
      </c>
      <c r="AR8" s="99">
        <v>-43</v>
      </c>
      <c r="AS8" s="99">
        <v>-44</v>
      </c>
      <c r="AT8" s="99">
        <v>-45</v>
      </c>
      <c r="AU8" s="99">
        <v>-46</v>
      </c>
      <c r="AV8" s="99">
        <v>-47</v>
      </c>
      <c r="AW8" s="99">
        <v>-48</v>
      </c>
      <c r="AX8" s="99">
        <v>-49</v>
      </c>
      <c r="AY8" s="99">
        <v>-50</v>
      </c>
      <c r="AZ8" s="99">
        <v>-51</v>
      </c>
      <c r="BA8" s="99">
        <v>-52</v>
      </c>
      <c r="BB8" s="99">
        <v>-53</v>
      </c>
      <c r="BC8" s="99">
        <v>-54</v>
      </c>
      <c r="BD8" s="99">
        <v>-55</v>
      </c>
      <c r="BE8" s="99">
        <v>-56</v>
      </c>
      <c r="BF8" s="99">
        <v>-57</v>
      </c>
      <c r="BG8" s="99">
        <v>-58</v>
      </c>
      <c r="BH8" s="99">
        <v>-59</v>
      </c>
      <c r="BI8" s="99">
        <v>-60</v>
      </c>
      <c r="BJ8" s="99">
        <v>-61</v>
      </c>
      <c r="BK8" s="99">
        <v>-62</v>
      </c>
      <c r="BL8" s="99">
        <v>-63</v>
      </c>
      <c r="BM8" s="99">
        <v>-64</v>
      </c>
      <c r="BN8" s="99">
        <v>-65</v>
      </c>
      <c r="BO8" s="99">
        <v>-66</v>
      </c>
      <c r="BP8" s="99">
        <v>-67</v>
      </c>
      <c r="BQ8" s="99">
        <v>-68</v>
      </c>
      <c r="BR8" s="99">
        <v>-69</v>
      </c>
      <c r="BS8" s="99">
        <v>-70</v>
      </c>
      <c r="BT8" s="99">
        <v>-71</v>
      </c>
      <c r="BU8" s="99">
        <v>-72</v>
      </c>
      <c r="BV8" s="99">
        <v>-73</v>
      </c>
      <c r="BW8" s="99">
        <v>-74</v>
      </c>
      <c r="BX8" s="99">
        <v>-75</v>
      </c>
      <c r="BY8" s="99">
        <v>-76</v>
      </c>
      <c r="BZ8" s="99">
        <v>-77</v>
      </c>
      <c r="CA8" s="99">
        <v>-78</v>
      </c>
      <c r="CB8" s="99">
        <v>-79</v>
      </c>
      <c r="CC8" s="99">
        <v>-80</v>
      </c>
      <c r="CD8" s="99">
        <v>-81</v>
      </c>
      <c r="CE8" s="99">
        <v>-82</v>
      </c>
      <c r="CF8" s="99">
        <v>-83</v>
      </c>
      <c r="CG8" s="99">
        <v>-84</v>
      </c>
      <c r="CH8" s="99">
        <v>-85</v>
      </c>
      <c r="CI8" s="99">
        <v>-86</v>
      </c>
      <c r="CJ8" s="99">
        <v>-87</v>
      </c>
      <c r="CK8" s="99">
        <v>-88</v>
      </c>
      <c r="CL8" s="99">
        <v>-89</v>
      </c>
      <c r="CM8" s="99">
        <v>-90</v>
      </c>
      <c r="CN8" s="99">
        <v>-91</v>
      </c>
      <c r="CO8" s="99">
        <v>-92</v>
      </c>
      <c r="CP8" s="99">
        <v>-93</v>
      </c>
      <c r="CQ8" s="99">
        <v>-94</v>
      </c>
      <c r="CR8" s="99">
        <v>-95</v>
      </c>
      <c r="CS8" s="99">
        <v>-96</v>
      </c>
      <c r="CT8" s="99">
        <v>-97</v>
      </c>
      <c r="CU8" s="99">
        <v>-98</v>
      </c>
      <c r="CV8" s="99">
        <v>-99</v>
      </c>
      <c r="CW8" s="99">
        <v>-100</v>
      </c>
      <c r="CX8" s="99">
        <v>-101</v>
      </c>
      <c r="CY8" s="99">
        <v>-102</v>
      </c>
      <c r="CZ8" s="99">
        <v>-103</v>
      </c>
      <c r="DA8" s="99">
        <v>-104</v>
      </c>
      <c r="DB8" s="99">
        <v>-105</v>
      </c>
      <c r="DC8" s="99">
        <v>-106</v>
      </c>
      <c r="DD8" s="99">
        <v>-107</v>
      </c>
      <c r="DE8" s="99">
        <v>-108</v>
      </c>
      <c r="DF8" s="99">
        <v>-109</v>
      </c>
      <c r="DG8" s="99">
        <v>-110</v>
      </c>
      <c r="DH8" s="99">
        <v>-111</v>
      </c>
      <c r="DI8" s="99">
        <v>-112</v>
      </c>
      <c r="DJ8" s="99">
        <v>-113</v>
      </c>
      <c r="DK8" s="99">
        <v>-114</v>
      </c>
      <c r="DL8" s="99">
        <v>-115</v>
      </c>
      <c r="DM8" s="81"/>
      <c r="DN8" s="81"/>
      <c r="DO8" s="81"/>
      <c r="DP8" s="81"/>
      <c r="DQ8" s="81"/>
      <c r="DR8" s="81"/>
    </row>
    <row r="9" spans="2:116" ht="12.75">
      <c r="B9" s="39" t="s">
        <v>567</v>
      </c>
      <c r="C9" s="7"/>
      <c r="D9" s="7"/>
      <c r="E9" s="7"/>
      <c r="F9" s="83"/>
      <c r="G9" s="83"/>
      <c r="H9" s="8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83"/>
      <c r="CD9" s="83"/>
      <c r="CE9" s="83"/>
      <c r="CF9" s="83"/>
      <c r="CG9" s="83"/>
      <c r="CH9" s="83"/>
      <c r="CI9" s="83"/>
      <c r="CJ9" s="83"/>
      <c r="CK9" s="83"/>
      <c r="CL9" s="7"/>
      <c r="CM9" s="7"/>
      <c r="CN9" s="7"/>
      <c r="CO9" s="83"/>
      <c r="CP9" s="83"/>
      <c r="CQ9" s="83"/>
      <c r="CR9" s="7"/>
      <c r="CS9" s="7"/>
      <c r="CT9" s="7"/>
      <c r="CU9" s="7"/>
      <c r="CV9" s="7"/>
      <c r="CW9" s="7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7"/>
      <c r="DL9" s="7"/>
    </row>
    <row r="10" spans="2:116" ht="12.75">
      <c r="B10" s="7" t="s">
        <v>568</v>
      </c>
      <c r="C10" s="50">
        <v>22.5</v>
      </c>
      <c r="D10" s="50">
        <v>22.8</v>
      </c>
      <c r="E10" s="50">
        <v>24.1</v>
      </c>
      <c r="F10" s="50">
        <v>41.4</v>
      </c>
      <c r="G10" s="75">
        <v>40.4</v>
      </c>
      <c r="H10" s="75">
        <v>40.6</v>
      </c>
      <c r="I10" s="50">
        <v>33</v>
      </c>
      <c r="J10" s="50">
        <v>30.8</v>
      </c>
      <c r="K10" s="50">
        <v>29.6</v>
      </c>
      <c r="L10" s="50">
        <v>37.7</v>
      </c>
      <c r="M10" s="50">
        <v>32.5</v>
      </c>
      <c r="N10" s="50">
        <v>31.9</v>
      </c>
      <c r="O10" s="50">
        <v>47.7</v>
      </c>
      <c r="P10" s="50">
        <v>44.8</v>
      </c>
      <c r="Q10" s="50">
        <v>40.8</v>
      </c>
      <c r="R10" s="50">
        <v>44.9</v>
      </c>
      <c r="S10" s="50">
        <v>46.9</v>
      </c>
      <c r="T10" s="50">
        <v>44.6</v>
      </c>
      <c r="U10" s="50">
        <v>25.4</v>
      </c>
      <c r="V10" s="75">
        <v>27.2</v>
      </c>
      <c r="W10" s="75">
        <v>25.2</v>
      </c>
      <c r="X10" s="50">
        <v>35.5</v>
      </c>
      <c r="Y10" s="50">
        <v>34.8</v>
      </c>
      <c r="Z10" s="50">
        <v>37.5</v>
      </c>
      <c r="AA10" s="50">
        <v>41.9</v>
      </c>
      <c r="AB10" s="50">
        <v>39.1</v>
      </c>
      <c r="AC10" s="50">
        <v>37.6</v>
      </c>
      <c r="AD10" s="50">
        <v>60.7</v>
      </c>
      <c r="AE10" s="50">
        <v>59.1</v>
      </c>
      <c r="AF10" s="50">
        <v>62.2</v>
      </c>
      <c r="AG10" s="50">
        <v>36.7</v>
      </c>
      <c r="AH10" s="50">
        <v>35.9</v>
      </c>
      <c r="AI10" s="50">
        <v>36.8</v>
      </c>
      <c r="AJ10" s="50">
        <v>44.9</v>
      </c>
      <c r="AK10" s="50">
        <v>43.5</v>
      </c>
      <c r="AL10" s="50">
        <v>43.1</v>
      </c>
      <c r="AM10" s="50">
        <v>26.5</v>
      </c>
      <c r="AN10" s="50">
        <v>21.3</v>
      </c>
      <c r="AO10" s="50">
        <v>22.5</v>
      </c>
      <c r="AP10" s="50">
        <v>23.4</v>
      </c>
      <c r="AQ10" s="75">
        <v>28</v>
      </c>
      <c r="AR10" s="75">
        <v>33.2</v>
      </c>
      <c r="AS10" s="50">
        <v>32.2</v>
      </c>
      <c r="AT10" s="50">
        <v>32.6</v>
      </c>
      <c r="AU10" s="50">
        <v>31.5</v>
      </c>
      <c r="AV10" s="50">
        <v>42.1</v>
      </c>
      <c r="AW10" s="50">
        <v>42.9</v>
      </c>
      <c r="AX10" s="50">
        <v>44.2</v>
      </c>
      <c r="AY10" s="50">
        <v>51.9</v>
      </c>
      <c r="AZ10" s="50">
        <v>52.1</v>
      </c>
      <c r="BA10" s="50">
        <v>53.8</v>
      </c>
      <c r="BB10" s="50">
        <v>36.7</v>
      </c>
      <c r="BC10" s="50">
        <v>37.6</v>
      </c>
      <c r="BD10" s="50">
        <v>38.9</v>
      </c>
      <c r="BE10" s="50">
        <v>52.5</v>
      </c>
      <c r="BF10" s="50">
        <v>57</v>
      </c>
      <c r="BG10" s="50">
        <v>53.6</v>
      </c>
      <c r="BH10" s="50">
        <v>51.3</v>
      </c>
      <c r="BI10" s="50">
        <v>50</v>
      </c>
      <c r="BJ10" s="50">
        <v>47.8</v>
      </c>
      <c r="BK10" s="50">
        <v>60.4</v>
      </c>
      <c r="BL10" s="75">
        <v>59.5</v>
      </c>
      <c r="BM10" s="75">
        <v>58.4</v>
      </c>
      <c r="BN10" s="50">
        <v>50.7</v>
      </c>
      <c r="BO10" s="50">
        <v>54.7</v>
      </c>
      <c r="BP10" s="50">
        <v>56.1</v>
      </c>
      <c r="BQ10" s="50">
        <v>23.3</v>
      </c>
      <c r="BR10" s="50">
        <v>23.1</v>
      </c>
      <c r="BS10" s="50">
        <v>22.4</v>
      </c>
      <c r="BT10" s="50">
        <v>16.6</v>
      </c>
      <c r="BU10" s="75">
        <v>16.7</v>
      </c>
      <c r="BV10" s="75">
        <v>17.5</v>
      </c>
      <c r="BW10" s="50">
        <v>27.9</v>
      </c>
      <c r="BX10" s="50">
        <v>28.1</v>
      </c>
      <c r="BY10" s="50">
        <v>25.6</v>
      </c>
      <c r="BZ10" s="75">
        <v>34.2</v>
      </c>
      <c r="CA10" s="75">
        <v>30.8</v>
      </c>
      <c r="CB10" s="75">
        <v>24.5</v>
      </c>
      <c r="CC10" s="50">
        <v>36.3</v>
      </c>
      <c r="CD10" s="75">
        <v>36.8</v>
      </c>
      <c r="CE10" s="75">
        <v>39.3</v>
      </c>
      <c r="CF10" s="50">
        <v>4.4</v>
      </c>
      <c r="CG10" s="50">
        <v>4.1</v>
      </c>
      <c r="CH10" s="50">
        <v>3.7</v>
      </c>
      <c r="CI10" s="50">
        <v>53.2</v>
      </c>
      <c r="CJ10" s="50">
        <v>52.5</v>
      </c>
      <c r="CK10" s="50">
        <v>51</v>
      </c>
      <c r="CL10" s="50">
        <v>13</v>
      </c>
      <c r="CM10" s="75">
        <v>12.3</v>
      </c>
      <c r="CN10" s="75">
        <v>11.6</v>
      </c>
      <c r="CO10" s="50">
        <v>35.6</v>
      </c>
      <c r="CP10" s="50">
        <v>33.9</v>
      </c>
      <c r="CQ10" s="50">
        <v>32.4</v>
      </c>
      <c r="CR10" s="50">
        <v>18.4</v>
      </c>
      <c r="CS10" s="75">
        <v>20.5</v>
      </c>
      <c r="CT10" s="75">
        <v>20.4</v>
      </c>
      <c r="CU10" s="50">
        <v>58.7</v>
      </c>
      <c r="CV10" s="50">
        <v>57.5</v>
      </c>
      <c r="CW10" s="50">
        <v>56.3</v>
      </c>
      <c r="CX10" s="50">
        <v>52.5</v>
      </c>
      <c r="CY10" s="75">
        <v>50.6</v>
      </c>
      <c r="CZ10" s="75">
        <v>48.7</v>
      </c>
      <c r="DA10" s="50">
        <v>57.7</v>
      </c>
      <c r="DB10" s="50">
        <v>53.6</v>
      </c>
      <c r="DC10" s="50">
        <v>52.4</v>
      </c>
      <c r="DD10" s="50">
        <v>12.5</v>
      </c>
      <c r="DE10" s="75">
        <v>13</v>
      </c>
      <c r="DF10" s="75">
        <v>12.9</v>
      </c>
      <c r="DG10" s="50">
        <v>18.5</v>
      </c>
      <c r="DH10" s="75">
        <v>18.4</v>
      </c>
      <c r="DI10" s="75">
        <v>18.4</v>
      </c>
      <c r="DJ10" s="50">
        <v>37.6</v>
      </c>
      <c r="DK10" s="75">
        <v>36.4</v>
      </c>
      <c r="DL10" s="75">
        <v>36</v>
      </c>
    </row>
    <row r="11" spans="2:116" ht="12.75">
      <c r="B11" s="7" t="s">
        <v>569</v>
      </c>
      <c r="C11" s="50">
        <v>61.1</v>
      </c>
      <c r="D11" s="50">
        <v>57.6</v>
      </c>
      <c r="E11" s="50">
        <v>57.4</v>
      </c>
      <c r="F11" s="50">
        <v>44.1</v>
      </c>
      <c r="G11" s="75">
        <v>43.2</v>
      </c>
      <c r="H11" s="75">
        <v>42.3</v>
      </c>
      <c r="I11" s="50">
        <v>37.1</v>
      </c>
      <c r="J11" s="50">
        <v>34.2</v>
      </c>
      <c r="K11" s="50">
        <v>34.7</v>
      </c>
      <c r="L11" s="50">
        <v>28.2</v>
      </c>
      <c r="M11" s="50">
        <v>30.4</v>
      </c>
      <c r="N11" s="50">
        <v>33.1</v>
      </c>
      <c r="O11" s="50">
        <v>29.9</v>
      </c>
      <c r="P11" s="50">
        <v>27.6</v>
      </c>
      <c r="Q11" s="50">
        <v>26.2</v>
      </c>
      <c r="R11" s="50">
        <v>29.8</v>
      </c>
      <c r="S11" s="50">
        <v>29.4</v>
      </c>
      <c r="T11" s="50">
        <v>28.8</v>
      </c>
      <c r="U11" s="50">
        <v>47.1</v>
      </c>
      <c r="V11" s="75">
        <v>45</v>
      </c>
      <c r="W11" s="75">
        <v>41.4</v>
      </c>
      <c r="X11" s="50">
        <v>35.6</v>
      </c>
      <c r="Y11" s="50">
        <v>36.3</v>
      </c>
      <c r="Z11" s="50">
        <v>34.1</v>
      </c>
      <c r="AA11" s="50">
        <v>28.3</v>
      </c>
      <c r="AB11" s="50">
        <v>25.8</v>
      </c>
      <c r="AC11" s="50">
        <v>25.1</v>
      </c>
      <c r="AD11" s="50">
        <v>31.4</v>
      </c>
      <c r="AE11" s="50">
        <v>28.9</v>
      </c>
      <c r="AF11" s="50">
        <v>26.7</v>
      </c>
      <c r="AG11" s="50">
        <v>42.9</v>
      </c>
      <c r="AH11" s="50">
        <v>43.3</v>
      </c>
      <c r="AI11" s="50">
        <v>43.2</v>
      </c>
      <c r="AJ11" s="50">
        <v>44.5</v>
      </c>
      <c r="AK11" s="50">
        <v>41.9</v>
      </c>
      <c r="AL11" s="50">
        <v>41.2</v>
      </c>
      <c r="AM11" s="50">
        <v>32.5</v>
      </c>
      <c r="AN11" s="50">
        <v>32.1</v>
      </c>
      <c r="AO11" s="50">
        <v>37.2</v>
      </c>
      <c r="AP11" s="50">
        <v>52.2</v>
      </c>
      <c r="AQ11" s="75">
        <v>52.3</v>
      </c>
      <c r="AR11" s="75">
        <v>49.7</v>
      </c>
      <c r="AS11" s="50">
        <v>57.4</v>
      </c>
      <c r="AT11" s="50">
        <v>57.3</v>
      </c>
      <c r="AU11" s="50">
        <v>57.1</v>
      </c>
      <c r="AV11" s="50">
        <v>38.2</v>
      </c>
      <c r="AW11" s="50">
        <v>35.4</v>
      </c>
      <c r="AX11" s="50">
        <v>36.3</v>
      </c>
      <c r="AY11" s="50">
        <v>27</v>
      </c>
      <c r="AZ11" s="50">
        <v>23.1</v>
      </c>
      <c r="BA11" s="50">
        <v>23.8</v>
      </c>
      <c r="BB11" s="50">
        <v>44.1</v>
      </c>
      <c r="BC11" s="50">
        <v>42.3</v>
      </c>
      <c r="BD11" s="50">
        <v>42.9</v>
      </c>
      <c r="BE11" s="50">
        <v>41</v>
      </c>
      <c r="BF11" s="50">
        <v>33.3</v>
      </c>
      <c r="BG11" s="50">
        <v>29.2</v>
      </c>
      <c r="BH11" s="50">
        <v>37.3</v>
      </c>
      <c r="BI11" s="50">
        <v>36.9</v>
      </c>
      <c r="BJ11" s="50">
        <v>36.5</v>
      </c>
      <c r="BK11" s="50">
        <v>43.7</v>
      </c>
      <c r="BL11" s="75">
        <v>44.6</v>
      </c>
      <c r="BM11" s="75">
        <v>43.6</v>
      </c>
      <c r="BN11" s="50">
        <v>37.6</v>
      </c>
      <c r="BO11" s="50">
        <v>35.5</v>
      </c>
      <c r="BP11" s="50">
        <v>32.8</v>
      </c>
      <c r="BQ11" s="50">
        <v>36.7</v>
      </c>
      <c r="BR11" s="50">
        <v>36.9</v>
      </c>
      <c r="BS11" s="50">
        <v>34.5</v>
      </c>
      <c r="BT11" s="50">
        <v>43.4</v>
      </c>
      <c r="BU11" s="75">
        <v>39.4</v>
      </c>
      <c r="BV11" s="75">
        <v>38.4</v>
      </c>
      <c r="BW11" s="50">
        <v>44</v>
      </c>
      <c r="BX11" s="50">
        <v>43.3</v>
      </c>
      <c r="BY11" s="50">
        <v>41.3</v>
      </c>
      <c r="BZ11" s="75">
        <v>32.9</v>
      </c>
      <c r="CA11" s="75">
        <v>28.8</v>
      </c>
      <c r="CB11" s="75">
        <v>20.8</v>
      </c>
      <c r="CC11" s="50">
        <v>40.2</v>
      </c>
      <c r="CD11" s="75">
        <v>40.2</v>
      </c>
      <c r="CE11" s="75">
        <v>41.7</v>
      </c>
      <c r="CF11" s="50">
        <v>29.7</v>
      </c>
      <c r="CG11" s="50">
        <v>29.5</v>
      </c>
      <c r="CH11" s="50">
        <v>28.5</v>
      </c>
      <c r="CI11" s="50">
        <v>42.8</v>
      </c>
      <c r="CJ11" s="50">
        <v>39.1</v>
      </c>
      <c r="CK11" s="50">
        <v>37.2</v>
      </c>
      <c r="CL11" s="50">
        <v>35.9</v>
      </c>
      <c r="CM11" s="75">
        <v>33.3</v>
      </c>
      <c r="CN11" s="75">
        <v>33.1</v>
      </c>
      <c r="CO11" s="50">
        <v>50.6</v>
      </c>
      <c r="CP11" s="50">
        <v>48.7</v>
      </c>
      <c r="CQ11" s="50">
        <v>46.9</v>
      </c>
      <c r="CR11" s="50">
        <v>47</v>
      </c>
      <c r="CS11" s="75">
        <v>43.8</v>
      </c>
      <c r="CT11" s="75">
        <v>38.8</v>
      </c>
      <c r="CU11" s="50">
        <v>48</v>
      </c>
      <c r="CV11" s="50">
        <v>46.3</v>
      </c>
      <c r="CW11" s="50">
        <v>44.1</v>
      </c>
      <c r="CX11" s="50">
        <v>32.7</v>
      </c>
      <c r="CY11" s="75">
        <v>27.7</v>
      </c>
      <c r="CZ11" s="75">
        <v>21.4</v>
      </c>
      <c r="DA11" s="50">
        <v>51.6</v>
      </c>
      <c r="DB11" s="50">
        <v>50</v>
      </c>
      <c r="DC11" s="50">
        <v>48.5</v>
      </c>
      <c r="DD11" s="50">
        <v>49.2</v>
      </c>
      <c r="DE11" s="75">
        <v>49</v>
      </c>
      <c r="DF11" s="75">
        <v>47.6</v>
      </c>
      <c r="DG11" s="50">
        <v>65.7</v>
      </c>
      <c r="DH11" s="75">
        <v>64.8</v>
      </c>
      <c r="DI11" s="75">
        <v>64.9</v>
      </c>
      <c r="DJ11" s="50">
        <v>45.3</v>
      </c>
      <c r="DK11" s="75">
        <v>43.8</v>
      </c>
      <c r="DL11" s="75">
        <v>42.7</v>
      </c>
    </row>
    <row r="12" spans="2:116" ht="12.75">
      <c r="B12" s="7" t="s">
        <v>570</v>
      </c>
      <c r="C12" s="50">
        <v>29.8</v>
      </c>
      <c r="D12" s="50">
        <v>33.7</v>
      </c>
      <c r="E12" s="50">
        <v>38.6</v>
      </c>
      <c r="F12" s="50">
        <v>41.8</v>
      </c>
      <c r="G12" s="75">
        <v>41.7</v>
      </c>
      <c r="H12" s="75">
        <v>44.4</v>
      </c>
      <c r="I12" s="50">
        <v>36.3</v>
      </c>
      <c r="J12" s="50">
        <v>34.3</v>
      </c>
      <c r="K12" s="50">
        <v>30.7</v>
      </c>
      <c r="L12" s="50">
        <v>48.6</v>
      </c>
      <c r="M12" s="50">
        <v>40</v>
      </c>
      <c r="N12" s="50">
        <v>35.8</v>
      </c>
      <c r="O12" s="50">
        <v>66.8</v>
      </c>
      <c r="P12" s="50">
        <v>73.3</v>
      </c>
      <c r="Q12" s="50">
        <v>68.3</v>
      </c>
      <c r="R12" s="50">
        <v>93.4</v>
      </c>
      <c r="S12" s="50">
        <v>95.9</v>
      </c>
      <c r="T12" s="50">
        <v>91.5</v>
      </c>
      <c r="U12" s="50">
        <v>18.8</v>
      </c>
      <c r="V12" s="75">
        <v>16.2</v>
      </c>
      <c r="W12" s="75">
        <v>17.1</v>
      </c>
      <c r="X12" s="50">
        <v>29.1</v>
      </c>
      <c r="Y12" s="50">
        <v>28.5</v>
      </c>
      <c r="Z12" s="50">
        <v>38.7</v>
      </c>
      <c r="AA12" s="50">
        <v>81</v>
      </c>
      <c r="AB12" s="50">
        <v>81.7</v>
      </c>
      <c r="AC12" s="50">
        <v>64.3</v>
      </c>
      <c r="AD12" s="50">
        <v>88.7</v>
      </c>
      <c r="AE12" s="50">
        <v>102</v>
      </c>
      <c r="AF12" s="50">
        <v>125.4</v>
      </c>
      <c r="AG12" s="50">
        <v>32.6</v>
      </c>
      <c r="AH12" s="50">
        <v>30.3</v>
      </c>
      <c r="AI12" s="50">
        <v>28.8</v>
      </c>
      <c r="AJ12" s="50">
        <v>46</v>
      </c>
      <c r="AK12" s="50">
        <v>44.3</v>
      </c>
      <c r="AL12" s="50">
        <v>42.4</v>
      </c>
      <c r="AM12" s="50">
        <v>28.4</v>
      </c>
      <c r="AN12" s="50">
        <v>24.9</v>
      </c>
      <c r="AO12" s="50">
        <v>19.1</v>
      </c>
      <c r="AP12" s="50">
        <v>4.7</v>
      </c>
      <c r="AQ12" s="75">
        <v>3.5</v>
      </c>
      <c r="AR12" s="75">
        <v>2.6</v>
      </c>
      <c r="AS12" s="50">
        <v>15.4</v>
      </c>
      <c r="AT12" s="50">
        <v>15.8</v>
      </c>
      <c r="AU12" s="50">
        <v>13.8</v>
      </c>
      <c r="AV12" s="50">
        <v>47.9</v>
      </c>
      <c r="AW12" s="50">
        <v>59.3</v>
      </c>
      <c r="AX12" s="50">
        <v>63.4</v>
      </c>
      <c r="AY12" s="50">
        <v>64.1</v>
      </c>
      <c r="AZ12" s="50">
        <v>117.9</v>
      </c>
      <c r="BA12" s="50">
        <v>119.9</v>
      </c>
      <c r="BB12" s="50">
        <v>43.7</v>
      </c>
      <c r="BC12" s="50">
        <v>41.6</v>
      </c>
      <c r="BD12" s="50">
        <v>47.3</v>
      </c>
      <c r="BE12" s="50">
        <v>48.7</v>
      </c>
      <c r="BF12" s="50">
        <v>86.6</v>
      </c>
      <c r="BG12" s="50">
        <v>91.7</v>
      </c>
      <c r="BH12" s="50">
        <v>49.6</v>
      </c>
      <c r="BI12" s="50">
        <v>49.2</v>
      </c>
      <c r="BJ12" s="50">
        <v>37.3</v>
      </c>
      <c r="BK12" s="50">
        <v>50.8</v>
      </c>
      <c r="BL12" s="75">
        <v>48.7</v>
      </c>
      <c r="BM12" s="75">
        <v>51.7</v>
      </c>
      <c r="BN12" s="50">
        <v>83.8</v>
      </c>
      <c r="BO12" s="50">
        <v>88.8</v>
      </c>
      <c r="BP12" s="50">
        <v>105.5</v>
      </c>
      <c r="BQ12" s="50">
        <v>28.8</v>
      </c>
      <c r="BR12" s="50">
        <v>25.6</v>
      </c>
      <c r="BS12" s="50">
        <v>29.3</v>
      </c>
      <c r="BT12" s="50">
        <v>25.4</v>
      </c>
      <c r="BU12" s="75">
        <v>22.8</v>
      </c>
      <c r="BV12" s="75">
        <v>30.1</v>
      </c>
      <c r="BW12" s="50">
        <v>19.9</v>
      </c>
      <c r="BX12" s="50">
        <v>18.5</v>
      </c>
      <c r="BY12" s="50">
        <v>21.7</v>
      </c>
      <c r="BZ12" s="75">
        <v>60.1</v>
      </c>
      <c r="CA12" s="75">
        <v>40.8</v>
      </c>
      <c r="CB12" s="75">
        <v>82.9</v>
      </c>
      <c r="CC12" s="50">
        <v>40.8</v>
      </c>
      <c r="CD12" s="75">
        <v>33.9</v>
      </c>
      <c r="CE12" s="75">
        <v>34.8</v>
      </c>
      <c r="CF12" s="50">
        <v>6.9</v>
      </c>
      <c r="CG12" s="50">
        <v>12.5</v>
      </c>
      <c r="CH12" s="50">
        <v>8.4</v>
      </c>
      <c r="CI12" s="50">
        <v>76.4</v>
      </c>
      <c r="CJ12" s="50">
        <v>84.1</v>
      </c>
      <c r="CK12" s="50">
        <v>87.7</v>
      </c>
      <c r="CL12" s="50">
        <v>30.3</v>
      </c>
      <c r="CM12" s="75">
        <v>29.8</v>
      </c>
      <c r="CN12" s="75">
        <v>38</v>
      </c>
      <c r="CO12" s="50">
        <v>36.7</v>
      </c>
      <c r="CP12" s="50">
        <v>41.2</v>
      </c>
      <c r="CQ12" s="50">
        <v>44.8</v>
      </c>
      <c r="CR12" s="50">
        <v>39.5</v>
      </c>
      <c r="CS12" s="75">
        <v>45.2</v>
      </c>
      <c r="CT12" s="75">
        <v>67.2</v>
      </c>
      <c r="CU12" s="50">
        <v>57.5</v>
      </c>
      <c r="CV12" s="50">
        <v>62.9</v>
      </c>
      <c r="CW12" s="50">
        <v>57.8</v>
      </c>
      <c r="CX12" s="50">
        <v>117.6</v>
      </c>
      <c r="CY12" s="75">
        <v>143.4</v>
      </c>
      <c r="CZ12" s="75">
        <v>193.7</v>
      </c>
      <c r="DA12" s="50">
        <v>31.2</v>
      </c>
      <c r="DB12" s="50">
        <v>44.8</v>
      </c>
      <c r="DC12" s="50">
        <v>48.9</v>
      </c>
      <c r="DD12" s="50">
        <v>39.5</v>
      </c>
      <c r="DE12" s="75">
        <v>33.1</v>
      </c>
      <c r="DF12" s="75">
        <v>31.5</v>
      </c>
      <c r="DG12" s="50">
        <v>9.9</v>
      </c>
      <c r="DH12" s="75">
        <v>10</v>
      </c>
      <c r="DI12" s="75">
        <v>8.6</v>
      </c>
      <c r="DJ12" s="50">
        <v>41.4</v>
      </c>
      <c r="DK12" s="75">
        <v>42.9</v>
      </c>
      <c r="DL12" s="75">
        <v>46.2</v>
      </c>
    </row>
    <row r="13" spans="2:116" ht="12.75">
      <c r="B13" s="7" t="s">
        <v>571</v>
      </c>
      <c r="C13" s="50">
        <v>36.6</v>
      </c>
      <c r="D13" s="50">
        <v>48.3</v>
      </c>
      <c r="E13" s="50">
        <v>50.5</v>
      </c>
      <c r="F13" s="75">
        <v>64.2</v>
      </c>
      <c r="G13" s="75">
        <v>65.4</v>
      </c>
      <c r="H13" s="75">
        <v>69.9</v>
      </c>
      <c r="I13" s="50">
        <v>89.4</v>
      </c>
      <c r="J13" s="50">
        <v>97.7</v>
      </c>
      <c r="K13" s="50">
        <v>95.3</v>
      </c>
      <c r="L13" s="75">
        <v>140.9</v>
      </c>
      <c r="M13" s="75">
        <v>129.7</v>
      </c>
      <c r="N13" s="75">
        <v>118.8</v>
      </c>
      <c r="O13" s="50">
        <v>143</v>
      </c>
      <c r="P13" s="50">
        <v>156.7</v>
      </c>
      <c r="Q13" s="50">
        <v>161.8</v>
      </c>
      <c r="R13" s="75">
        <v>162.4</v>
      </c>
      <c r="S13" s="75">
        <v>163.2</v>
      </c>
      <c r="T13" s="75">
        <v>164.5</v>
      </c>
      <c r="U13" s="75">
        <v>68.6</v>
      </c>
      <c r="V13" s="75">
        <v>71.3</v>
      </c>
      <c r="W13" s="75">
        <v>79.7</v>
      </c>
      <c r="X13" s="75">
        <v>93.8</v>
      </c>
      <c r="Y13" s="75">
        <v>87.4</v>
      </c>
      <c r="Z13" s="75">
        <v>105.3</v>
      </c>
      <c r="AA13" s="75">
        <v>154.1</v>
      </c>
      <c r="AB13" s="75">
        <v>175.3</v>
      </c>
      <c r="AC13" s="75">
        <v>151.7</v>
      </c>
      <c r="AD13" s="50">
        <v>130.9</v>
      </c>
      <c r="AE13" s="50">
        <v>145</v>
      </c>
      <c r="AF13" s="50">
        <v>171.3</v>
      </c>
      <c r="AG13" s="75">
        <v>55.1</v>
      </c>
      <c r="AH13" s="75">
        <v>56.9</v>
      </c>
      <c r="AI13" s="75">
        <v>58.7</v>
      </c>
      <c r="AJ13" s="75">
        <v>68.1</v>
      </c>
      <c r="AK13" s="75">
        <v>71.6</v>
      </c>
      <c r="AL13" s="75">
        <v>78</v>
      </c>
      <c r="AM13" s="75">
        <v>73.9</v>
      </c>
      <c r="AN13" s="75">
        <v>96.3</v>
      </c>
      <c r="AO13" s="75">
        <v>77.8</v>
      </c>
      <c r="AP13" s="75">
        <v>11.5</v>
      </c>
      <c r="AQ13" s="75">
        <v>12.2</v>
      </c>
      <c r="AR13" s="75">
        <v>12</v>
      </c>
      <c r="AS13" s="75">
        <v>37.5</v>
      </c>
      <c r="AT13" s="75">
        <v>36</v>
      </c>
      <c r="AU13" s="75">
        <v>35.4</v>
      </c>
      <c r="AV13" s="75">
        <v>88.6</v>
      </c>
      <c r="AW13" s="75">
        <v>105.8</v>
      </c>
      <c r="AX13" s="75">
        <v>103.4</v>
      </c>
      <c r="AY13" s="75">
        <v>138.1</v>
      </c>
      <c r="AZ13" s="75">
        <v>190.4</v>
      </c>
      <c r="BA13" s="75">
        <v>186.7</v>
      </c>
      <c r="BB13" s="75">
        <v>73.8</v>
      </c>
      <c r="BC13" s="75">
        <v>80.6</v>
      </c>
      <c r="BD13" s="75">
        <v>79.6</v>
      </c>
      <c r="BE13" s="75">
        <v>87.5</v>
      </c>
      <c r="BF13" s="75">
        <v>131.3</v>
      </c>
      <c r="BG13" s="75">
        <v>150.7</v>
      </c>
      <c r="BH13" s="75">
        <v>88.3</v>
      </c>
      <c r="BI13" s="75">
        <v>91</v>
      </c>
      <c r="BJ13" s="75">
        <v>86.2</v>
      </c>
      <c r="BK13" s="75">
        <v>63.9</v>
      </c>
      <c r="BL13" s="75">
        <v>63.8</v>
      </c>
      <c r="BM13" s="75">
        <v>67</v>
      </c>
      <c r="BN13" s="75">
        <v>107.2</v>
      </c>
      <c r="BO13" s="75">
        <v>112.9</v>
      </c>
      <c r="BP13" s="75">
        <v>130.7</v>
      </c>
      <c r="BQ13" s="50">
        <v>73.3</v>
      </c>
      <c r="BR13" s="50">
        <v>64</v>
      </c>
      <c r="BS13" s="50">
        <v>80.9</v>
      </c>
      <c r="BT13" s="75">
        <v>42.2</v>
      </c>
      <c r="BU13" s="75">
        <v>45.8</v>
      </c>
      <c r="BV13" s="75">
        <v>55.3</v>
      </c>
      <c r="BW13" s="75">
        <v>46.7</v>
      </c>
      <c r="BX13" s="75">
        <v>50.5</v>
      </c>
      <c r="BY13" s="75">
        <v>54.6</v>
      </c>
      <c r="BZ13" s="75">
        <v>113.9</v>
      </c>
      <c r="CA13" s="75">
        <v>116.9</v>
      </c>
      <c r="CB13" s="75">
        <v>185.3</v>
      </c>
      <c r="CC13" s="75">
        <v>57.3</v>
      </c>
      <c r="CD13" s="75">
        <v>52.9</v>
      </c>
      <c r="CE13" s="75">
        <v>55.5</v>
      </c>
      <c r="CF13" s="75">
        <v>98.5</v>
      </c>
      <c r="CG13" s="75">
        <v>99.3</v>
      </c>
      <c r="CH13" s="75">
        <v>88.9</v>
      </c>
      <c r="CI13" s="50">
        <v>91.2</v>
      </c>
      <c r="CJ13" s="50">
        <v>104</v>
      </c>
      <c r="CK13" s="50">
        <v>109.2</v>
      </c>
      <c r="CL13" s="75">
        <v>61.2</v>
      </c>
      <c r="CM13" s="75">
        <v>69.8</v>
      </c>
      <c r="CN13" s="75">
        <v>78.1</v>
      </c>
      <c r="CO13" s="50">
        <v>50.8</v>
      </c>
      <c r="CP13" s="50">
        <v>55.9</v>
      </c>
      <c r="CQ13" s="50">
        <v>59.2</v>
      </c>
      <c r="CR13" s="75">
        <v>63.4</v>
      </c>
      <c r="CS13" s="75">
        <v>72.9</v>
      </c>
      <c r="CT13" s="75">
        <v>98.1</v>
      </c>
      <c r="CU13" s="50">
        <v>60.6</v>
      </c>
      <c r="CV13" s="50">
        <v>66.4</v>
      </c>
      <c r="CW13" s="50">
        <v>63.8</v>
      </c>
      <c r="CX13" s="75">
        <v>134.9</v>
      </c>
      <c r="CY13" s="75">
        <v>165.6</v>
      </c>
      <c r="CZ13" s="75">
        <v>220.3</v>
      </c>
      <c r="DA13" s="50">
        <v>45.2</v>
      </c>
      <c r="DB13" s="50">
        <v>55.9</v>
      </c>
      <c r="DC13" s="50">
        <v>59</v>
      </c>
      <c r="DD13" s="75">
        <v>51.2</v>
      </c>
      <c r="DE13" s="75">
        <v>48.2</v>
      </c>
      <c r="DF13" s="75">
        <v>46</v>
      </c>
      <c r="DG13" s="75">
        <v>18.4</v>
      </c>
      <c r="DH13" s="75">
        <v>17.4</v>
      </c>
      <c r="DI13" s="75">
        <v>16.7</v>
      </c>
      <c r="DJ13" s="50">
        <v>61.3</v>
      </c>
      <c r="DK13" s="75">
        <v>64.6</v>
      </c>
      <c r="DL13" s="75">
        <v>69</v>
      </c>
    </row>
    <row r="14" spans="2:116" ht="12.75">
      <c r="B14" s="7" t="s">
        <v>572</v>
      </c>
      <c r="C14" s="50">
        <v>74.1</v>
      </c>
      <c r="D14" s="50">
        <v>65</v>
      </c>
      <c r="E14" s="50">
        <v>50</v>
      </c>
      <c r="F14" s="50">
        <v>48.6</v>
      </c>
      <c r="G14" s="75">
        <v>48.3</v>
      </c>
      <c r="H14" s="75">
        <v>52.3</v>
      </c>
      <c r="I14" s="50">
        <v>77.9</v>
      </c>
      <c r="J14" s="50">
        <v>82.3</v>
      </c>
      <c r="K14" s="50">
        <v>90.5</v>
      </c>
      <c r="L14" s="50">
        <v>133.7</v>
      </c>
      <c r="M14" s="50">
        <v>119.1</v>
      </c>
      <c r="N14" s="50">
        <v>138.3</v>
      </c>
      <c r="O14" s="50">
        <v>71.8</v>
      </c>
      <c r="P14" s="50">
        <v>67.7</v>
      </c>
      <c r="Q14" s="50">
        <v>63.6</v>
      </c>
      <c r="R14" s="50">
        <v>81.7</v>
      </c>
      <c r="S14" s="50">
        <v>90.8</v>
      </c>
      <c r="T14" s="50">
        <v>88.3</v>
      </c>
      <c r="U14" s="50">
        <v>62.8</v>
      </c>
      <c r="V14" s="75">
        <v>67</v>
      </c>
      <c r="W14" s="75">
        <v>71.4</v>
      </c>
      <c r="X14" s="50">
        <v>88.9</v>
      </c>
      <c r="Y14" s="50">
        <v>83</v>
      </c>
      <c r="Z14" s="50">
        <v>83</v>
      </c>
      <c r="AA14" s="50">
        <v>41</v>
      </c>
      <c r="AB14" s="50">
        <v>32.2</v>
      </c>
      <c r="AC14" s="50">
        <v>33.8</v>
      </c>
      <c r="AD14" s="50">
        <v>101.6</v>
      </c>
      <c r="AE14" s="50">
        <v>90.8</v>
      </c>
      <c r="AF14" s="50">
        <v>92.8</v>
      </c>
      <c r="AG14" s="50">
        <v>41.8</v>
      </c>
      <c r="AH14" s="50">
        <v>40.9</v>
      </c>
      <c r="AI14" s="50">
        <v>49.2</v>
      </c>
      <c r="AJ14" s="50">
        <v>57.9</v>
      </c>
      <c r="AK14" s="50">
        <v>54.8</v>
      </c>
      <c r="AL14" s="50">
        <v>71.9</v>
      </c>
      <c r="AM14" s="50">
        <v>61.1</v>
      </c>
      <c r="AN14" s="50">
        <v>50.8</v>
      </c>
      <c r="AO14" s="50">
        <v>48.1</v>
      </c>
      <c r="AP14" s="50">
        <v>12.7</v>
      </c>
      <c r="AQ14" s="75">
        <v>10.4</v>
      </c>
      <c r="AR14" s="75">
        <v>16.3</v>
      </c>
      <c r="AS14" s="50">
        <v>60.1</v>
      </c>
      <c r="AT14" s="50">
        <v>56.4</v>
      </c>
      <c r="AU14" s="50">
        <v>60.8</v>
      </c>
      <c r="AV14" s="50">
        <v>91.3</v>
      </c>
      <c r="AW14" s="50">
        <v>87.8</v>
      </c>
      <c r="AX14" s="50">
        <v>88.3</v>
      </c>
      <c r="AY14" s="50">
        <v>82.9</v>
      </c>
      <c r="AZ14" s="50">
        <v>75.8</v>
      </c>
      <c r="BA14" s="50">
        <v>79.9</v>
      </c>
      <c r="BB14" s="50">
        <v>100.7</v>
      </c>
      <c r="BC14" s="50">
        <v>98.7</v>
      </c>
      <c r="BD14" s="50">
        <v>95.2</v>
      </c>
      <c r="BE14" s="50">
        <v>101.4</v>
      </c>
      <c r="BF14" s="50">
        <v>98.1</v>
      </c>
      <c r="BG14" s="50">
        <v>95.3</v>
      </c>
      <c r="BH14" s="50">
        <v>69.8</v>
      </c>
      <c r="BI14" s="50">
        <v>71.2</v>
      </c>
      <c r="BJ14" s="50">
        <v>82.7</v>
      </c>
      <c r="BK14" s="50">
        <v>40.4</v>
      </c>
      <c r="BL14" s="75">
        <v>41.2</v>
      </c>
      <c r="BM14" s="75">
        <v>46.6</v>
      </c>
      <c r="BN14" s="50">
        <v>53.8</v>
      </c>
      <c r="BO14" s="50">
        <v>51</v>
      </c>
      <c r="BP14" s="50">
        <v>57.5</v>
      </c>
      <c r="BQ14" s="50">
        <v>81.7</v>
      </c>
      <c r="BR14" s="50">
        <v>77.9</v>
      </c>
      <c r="BS14" s="50">
        <v>110.1</v>
      </c>
      <c r="BT14" s="50">
        <v>50.8</v>
      </c>
      <c r="BU14" s="75">
        <v>63.6</v>
      </c>
      <c r="BV14" s="75">
        <v>68.9</v>
      </c>
      <c r="BW14" s="50">
        <v>48.9</v>
      </c>
      <c r="BX14" s="50">
        <v>57.5</v>
      </c>
      <c r="BY14" s="50">
        <v>51.8</v>
      </c>
      <c r="BZ14" s="75">
        <v>118.6</v>
      </c>
      <c r="CA14" s="75">
        <v>160</v>
      </c>
      <c r="CB14" s="75">
        <v>149.5</v>
      </c>
      <c r="CC14" s="50">
        <v>34.2</v>
      </c>
      <c r="CD14" s="75">
        <v>39.4</v>
      </c>
      <c r="CE14" s="75">
        <v>53.5</v>
      </c>
      <c r="CF14" s="50">
        <v>104.4</v>
      </c>
      <c r="CG14" s="50">
        <v>95.2</v>
      </c>
      <c r="CH14" s="50">
        <v>87.8</v>
      </c>
      <c r="CI14" s="50">
        <v>169.7</v>
      </c>
      <c r="CJ14" s="50">
        <v>235.5</v>
      </c>
      <c r="CK14" s="50">
        <v>135.9</v>
      </c>
      <c r="CL14" s="50">
        <v>80.8</v>
      </c>
      <c r="CM14" s="75">
        <v>94.3</v>
      </c>
      <c r="CN14" s="75">
        <v>88.5</v>
      </c>
      <c r="CO14" s="50">
        <v>73.5</v>
      </c>
      <c r="CP14" s="50">
        <v>70</v>
      </c>
      <c r="CQ14" s="50">
        <v>62.4</v>
      </c>
      <c r="CR14" s="50">
        <v>79.9</v>
      </c>
      <c r="CS14" s="75">
        <v>94.7</v>
      </c>
      <c r="CT14" s="75">
        <v>100.4</v>
      </c>
      <c r="CU14" s="50">
        <v>121.8</v>
      </c>
      <c r="CV14" s="50">
        <v>157.5</v>
      </c>
      <c r="CW14" s="50">
        <v>243.6</v>
      </c>
      <c r="CX14" s="50">
        <v>240.5</v>
      </c>
      <c r="CY14" s="75">
        <v>238.4</v>
      </c>
      <c r="CZ14" s="75">
        <v>253.9</v>
      </c>
      <c r="DA14" s="50" t="s">
        <v>354</v>
      </c>
      <c r="DB14" s="50" t="s">
        <v>354</v>
      </c>
      <c r="DC14" s="50" t="s">
        <v>354</v>
      </c>
      <c r="DD14" s="50">
        <v>11.2</v>
      </c>
      <c r="DE14" s="75">
        <v>15.4</v>
      </c>
      <c r="DF14" s="75">
        <v>13.2</v>
      </c>
      <c r="DG14" s="50">
        <v>258</v>
      </c>
      <c r="DH14" s="75">
        <v>261</v>
      </c>
      <c r="DI14" s="50" t="s">
        <v>354</v>
      </c>
      <c r="DJ14" s="50">
        <v>57.1</v>
      </c>
      <c r="DK14" s="75">
        <v>58.4</v>
      </c>
      <c r="DL14" s="75">
        <v>58.3</v>
      </c>
    </row>
    <row r="15" spans="2:116" ht="12.75">
      <c r="B15" s="7" t="s">
        <v>573</v>
      </c>
      <c r="C15" s="50"/>
      <c r="D15" s="50"/>
      <c r="E15" s="50"/>
      <c r="F15" s="50"/>
      <c r="G15" s="75"/>
      <c r="H15" s="75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75"/>
      <c r="W15" s="75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75"/>
      <c r="AR15" s="75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75"/>
      <c r="BM15" s="75"/>
      <c r="BN15" s="50"/>
      <c r="BO15" s="50"/>
      <c r="BP15" s="50"/>
      <c r="BQ15" s="50"/>
      <c r="BR15" s="50"/>
      <c r="BS15" s="50"/>
      <c r="BT15" s="50"/>
      <c r="BU15" s="75"/>
      <c r="BV15" s="75"/>
      <c r="BW15" s="50"/>
      <c r="BX15" s="50"/>
      <c r="BY15" s="50"/>
      <c r="BZ15" s="75"/>
      <c r="CA15" s="75"/>
      <c r="CB15" s="75"/>
      <c r="CC15" s="50"/>
      <c r="CD15" s="75"/>
      <c r="CE15" s="75"/>
      <c r="CF15" s="50"/>
      <c r="CG15" s="50"/>
      <c r="CH15" s="50"/>
      <c r="CI15" s="50"/>
      <c r="CJ15" s="50"/>
      <c r="CK15" s="50"/>
      <c r="CL15" s="50"/>
      <c r="CM15" s="75"/>
      <c r="CN15" s="75"/>
      <c r="CO15" s="50"/>
      <c r="CP15" s="50"/>
      <c r="CQ15" s="50"/>
      <c r="CR15" s="50"/>
      <c r="CS15" s="75"/>
      <c r="CT15" s="75"/>
      <c r="CU15" s="50"/>
      <c r="CV15" s="50"/>
      <c r="CW15" s="50"/>
      <c r="CX15" s="50"/>
      <c r="CY15" s="75"/>
      <c r="CZ15" s="75"/>
      <c r="DA15" s="50"/>
      <c r="DB15" s="50"/>
      <c r="DC15" s="50"/>
      <c r="DD15" s="50"/>
      <c r="DE15" s="75"/>
      <c r="DF15" s="75"/>
      <c r="DG15" s="50"/>
      <c r="DH15" s="75"/>
      <c r="DI15" s="75"/>
      <c r="DJ15" s="50"/>
      <c r="DK15" s="75"/>
      <c r="DL15" s="75"/>
    </row>
    <row r="16" spans="2:116" ht="12.75">
      <c r="B16" s="39" t="s">
        <v>574</v>
      </c>
      <c r="C16" s="50"/>
      <c r="D16" s="50"/>
      <c r="E16" s="50"/>
      <c r="F16" s="50"/>
      <c r="G16" s="75"/>
      <c r="H16" s="75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75"/>
      <c r="W16" s="75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75"/>
      <c r="AR16" s="75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75"/>
      <c r="BM16" s="75"/>
      <c r="BN16" s="50"/>
      <c r="BO16" s="50"/>
      <c r="BP16" s="50"/>
      <c r="BQ16" s="50"/>
      <c r="BR16" s="50"/>
      <c r="BS16" s="50"/>
      <c r="BT16" s="50"/>
      <c r="BU16" s="75"/>
      <c r="BV16" s="75"/>
      <c r="BW16" s="50"/>
      <c r="BX16" s="50"/>
      <c r="BY16" s="50"/>
      <c r="BZ16" s="75"/>
      <c r="CA16" s="75"/>
      <c r="CB16" s="75"/>
      <c r="CC16" s="50"/>
      <c r="CD16" s="75"/>
      <c r="CE16" s="75"/>
      <c r="CF16" s="50"/>
      <c r="CG16" s="50"/>
      <c r="CH16" s="50"/>
      <c r="CI16" s="50"/>
      <c r="CJ16" s="50"/>
      <c r="CK16" s="50"/>
      <c r="CL16" s="50"/>
      <c r="CM16" s="75"/>
      <c r="CN16" s="75"/>
      <c r="CO16" s="50"/>
      <c r="CP16" s="50"/>
      <c r="CQ16" s="50"/>
      <c r="CR16" s="50"/>
      <c r="CS16" s="75"/>
      <c r="CT16" s="75"/>
      <c r="CU16" s="50"/>
      <c r="CV16" s="50"/>
      <c r="CW16" s="50"/>
      <c r="CX16" s="50"/>
      <c r="CY16" s="75"/>
      <c r="CZ16" s="75"/>
      <c r="DA16" s="50"/>
      <c r="DB16" s="50"/>
      <c r="DC16" s="50"/>
      <c r="DD16" s="50"/>
      <c r="DE16" s="75"/>
      <c r="DF16" s="75"/>
      <c r="DG16" s="50"/>
      <c r="DH16" s="75"/>
      <c r="DI16" s="75"/>
      <c r="DJ16" s="50"/>
      <c r="DK16" s="75"/>
      <c r="DL16" s="75"/>
    </row>
    <row r="17" spans="2:116" ht="12.75">
      <c r="B17" s="7" t="s">
        <v>575</v>
      </c>
      <c r="C17" s="50">
        <v>2.9</v>
      </c>
      <c r="D17" s="50">
        <v>0.9</v>
      </c>
      <c r="E17" s="50">
        <v>1</v>
      </c>
      <c r="F17" s="50">
        <v>1.3</v>
      </c>
      <c r="G17" s="75">
        <v>1.2</v>
      </c>
      <c r="H17" s="75">
        <v>1.2</v>
      </c>
      <c r="I17" s="50">
        <v>1.1</v>
      </c>
      <c r="J17" s="50">
        <v>1</v>
      </c>
      <c r="K17" s="50">
        <v>1</v>
      </c>
      <c r="L17" s="50">
        <v>1.1</v>
      </c>
      <c r="M17" s="50">
        <v>1.2</v>
      </c>
      <c r="N17" s="50">
        <v>1.2</v>
      </c>
      <c r="O17" s="50">
        <v>1</v>
      </c>
      <c r="P17" s="50">
        <v>0.9</v>
      </c>
      <c r="Q17" s="50">
        <v>1</v>
      </c>
      <c r="R17" s="50">
        <v>1.2</v>
      </c>
      <c r="S17" s="50">
        <v>1.2</v>
      </c>
      <c r="T17" s="50">
        <v>1.1</v>
      </c>
      <c r="U17" s="50">
        <v>1.5</v>
      </c>
      <c r="V17" s="75">
        <v>1.4</v>
      </c>
      <c r="W17" s="75">
        <v>1.3</v>
      </c>
      <c r="X17" s="50">
        <v>1.2</v>
      </c>
      <c r="Y17" s="50">
        <v>1.2</v>
      </c>
      <c r="Z17" s="50">
        <v>1.1</v>
      </c>
      <c r="AA17" s="50">
        <v>1.1</v>
      </c>
      <c r="AB17" s="50">
        <v>1.1</v>
      </c>
      <c r="AC17" s="50">
        <v>1</v>
      </c>
      <c r="AD17" s="50">
        <v>1</v>
      </c>
      <c r="AE17" s="50">
        <v>0.9</v>
      </c>
      <c r="AF17" s="50">
        <v>0.9</v>
      </c>
      <c r="AG17" s="50">
        <v>1.2</v>
      </c>
      <c r="AH17" s="50">
        <v>1.2</v>
      </c>
      <c r="AI17" s="50">
        <v>1.2</v>
      </c>
      <c r="AJ17" s="50">
        <v>1.2</v>
      </c>
      <c r="AK17" s="50">
        <v>1.1</v>
      </c>
      <c r="AL17" s="50">
        <v>1.1</v>
      </c>
      <c r="AM17" s="50">
        <v>1.2</v>
      </c>
      <c r="AN17" s="50">
        <v>1.3</v>
      </c>
      <c r="AO17" s="50">
        <v>1.3</v>
      </c>
      <c r="AP17" s="50">
        <v>1.7</v>
      </c>
      <c r="AQ17" s="75">
        <v>1.5</v>
      </c>
      <c r="AR17" s="75">
        <v>1.3</v>
      </c>
      <c r="AS17" s="50">
        <v>1.6</v>
      </c>
      <c r="AT17" s="50">
        <v>1.5</v>
      </c>
      <c r="AU17" s="50">
        <v>1.6</v>
      </c>
      <c r="AV17" s="50">
        <v>1.1</v>
      </c>
      <c r="AW17" s="50">
        <v>1.1</v>
      </c>
      <c r="AX17" s="50">
        <v>1.2</v>
      </c>
      <c r="AY17" s="50">
        <v>0.8</v>
      </c>
      <c r="AZ17" s="50">
        <v>0.9</v>
      </c>
      <c r="BA17" s="50">
        <v>0.9</v>
      </c>
      <c r="BB17" s="50">
        <v>1.3</v>
      </c>
      <c r="BC17" s="50">
        <v>1.2</v>
      </c>
      <c r="BD17" s="50">
        <v>1.3</v>
      </c>
      <c r="BE17" s="50">
        <v>1.1</v>
      </c>
      <c r="BF17" s="50">
        <v>0.9</v>
      </c>
      <c r="BG17" s="50">
        <v>0.9</v>
      </c>
      <c r="BH17" s="50">
        <v>1.1</v>
      </c>
      <c r="BI17" s="50">
        <v>1.1</v>
      </c>
      <c r="BJ17" s="50">
        <v>1</v>
      </c>
      <c r="BK17" s="50">
        <v>1.1</v>
      </c>
      <c r="BL17" s="75">
        <v>1</v>
      </c>
      <c r="BM17" s="75">
        <v>1</v>
      </c>
      <c r="BN17" s="50">
        <v>1</v>
      </c>
      <c r="BO17" s="50">
        <v>0.8</v>
      </c>
      <c r="BP17" s="50">
        <v>0.8</v>
      </c>
      <c r="BQ17" s="50">
        <v>1.3</v>
      </c>
      <c r="BR17" s="50">
        <v>1.3</v>
      </c>
      <c r="BS17" s="50">
        <v>1.2</v>
      </c>
      <c r="BT17" s="50">
        <v>1.3</v>
      </c>
      <c r="BU17" s="75">
        <v>1.2</v>
      </c>
      <c r="BV17" s="75">
        <v>1.2</v>
      </c>
      <c r="BW17" s="50">
        <v>1.4</v>
      </c>
      <c r="BX17" s="50">
        <v>1.3</v>
      </c>
      <c r="BY17" s="50">
        <v>1.3</v>
      </c>
      <c r="BZ17" s="75">
        <v>0.9</v>
      </c>
      <c r="CA17" s="75">
        <v>0.9</v>
      </c>
      <c r="CB17" s="75">
        <v>1</v>
      </c>
      <c r="CC17" s="50">
        <v>1</v>
      </c>
      <c r="CD17" s="75">
        <v>1</v>
      </c>
      <c r="CE17" s="75">
        <v>1</v>
      </c>
      <c r="CF17" s="50">
        <v>1.3</v>
      </c>
      <c r="CG17" s="50">
        <v>1.3</v>
      </c>
      <c r="CH17" s="50">
        <v>1.3</v>
      </c>
      <c r="CI17" s="50">
        <v>1</v>
      </c>
      <c r="CJ17" s="50">
        <v>0.8</v>
      </c>
      <c r="CK17" s="50">
        <v>0.6</v>
      </c>
      <c r="CL17" s="50">
        <v>1.2</v>
      </c>
      <c r="CM17" s="75">
        <v>1.2</v>
      </c>
      <c r="CN17" s="75">
        <v>1.2</v>
      </c>
      <c r="CO17" s="50">
        <v>1.3</v>
      </c>
      <c r="CP17" s="50">
        <v>1.3</v>
      </c>
      <c r="CQ17" s="50">
        <v>1.3</v>
      </c>
      <c r="CR17" s="50">
        <v>1.2</v>
      </c>
      <c r="CS17" s="75">
        <v>1.1</v>
      </c>
      <c r="CT17" s="75">
        <v>1.1</v>
      </c>
      <c r="CU17" s="50">
        <v>0.9</v>
      </c>
      <c r="CV17" s="50">
        <v>0.7</v>
      </c>
      <c r="CW17" s="50">
        <v>0.6</v>
      </c>
      <c r="CX17" s="50">
        <v>0.7</v>
      </c>
      <c r="CY17" s="75">
        <v>0.6</v>
      </c>
      <c r="CZ17" s="75">
        <v>0.7</v>
      </c>
      <c r="DA17" s="50">
        <v>0.5</v>
      </c>
      <c r="DB17" s="50">
        <v>0.7</v>
      </c>
      <c r="DC17" s="50">
        <v>0.7</v>
      </c>
      <c r="DD17" s="50">
        <v>2.2</v>
      </c>
      <c r="DE17" s="75">
        <v>1.9</v>
      </c>
      <c r="DF17" s="75">
        <v>1.8</v>
      </c>
      <c r="DG17" s="50">
        <v>2.1</v>
      </c>
      <c r="DH17" s="75">
        <v>2.1</v>
      </c>
      <c r="DI17" s="75">
        <v>2</v>
      </c>
      <c r="DJ17" s="50">
        <v>1.3</v>
      </c>
      <c r="DK17" s="75">
        <v>1.2</v>
      </c>
      <c r="DL17" s="75">
        <v>1.2</v>
      </c>
    </row>
    <row r="18" spans="2:116" ht="12.75">
      <c r="B18" s="7" t="s">
        <v>576</v>
      </c>
      <c r="C18" s="50">
        <v>218.2</v>
      </c>
      <c r="D18" s="50">
        <v>47.1</v>
      </c>
      <c r="E18" s="50">
        <v>44</v>
      </c>
      <c r="F18" s="50">
        <v>61.6</v>
      </c>
      <c r="G18" s="75">
        <v>60.3</v>
      </c>
      <c r="H18" s="75">
        <v>59.1</v>
      </c>
      <c r="I18" s="50">
        <v>38.2</v>
      </c>
      <c r="J18" s="50">
        <v>42.8</v>
      </c>
      <c r="K18" s="50">
        <v>43.6</v>
      </c>
      <c r="L18" s="50">
        <v>60.4</v>
      </c>
      <c r="M18" s="50">
        <v>69.3</v>
      </c>
      <c r="N18" s="50">
        <v>74.9</v>
      </c>
      <c r="O18" s="50">
        <v>15.2</v>
      </c>
      <c r="P18" s="50">
        <v>15.2</v>
      </c>
      <c r="Q18" s="50">
        <v>12.9</v>
      </c>
      <c r="R18" s="50">
        <v>40.9</v>
      </c>
      <c r="S18" s="50">
        <v>43.7</v>
      </c>
      <c r="T18" s="50">
        <v>40.9</v>
      </c>
      <c r="U18" s="50">
        <v>52.3</v>
      </c>
      <c r="V18" s="75">
        <v>56</v>
      </c>
      <c r="W18" s="75">
        <v>58.5</v>
      </c>
      <c r="X18" s="50">
        <v>51.3</v>
      </c>
      <c r="Y18" s="50">
        <v>51.9</v>
      </c>
      <c r="Z18" s="50">
        <v>39.3</v>
      </c>
      <c r="AA18" s="50">
        <v>49</v>
      </c>
      <c r="AB18" s="50">
        <v>48.8</v>
      </c>
      <c r="AC18" s="50">
        <v>44.9</v>
      </c>
      <c r="AD18" s="50">
        <v>40.6</v>
      </c>
      <c r="AE18" s="50">
        <v>38.1</v>
      </c>
      <c r="AF18" s="50">
        <v>37.6</v>
      </c>
      <c r="AG18" s="50">
        <v>61.4</v>
      </c>
      <c r="AH18" s="50">
        <v>61.9</v>
      </c>
      <c r="AI18" s="50">
        <v>63.3</v>
      </c>
      <c r="AJ18" s="50">
        <v>61.3</v>
      </c>
      <c r="AK18" s="50">
        <v>60.8</v>
      </c>
      <c r="AL18" s="50">
        <v>65.8</v>
      </c>
      <c r="AM18" s="50">
        <v>47.7</v>
      </c>
      <c r="AN18" s="50">
        <v>53.5</v>
      </c>
      <c r="AO18" s="50">
        <v>64.5</v>
      </c>
      <c r="AP18" s="50">
        <v>97.4</v>
      </c>
      <c r="AQ18" s="75">
        <v>83.8</v>
      </c>
      <c r="AR18" s="75">
        <v>66.4</v>
      </c>
      <c r="AS18" s="50">
        <v>76.4</v>
      </c>
      <c r="AT18" s="50">
        <v>78.3</v>
      </c>
      <c r="AU18" s="50">
        <v>81.9</v>
      </c>
      <c r="AV18" s="50">
        <v>54.9</v>
      </c>
      <c r="AW18" s="50">
        <v>55.2</v>
      </c>
      <c r="AX18" s="50">
        <v>56.4</v>
      </c>
      <c r="AY18" s="50">
        <v>31</v>
      </c>
      <c r="AZ18" s="50">
        <v>39.7</v>
      </c>
      <c r="BA18" s="50">
        <v>42.4</v>
      </c>
      <c r="BB18" s="50">
        <v>74.9</v>
      </c>
      <c r="BC18" s="50">
        <v>65.9</v>
      </c>
      <c r="BD18" s="50">
        <v>65.4</v>
      </c>
      <c r="BE18" s="50">
        <v>55.8</v>
      </c>
      <c r="BF18" s="50">
        <v>41.8</v>
      </c>
      <c r="BG18" s="50">
        <v>44.1</v>
      </c>
      <c r="BH18" s="50">
        <v>45.3</v>
      </c>
      <c r="BI18" s="50">
        <v>47.1</v>
      </c>
      <c r="BJ18" s="50">
        <v>44.3</v>
      </c>
      <c r="BK18" s="50">
        <v>50.8</v>
      </c>
      <c r="BL18" s="75">
        <v>44.7</v>
      </c>
      <c r="BM18" s="75">
        <v>44.1</v>
      </c>
      <c r="BN18" s="50">
        <v>32.7</v>
      </c>
      <c r="BO18" s="50">
        <v>29.1</v>
      </c>
      <c r="BP18" s="50">
        <v>26.3</v>
      </c>
      <c r="BQ18" s="50">
        <v>77.8</v>
      </c>
      <c r="BR18" s="50">
        <v>77.3</v>
      </c>
      <c r="BS18" s="50">
        <v>75.7</v>
      </c>
      <c r="BT18" s="50">
        <v>81.9</v>
      </c>
      <c r="BU18" s="75">
        <v>71.9</v>
      </c>
      <c r="BV18" s="75">
        <v>74.1</v>
      </c>
      <c r="BW18" s="50">
        <v>77</v>
      </c>
      <c r="BX18" s="50">
        <v>75.2</v>
      </c>
      <c r="BY18" s="50">
        <v>71.5</v>
      </c>
      <c r="BZ18" s="75">
        <v>48.2</v>
      </c>
      <c r="CA18" s="75">
        <v>44.1</v>
      </c>
      <c r="CB18" s="75">
        <v>49.2</v>
      </c>
      <c r="CC18" s="50">
        <v>50.7</v>
      </c>
      <c r="CD18" s="75">
        <v>47.3</v>
      </c>
      <c r="CE18" s="75">
        <v>44.2</v>
      </c>
      <c r="CF18" s="50">
        <v>90.1</v>
      </c>
      <c r="CG18" s="50">
        <v>88.8</v>
      </c>
      <c r="CH18" s="50">
        <v>87.6</v>
      </c>
      <c r="CI18" s="50">
        <v>61.7</v>
      </c>
      <c r="CJ18" s="50">
        <v>44.9</v>
      </c>
      <c r="CK18" s="50">
        <v>36</v>
      </c>
      <c r="CL18" s="50">
        <v>56.8</v>
      </c>
      <c r="CM18" s="75">
        <v>52</v>
      </c>
      <c r="CN18" s="75">
        <v>52.4</v>
      </c>
      <c r="CO18" s="50">
        <v>61.5</v>
      </c>
      <c r="CP18" s="50">
        <v>61.3</v>
      </c>
      <c r="CQ18" s="50">
        <v>64.1</v>
      </c>
      <c r="CR18" s="50">
        <v>55.2</v>
      </c>
      <c r="CS18" s="75">
        <v>56.5</v>
      </c>
      <c r="CT18" s="75">
        <v>60.2</v>
      </c>
      <c r="CU18" s="50">
        <v>73.5</v>
      </c>
      <c r="CV18" s="50">
        <v>50.3</v>
      </c>
      <c r="CW18" s="50">
        <v>38.1</v>
      </c>
      <c r="CX18" s="50">
        <v>47.7</v>
      </c>
      <c r="CY18" s="75">
        <v>37.2</v>
      </c>
      <c r="CZ18" s="75">
        <v>38.2</v>
      </c>
      <c r="DA18" s="50">
        <v>23.4</v>
      </c>
      <c r="DB18" s="50">
        <v>21</v>
      </c>
      <c r="DC18" s="50">
        <v>33.8</v>
      </c>
      <c r="DD18" s="50">
        <v>32.8</v>
      </c>
      <c r="DE18" s="75">
        <v>24</v>
      </c>
      <c r="DF18" s="75">
        <v>19.3</v>
      </c>
      <c r="DG18" s="50">
        <v>164.8</v>
      </c>
      <c r="DH18" s="75">
        <v>167.4</v>
      </c>
      <c r="DI18" s="75">
        <v>156.2</v>
      </c>
      <c r="DJ18" s="50">
        <v>61.7</v>
      </c>
      <c r="DK18" s="75">
        <v>58.4</v>
      </c>
      <c r="DL18" s="75">
        <v>58.2</v>
      </c>
    </row>
    <row r="19" spans="2:116" ht="12.75">
      <c r="B19" s="7" t="s">
        <v>577</v>
      </c>
      <c r="C19" s="50">
        <v>55.1</v>
      </c>
      <c r="D19" s="50">
        <v>19.7</v>
      </c>
      <c r="E19" s="50">
        <v>19.6</v>
      </c>
      <c r="F19" s="50">
        <v>40.4</v>
      </c>
      <c r="G19" s="75">
        <v>40.9</v>
      </c>
      <c r="H19" s="75">
        <v>40.8</v>
      </c>
      <c r="I19" s="50">
        <v>47.7</v>
      </c>
      <c r="J19" s="50">
        <v>51.3</v>
      </c>
      <c r="K19" s="50">
        <v>52</v>
      </c>
      <c r="L19" s="50">
        <v>57.7</v>
      </c>
      <c r="M19" s="50">
        <v>62.2</v>
      </c>
      <c r="N19" s="50">
        <v>61.2</v>
      </c>
      <c r="O19" s="50">
        <v>41.9</v>
      </c>
      <c r="P19" s="50">
        <v>43.9</v>
      </c>
      <c r="Q19" s="50">
        <v>47.7</v>
      </c>
      <c r="R19" s="50">
        <v>45</v>
      </c>
      <c r="S19" s="50">
        <v>42.4</v>
      </c>
      <c r="T19" s="50">
        <v>44.8</v>
      </c>
      <c r="U19" s="50">
        <v>58.9</v>
      </c>
      <c r="V19" s="75">
        <v>58.9</v>
      </c>
      <c r="W19" s="75">
        <v>62.9</v>
      </c>
      <c r="X19" s="50">
        <v>57.9</v>
      </c>
      <c r="Y19" s="50">
        <v>57.8</v>
      </c>
      <c r="Z19" s="50">
        <v>52.9</v>
      </c>
      <c r="AA19" s="50">
        <v>50.4</v>
      </c>
      <c r="AB19" s="50">
        <v>53.4</v>
      </c>
      <c r="AC19" s="50">
        <v>55.6</v>
      </c>
      <c r="AD19" s="50">
        <v>32.3</v>
      </c>
      <c r="AE19" s="50">
        <v>31.6</v>
      </c>
      <c r="AF19" s="50">
        <v>29.9</v>
      </c>
      <c r="AG19" s="50">
        <v>45.1</v>
      </c>
      <c r="AH19" s="50">
        <v>46.8</v>
      </c>
      <c r="AI19" s="50">
        <v>46.8</v>
      </c>
      <c r="AJ19" s="50">
        <v>33.4</v>
      </c>
      <c r="AK19" s="50">
        <v>36.6</v>
      </c>
      <c r="AL19" s="50">
        <v>39.8</v>
      </c>
      <c r="AM19" s="50">
        <v>55</v>
      </c>
      <c r="AN19" s="50">
        <v>64.7</v>
      </c>
      <c r="AO19" s="50">
        <v>61.5</v>
      </c>
      <c r="AP19" s="50">
        <v>68.3</v>
      </c>
      <c r="AQ19" s="75">
        <v>64</v>
      </c>
      <c r="AR19" s="75">
        <v>58.2</v>
      </c>
      <c r="AS19" s="50">
        <v>47.3</v>
      </c>
      <c r="AT19" s="50">
        <v>46.4</v>
      </c>
      <c r="AU19" s="50">
        <v>49.3</v>
      </c>
      <c r="AV19" s="50">
        <v>42.2</v>
      </c>
      <c r="AW19" s="50">
        <v>41.8</v>
      </c>
      <c r="AX19" s="50">
        <v>40.8</v>
      </c>
      <c r="AY19" s="50">
        <v>40.4</v>
      </c>
      <c r="AZ19" s="50">
        <v>39.4</v>
      </c>
      <c r="BA19" s="50">
        <v>37.2</v>
      </c>
      <c r="BB19" s="50">
        <v>43.5</v>
      </c>
      <c r="BC19" s="50">
        <v>43.4</v>
      </c>
      <c r="BD19" s="50">
        <v>42.9</v>
      </c>
      <c r="BE19" s="50">
        <v>36.2</v>
      </c>
      <c r="BF19" s="50">
        <v>30.3</v>
      </c>
      <c r="BG19" s="50">
        <v>34.6</v>
      </c>
      <c r="BH19" s="50">
        <v>43.7</v>
      </c>
      <c r="BI19" s="50">
        <v>44.3</v>
      </c>
      <c r="BJ19" s="50">
        <v>45.3</v>
      </c>
      <c r="BK19" s="50">
        <v>27.1</v>
      </c>
      <c r="BL19" s="75">
        <v>25.7</v>
      </c>
      <c r="BM19" s="75">
        <v>26</v>
      </c>
      <c r="BN19" s="50">
        <v>24.9</v>
      </c>
      <c r="BO19" s="50">
        <v>23.1</v>
      </c>
      <c r="BP19" s="50">
        <v>22.4</v>
      </c>
      <c r="BQ19" s="50">
        <v>64.1</v>
      </c>
      <c r="BR19" s="50">
        <v>65.3</v>
      </c>
      <c r="BS19" s="50">
        <v>64.8</v>
      </c>
      <c r="BT19" s="50">
        <v>54.3</v>
      </c>
      <c r="BU19" s="75">
        <v>56.5</v>
      </c>
      <c r="BV19" s="75">
        <v>55.6</v>
      </c>
      <c r="BW19" s="50">
        <v>60</v>
      </c>
      <c r="BX19" s="50">
        <v>58.8</v>
      </c>
      <c r="BY19" s="50">
        <v>59.4</v>
      </c>
      <c r="BZ19" s="75">
        <v>38.4</v>
      </c>
      <c r="CA19" s="75">
        <v>48</v>
      </c>
      <c r="CB19" s="75">
        <v>56</v>
      </c>
      <c r="CC19" s="50">
        <v>37.3</v>
      </c>
      <c r="CD19" s="75">
        <v>39</v>
      </c>
      <c r="CE19" s="75">
        <v>36.8</v>
      </c>
      <c r="CF19" s="50">
        <v>86.8</v>
      </c>
      <c r="CG19" s="50">
        <v>88.1</v>
      </c>
      <c r="CH19" s="50">
        <v>87.8</v>
      </c>
      <c r="CI19" s="50">
        <v>19.1</v>
      </c>
      <c r="CJ19" s="50">
        <v>18.4</v>
      </c>
      <c r="CK19" s="50">
        <v>16.1</v>
      </c>
      <c r="CL19" s="50">
        <v>55.3</v>
      </c>
      <c r="CM19" s="75">
        <v>58.4</v>
      </c>
      <c r="CN19" s="75">
        <v>57.9</v>
      </c>
      <c r="CO19" s="50">
        <v>34.9</v>
      </c>
      <c r="CP19" s="50">
        <v>35</v>
      </c>
      <c r="CQ19" s="50">
        <v>36.4</v>
      </c>
      <c r="CR19" s="50">
        <v>38.1</v>
      </c>
      <c r="CS19" s="75">
        <v>37</v>
      </c>
      <c r="CT19" s="75">
        <v>35.6</v>
      </c>
      <c r="CU19" s="50">
        <v>13.4</v>
      </c>
      <c r="CV19" s="50">
        <v>10.3</v>
      </c>
      <c r="CW19" s="50">
        <v>11</v>
      </c>
      <c r="CX19" s="50">
        <v>17.4</v>
      </c>
      <c r="CY19" s="75">
        <v>15.7</v>
      </c>
      <c r="CZ19" s="75">
        <v>21.5</v>
      </c>
      <c r="DA19" s="50">
        <v>15.1</v>
      </c>
      <c r="DB19" s="50">
        <v>15.9</v>
      </c>
      <c r="DC19" s="50">
        <v>15.9</v>
      </c>
      <c r="DD19" s="50">
        <v>64.6</v>
      </c>
      <c r="DE19" s="75">
        <v>62.3</v>
      </c>
      <c r="DF19" s="75">
        <v>64.3</v>
      </c>
      <c r="DG19" s="50">
        <v>52.2</v>
      </c>
      <c r="DH19" s="75">
        <v>54.1</v>
      </c>
      <c r="DI19" s="75">
        <v>54.4</v>
      </c>
      <c r="DJ19" s="50">
        <v>39</v>
      </c>
      <c r="DK19" s="75">
        <v>39.4</v>
      </c>
      <c r="DL19" s="75">
        <v>39.5</v>
      </c>
    </row>
    <row r="20" spans="2:116" ht="12.75">
      <c r="B20" s="7" t="s">
        <v>578</v>
      </c>
      <c r="C20" s="50">
        <v>11</v>
      </c>
      <c r="D20" s="50">
        <v>27.4</v>
      </c>
      <c r="E20" s="50">
        <v>26.1</v>
      </c>
      <c r="F20" s="50">
        <v>33.4</v>
      </c>
      <c r="G20" s="75">
        <v>35</v>
      </c>
      <c r="H20" s="75">
        <v>35</v>
      </c>
      <c r="I20" s="50">
        <v>33.3</v>
      </c>
      <c r="J20" s="50">
        <v>36</v>
      </c>
      <c r="K20" s="50">
        <v>36</v>
      </c>
      <c r="L20" s="50">
        <v>28.9</v>
      </c>
      <c r="M20" s="50">
        <v>28.7</v>
      </c>
      <c r="N20" s="50">
        <v>26.3</v>
      </c>
      <c r="O20" s="50">
        <v>22.7</v>
      </c>
      <c r="P20" s="50">
        <v>29.9</v>
      </c>
      <c r="Q20" s="50">
        <v>32</v>
      </c>
      <c r="R20" s="50">
        <v>17.5</v>
      </c>
      <c r="S20" s="50">
        <v>17.8</v>
      </c>
      <c r="T20" s="50">
        <v>19</v>
      </c>
      <c r="U20" s="50">
        <v>16.1</v>
      </c>
      <c r="V20" s="75">
        <v>18.5</v>
      </c>
      <c r="W20" s="75">
        <v>22.2</v>
      </c>
      <c r="X20" s="50">
        <v>34.1</v>
      </c>
      <c r="Y20" s="50">
        <v>33.2</v>
      </c>
      <c r="Z20" s="50">
        <v>28.6</v>
      </c>
      <c r="AA20" s="50">
        <v>29.4</v>
      </c>
      <c r="AB20" s="50">
        <v>27.4</v>
      </c>
      <c r="AC20" s="50">
        <v>33.3</v>
      </c>
      <c r="AD20" s="50">
        <v>27.9</v>
      </c>
      <c r="AE20" s="50">
        <v>32.1</v>
      </c>
      <c r="AF20" s="50">
        <v>34.7</v>
      </c>
      <c r="AG20" s="50">
        <v>35.4</v>
      </c>
      <c r="AH20" s="50">
        <v>34.5</v>
      </c>
      <c r="AI20" s="50">
        <v>34.1</v>
      </c>
      <c r="AJ20" s="50">
        <v>28.6</v>
      </c>
      <c r="AK20" s="50">
        <v>32.8</v>
      </c>
      <c r="AL20" s="50">
        <v>27.7</v>
      </c>
      <c r="AM20" s="50">
        <v>35.5</v>
      </c>
      <c r="AN20" s="50">
        <v>29.4</v>
      </c>
      <c r="AO20" s="50">
        <v>30.1</v>
      </c>
      <c r="AP20" s="50">
        <v>32.4</v>
      </c>
      <c r="AQ20" s="75">
        <v>34.3</v>
      </c>
      <c r="AR20" s="75">
        <v>38.1</v>
      </c>
      <c r="AS20" s="50">
        <v>20.8</v>
      </c>
      <c r="AT20" s="50">
        <v>21.5</v>
      </c>
      <c r="AU20" s="50">
        <v>21</v>
      </c>
      <c r="AV20" s="50">
        <v>29.9</v>
      </c>
      <c r="AW20" s="50">
        <v>31.2</v>
      </c>
      <c r="AX20" s="50">
        <v>29.7</v>
      </c>
      <c r="AY20" s="50">
        <v>39.2</v>
      </c>
      <c r="AZ20" s="50">
        <v>37.8</v>
      </c>
      <c r="BA20" s="50">
        <v>35.6</v>
      </c>
      <c r="BB20" s="50">
        <v>24.6</v>
      </c>
      <c r="BC20" s="50">
        <v>26.9</v>
      </c>
      <c r="BD20" s="50">
        <v>27</v>
      </c>
      <c r="BE20" s="50">
        <v>21.7</v>
      </c>
      <c r="BF20" s="50">
        <v>27</v>
      </c>
      <c r="BG20" s="50">
        <v>28.9</v>
      </c>
      <c r="BH20" s="50">
        <v>29.2</v>
      </c>
      <c r="BI20" s="50">
        <v>31.6</v>
      </c>
      <c r="BJ20" s="50">
        <v>32.7</v>
      </c>
      <c r="BK20" s="50">
        <v>25.4</v>
      </c>
      <c r="BL20" s="75">
        <v>28.5</v>
      </c>
      <c r="BM20" s="75">
        <v>30.4</v>
      </c>
      <c r="BN20" s="50">
        <v>44</v>
      </c>
      <c r="BO20" s="50">
        <v>53.4</v>
      </c>
      <c r="BP20" s="50">
        <v>56.3</v>
      </c>
      <c r="BQ20" s="50">
        <v>35.1</v>
      </c>
      <c r="BR20" s="50">
        <v>36.5</v>
      </c>
      <c r="BS20" s="50">
        <v>36.7</v>
      </c>
      <c r="BT20" s="50">
        <v>37.6</v>
      </c>
      <c r="BU20" s="75">
        <v>36.4</v>
      </c>
      <c r="BV20" s="75">
        <v>34.8</v>
      </c>
      <c r="BW20" s="50">
        <v>33.5</v>
      </c>
      <c r="BX20" s="50">
        <v>33.7</v>
      </c>
      <c r="BY20" s="50">
        <v>36.8</v>
      </c>
      <c r="BZ20" s="75">
        <v>28.3</v>
      </c>
      <c r="CA20" s="75">
        <v>22.8</v>
      </c>
      <c r="CB20" s="75">
        <v>22.2</v>
      </c>
      <c r="CC20" s="50">
        <v>46.7</v>
      </c>
      <c r="CD20" s="75">
        <v>45.8</v>
      </c>
      <c r="CE20" s="75">
        <v>45.3</v>
      </c>
      <c r="CF20" s="50">
        <v>37.7</v>
      </c>
      <c r="CG20" s="50">
        <v>38.6</v>
      </c>
      <c r="CH20" s="50">
        <v>43.5</v>
      </c>
      <c r="CI20" s="50">
        <v>24.3</v>
      </c>
      <c r="CJ20" s="50">
        <v>34.4</v>
      </c>
      <c r="CK20" s="50">
        <v>43</v>
      </c>
      <c r="CL20" s="50">
        <v>26.7</v>
      </c>
      <c r="CM20" s="75">
        <v>27.7</v>
      </c>
      <c r="CN20" s="75">
        <v>26.9</v>
      </c>
      <c r="CO20" s="50">
        <v>19.2</v>
      </c>
      <c r="CP20" s="50">
        <v>20.3</v>
      </c>
      <c r="CQ20" s="50">
        <v>20.7</v>
      </c>
      <c r="CR20" s="50">
        <v>37</v>
      </c>
      <c r="CS20" s="75">
        <v>39.2</v>
      </c>
      <c r="CT20" s="75">
        <v>39.5</v>
      </c>
      <c r="CU20" s="50">
        <v>15.6</v>
      </c>
      <c r="CV20" s="50">
        <v>25</v>
      </c>
      <c r="CW20" s="50">
        <v>25.2</v>
      </c>
      <c r="CX20" s="50">
        <v>38.1</v>
      </c>
      <c r="CY20" s="75">
        <v>50.9</v>
      </c>
      <c r="CZ20" s="75">
        <v>46</v>
      </c>
      <c r="DA20" s="50">
        <v>44.9</v>
      </c>
      <c r="DB20" s="50">
        <v>36.3</v>
      </c>
      <c r="DC20" s="50">
        <v>36.6</v>
      </c>
      <c r="DD20" s="50">
        <v>6.6</v>
      </c>
      <c r="DE20" s="75">
        <v>8.1</v>
      </c>
      <c r="DF20" s="75">
        <v>7.5</v>
      </c>
      <c r="DG20" s="50">
        <v>11.8</v>
      </c>
      <c r="DH20" s="75">
        <v>13.2</v>
      </c>
      <c r="DI20" s="75">
        <v>14.3</v>
      </c>
      <c r="DJ20" s="50">
        <v>28.4</v>
      </c>
      <c r="DK20" s="75">
        <v>30.3</v>
      </c>
      <c r="DL20" s="75">
        <v>30.4</v>
      </c>
    </row>
    <row r="21" spans="2:116" ht="12.75">
      <c r="B21" s="7" t="s">
        <v>573</v>
      </c>
      <c r="C21" s="50"/>
      <c r="D21" s="50"/>
      <c r="E21" s="50"/>
      <c r="F21" s="50"/>
      <c r="G21" s="75"/>
      <c r="H21" s="75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75"/>
      <c r="W21" s="75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75"/>
      <c r="AR21" s="75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75"/>
      <c r="BM21" s="75"/>
      <c r="BN21" s="50"/>
      <c r="BO21" s="50"/>
      <c r="BP21" s="50"/>
      <c r="BQ21" s="50"/>
      <c r="BR21" s="50"/>
      <c r="BS21" s="50"/>
      <c r="BT21" s="50"/>
      <c r="BU21" s="75"/>
      <c r="BV21" s="75"/>
      <c r="BW21" s="50"/>
      <c r="BX21" s="50"/>
      <c r="BY21" s="50"/>
      <c r="BZ21" s="75"/>
      <c r="CA21" s="75"/>
      <c r="CB21" s="75"/>
      <c r="CC21" s="50"/>
      <c r="CD21" s="75"/>
      <c r="CE21" s="75"/>
      <c r="CF21" s="50"/>
      <c r="CG21" s="50"/>
      <c r="CH21" s="50"/>
      <c r="CI21" s="50"/>
      <c r="CJ21" s="50"/>
      <c r="CK21" s="50"/>
      <c r="CL21" s="50"/>
      <c r="CM21" s="75"/>
      <c r="CN21" s="75"/>
      <c r="CO21" s="50"/>
      <c r="CP21" s="50"/>
      <c r="CQ21" s="50"/>
      <c r="CR21" s="50"/>
      <c r="CS21" s="75"/>
      <c r="CT21" s="75"/>
      <c r="CU21" s="50"/>
      <c r="CV21" s="50"/>
      <c r="CW21" s="50"/>
      <c r="CX21" s="50"/>
      <c r="CY21" s="75"/>
      <c r="CZ21" s="75"/>
      <c r="DA21" s="50"/>
      <c r="DB21" s="50"/>
      <c r="DC21" s="50"/>
      <c r="DD21" s="50"/>
      <c r="DE21" s="75"/>
      <c r="DF21" s="75"/>
      <c r="DG21" s="50"/>
      <c r="DH21" s="75"/>
      <c r="DI21" s="75"/>
      <c r="DJ21" s="50"/>
      <c r="DK21" s="75"/>
      <c r="DL21" s="75"/>
    </row>
    <row r="22" spans="2:116" ht="12.75">
      <c r="B22" s="39" t="s">
        <v>579</v>
      </c>
      <c r="C22" s="50"/>
      <c r="D22" s="50"/>
      <c r="E22" s="50"/>
      <c r="F22" s="50"/>
      <c r="G22" s="75"/>
      <c r="H22" s="75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75"/>
      <c r="W22" s="75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75"/>
      <c r="AR22" s="75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75"/>
      <c r="BM22" s="75"/>
      <c r="BN22" s="50"/>
      <c r="BO22" s="50"/>
      <c r="BP22" s="50"/>
      <c r="BQ22" s="50"/>
      <c r="BR22" s="50"/>
      <c r="BS22" s="50"/>
      <c r="BT22" s="50"/>
      <c r="BU22" s="75"/>
      <c r="BV22" s="75"/>
      <c r="BW22" s="50"/>
      <c r="BX22" s="50"/>
      <c r="BY22" s="50"/>
      <c r="BZ22" s="75"/>
      <c r="CA22" s="75"/>
      <c r="CB22" s="75"/>
      <c r="CC22" s="50"/>
      <c r="CD22" s="75"/>
      <c r="CE22" s="75"/>
      <c r="CF22" s="50"/>
      <c r="CG22" s="50"/>
      <c r="CH22" s="50"/>
      <c r="CI22" s="50"/>
      <c r="CJ22" s="50"/>
      <c r="CK22" s="50"/>
      <c r="CL22" s="50"/>
      <c r="CM22" s="75"/>
      <c r="CN22" s="75"/>
      <c r="CO22" s="50"/>
      <c r="CP22" s="50"/>
      <c r="CQ22" s="50"/>
      <c r="CR22" s="50"/>
      <c r="CS22" s="75"/>
      <c r="CT22" s="75"/>
      <c r="CU22" s="50"/>
      <c r="CV22" s="50"/>
      <c r="CW22" s="50"/>
      <c r="CX22" s="50"/>
      <c r="CY22" s="75"/>
      <c r="CZ22" s="50"/>
      <c r="DA22" s="50"/>
      <c r="DB22" s="50"/>
      <c r="DC22" s="50"/>
      <c r="DD22" s="50"/>
      <c r="DE22" s="75"/>
      <c r="DF22" s="75"/>
      <c r="DG22" s="50"/>
      <c r="DH22" s="75"/>
      <c r="DI22" s="75"/>
      <c r="DJ22" s="50"/>
      <c r="DK22" s="75"/>
      <c r="DL22" s="75"/>
    </row>
    <row r="23" spans="2:116" ht="12.75">
      <c r="B23" s="7" t="s">
        <v>580</v>
      </c>
      <c r="C23" s="50"/>
      <c r="D23" s="50">
        <v>44.7</v>
      </c>
      <c r="E23" s="50">
        <v>25.9</v>
      </c>
      <c r="F23" s="50"/>
      <c r="G23" s="75">
        <v>91.7</v>
      </c>
      <c r="H23" s="75">
        <v>89.9</v>
      </c>
      <c r="I23" s="50"/>
      <c r="J23" s="50">
        <v>138.9</v>
      </c>
      <c r="K23" s="50">
        <v>135</v>
      </c>
      <c r="L23" s="50"/>
      <c r="M23" s="50">
        <v>240</v>
      </c>
      <c r="N23" s="50">
        <v>243.5</v>
      </c>
      <c r="O23" s="50"/>
      <c r="P23" s="50">
        <v>60.2</v>
      </c>
      <c r="Q23" s="50">
        <v>62.8</v>
      </c>
      <c r="R23" s="50"/>
      <c r="S23" s="50">
        <v>80.7</v>
      </c>
      <c r="T23" s="50">
        <v>84.5</v>
      </c>
      <c r="U23" s="50"/>
      <c r="V23" s="75">
        <v>126.7</v>
      </c>
      <c r="W23" s="75">
        <v>125.1</v>
      </c>
      <c r="X23" s="50"/>
      <c r="Y23" s="50">
        <v>104.4</v>
      </c>
      <c r="Z23" s="50">
        <v>107.1</v>
      </c>
      <c r="AA23" s="50"/>
      <c r="AB23" s="50">
        <v>118.5</v>
      </c>
      <c r="AC23" s="50">
        <v>119.5</v>
      </c>
      <c r="AD23" s="50"/>
      <c r="AE23" s="50">
        <v>81.9</v>
      </c>
      <c r="AF23" s="50">
        <v>81.5</v>
      </c>
      <c r="AG23" s="50"/>
      <c r="AH23" s="50">
        <v>104.1</v>
      </c>
      <c r="AI23" s="50">
        <v>102.3</v>
      </c>
      <c r="AJ23" s="50"/>
      <c r="AK23" s="50">
        <v>76.5</v>
      </c>
      <c r="AL23" s="50">
        <v>75.8</v>
      </c>
      <c r="AM23" s="50"/>
      <c r="AN23" s="50">
        <v>96.1</v>
      </c>
      <c r="AO23" s="50">
        <v>85.6</v>
      </c>
      <c r="AP23" s="50"/>
      <c r="AQ23" s="75">
        <v>169.2</v>
      </c>
      <c r="AR23" s="75">
        <v>158.3</v>
      </c>
      <c r="AS23" s="50"/>
      <c r="AT23" s="50">
        <v>71.2</v>
      </c>
      <c r="AU23" s="50">
        <v>72</v>
      </c>
      <c r="AV23" s="50"/>
      <c r="AW23" s="50">
        <v>99.5</v>
      </c>
      <c r="AX23" s="50">
        <v>95.8</v>
      </c>
      <c r="AY23" s="50"/>
      <c r="AZ23" s="50">
        <v>128.1</v>
      </c>
      <c r="BA23" s="50">
        <v>118.7</v>
      </c>
      <c r="BB23" s="50"/>
      <c r="BC23" s="50">
        <v>83.3</v>
      </c>
      <c r="BD23" s="50">
        <v>82.8</v>
      </c>
      <c r="BE23" s="50"/>
      <c r="BF23" s="50">
        <v>65.5</v>
      </c>
      <c r="BG23" s="50">
        <v>58.8</v>
      </c>
      <c r="BH23" s="50"/>
      <c r="BI23" s="50">
        <v>102</v>
      </c>
      <c r="BJ23" s="50">
        <v>105.2</v>
      </c>
      <c r="BK23" s="50"/>
      <c r="BL23" s="75">
        <v>74</v>
      </c>
      <c r="BM23" s="75">
        <v>74.4</v>
      </c>
      <c r="BN23" s="50"/>
      <c r="BO23" s="50">
        <v>51</v>
      </c>
      <c r="BP23" s="50">
        <v>47.7</v>
      </c>
      <c r="BQ23" s="50"/>
      <c r="BR23" s="50">
        <v>98.7</v>
      </c>
      <c r="BS23" s="50">
        <v>91.7</v>
      </c>
      <c r="BT23" s="50"/>
      <c r="BU23" s="75">
        <v>85.5</v>
      </c>
      <c r="BV23" s="75">
        <v>72.6</v>
      </c>
      <c r="BW23" s="50"/>
      <c r="BX23" s="50">
        <v>115.4</v>
      </c>
      <c r="BY23" s="50">
        <v>112.4</v>
      </c>
      <c r="BZ23" s="75"/>
      <c r="CA23" s="75">
        <v>47.1</v>
      </c>
      <c r="CB23" s="75">
        <v>40.3</v>
      </c>
      <c r="CC23" s="50"/>
      <c r="CD23" s="75">
        <v>123.6</v>
      </c>
      <c r="CE23" s="75">
        <v>114.8</v>
      </c>
      <c r="CF23" s="50"/>
      <c r="CG23" s="50">
        <v>165.8</v>
      </c>
      <c r="CH23" s="50">
        <v>168.9</v>
      </c>
      <c r="CI23" s="50"/>
      <c r="CJ23" s="50">
        <v>28.8</v>
      </c>
      <c r="CK23" s="50">
        <v>30</v>
      </c>
      <c r="CL23" s="50"/>
      <c r="CM23" s="75">
        <v>62.8</v>
      </c>
      <c r="CN23" s="75">
        <v>57.3</v>
      </c>
      <c r="CO23" s="50"/>
      <c r="CP23" s="50">
        <v>48.7</v>
      </c>
      <c r="CQ23" s="50">
        <v>50.2</v>
      </c>
      <c r="CR23" s="50"/>
      <c r="CS23" s="75">
        <v>88.7</v>
      </c>
      <c r="CT23" s="75">
        <v>85.1</v>
      </c>
      <c r="CU23" s="50"/>
      <c r="CV23" s="50">
        <v>24.4</v>
      </c>
      <c r="CW23" s="50">
        <v>24.7</v>
      </c>
      <c r="CX23" s="50"/>
      <c r="CY23" s="75">
        <v>40.7</v>
      </c>
      <c r="CZ23" s="75">
        <v>40</v>
      </c>
      <c r="DA23" s="50"/>
      <c r="DB23" s="50">
        <v>34.1</v>
      </c>
      <c r="DC23" s="50">
        <v>36.2</v>
      </c>
      <c r="DD23" s="50"/>
      <c r="DE23" s="75">
        <v>13.2</v>
      </c>
      <c r="DF23" s="75">
        <v>12.3</v>
      </c>
      <c r="DG23" s="50"/>
      <c r="DH23" s="75">
        <v>84.4</v>
      </c>
      <c r="DI23" s="75">
        <v>84.2</v>
      </c>
      <c r="DJ23" s="50"/>
      <c r="DK23" s="75">
        <v>73.4</v>
      </c>
      <c r="DL23" s="75">
        <v>72.2</v>
      </c>
    </row>
    <row r="24" spans="2:116" ht="12.75">
      <c r="B24" s="7" t="s">
        <v>581</v>
      </c>
      <c r="C24" s="50"/>
      <c r="D24" s="50">
        <v>140.4</v>
      </c>
      <c r="E24" s="50">
        <v>76.5</v>
      </c>
      <c r="F24" s="50"/>
      <c r="G24" s="75">
        <v>163.5</v>
      </c>
      <c r="H24" s="75">
        <v>158.1</v>
      </c>
      <c r="I24" s="50"/>
      <c r="J24" s="50">
        <v>311.1</v>
      </c>
      <c r="K24" s="50">
        <v>312.7</v>
      </c>
      <c r="L24" s="50"/>
      <c r="M24" s="52" t="s">
        <v>354</v>
      </c>
      <c r="N24" s="52" t="s">
        <v>354</v>
      </c>
      <c r="O24" s="50"/>
      <c r="P24" s="50">
        <v>92.5</v>
      </c>
      <c r="Q24" s="50">
        <v>99.8</v>
      </c>
      <c r="R24" s="50"/>
      <c r="S24" s="50">
        <v>110.3</v>
      </c>
      <c r="T24" s="50">
        <v>112.6</v>
      </c>
      <c r="U24" s="50"/>
      <c r="V24" s="75">
        <v>323</v>
      </c>
      <c r="W24" s="75">
        <v>315.8</v>
      </c>
      <c r="X24" s="50"/>
      <c r="Y24" s="50">
        <v>204.7</v>
      </c>
      <c r="Z24" s="50">
        <v>200.8</v>
      </c>
      <c r="AA24" s="50"/>
      <c r="AB24" s="50">
        <v>188.4</v>
      </c>
      <c r="AC24" s="50">
        <v>194.2</v>
      </c>
      <c r="AD24" s="50"/>
      <c r="AE24" s="50">
        <v>87.3</v>
      </c>
      <c r="AF24" s="50">
        <v>86.1</v>
      </c>
      <c r="AG24" s="50"/>
      <c r="AH24" s="50">
        <v>173.4</v>
      </c>
      <c r="AI24" s="50">
        <v>173.9</v>
      </c>
      <c r="AJ24" s="50"/>
      <c r="AK24" s="50">
        <v>105.6</v>
      </c>
      <c r="AL24" s="50">
        <v>107.6</v>
      </c>
      <c r="AM24" s="50"/>
      <c r="AN24" s="50">
        <v>181.7</v>
      </c>
      <c r="AO24" s="50">
        <v>184.1</v>
      </c>
      <c r="AP24" s="50"/>
      <c r="AQ24" s="84">
        <v>388.1</v>
      </c>
      <c r="AR24" s="75">
        <v>335.9</v>
      </c>
      <c r="AS24" s="50"/>
      <c r="AT24" s="50">
        <v>162.7</v>
      </c>
      <c r="AU24" s="50">
        <v>164.1</v>
      </c>
      <c r="AV24" s="50"/>
      <c r="AW24" s="50">
        <v>154.6</v>
      </c>
      <c r="AX24" s="50">
        <v>145</v>
      </c>
      <c r="AY24" s="50"/>
      <c r="AZ24" s="50">
        <v>174.1</v>
      </c>
      <c r="BA24" s="50">
        <v>157.9</v>
      </c>
      <c r="BB24" s="50"/>
      <c r="BC24" s="50">
        <v>141.5</v>
      </c>
      <c r="BD24" s="50">
        <v>136.3</v>
      </c>
      <c r="BE24" s="50"/>
      <c r="BF24" s="50">
        <v>77</v>
      </c>
      <c r="BG24" s="50">
        <v>70.3</v>
      </c>
      <c r="BH24" s="50"/>
      <c r="BI24" s="50">
        <v>126.2</v>
      </c>
      <c r="BJ24" s="50">
        <v>128.7</v>
      </c>
      <c r="BK24" s="50"/>
      <c r="BL24" s="75">
        <v>84.4</v>
      </c>
      <c r="BM24" s="75">
        <v>85</v>
      </c>
      <c r="BN24" s="50"/>
      <c r="BO24" s="50">
        <v>77</v>
      </c>
      <c r="BP24" s="50">
        <v>69</v>
      </c>
      <c r="BQ24" s="50"/>
      <c r="BR24" s="50">
        <v>301.9</v>
      </c>
      <c r="BS24" s="50">
        <v>279</v>
      </c>
      <c r="BT24" s="50"/>
      <c r="BU24" s="75">
        <v>323.7</v>
      </c>
      <c r="BV24" s="75">
        <v>265.9</v>
      </c>
      <c r="BW24" s="50"/>
      <c r="BX24" s="50">
        <v>271.2</v>
      </c>
      <c r="BY24" s="50">
        <v>271.1</v>
      </c>
      <c r="BZ24" s="75"/>
      <c r="CA24" s="75">
        <v>59.4</v>
      </c>
      <c r="CB24" s="75">
        <v>52.8</v>
      </c>
      <c r="CC24" s="50"/>
      <c r="CD24" s="75">
        <v>237.8</v>
      </c>
      <c r="CE24" s="75">
        <v>207.5</v>
      </c>
      <c r="CF24" s="50"/>
      <c r="CG24" s="50" t="s">
        <v>354</v>
      </c>
      <c r="CH24" s="50" t="s">
        <v>354</v>
      </c>
      <c r="CI24" s="50"/>
      <c r="CJ24" s="50">
        <v>44.1</v>
      </c>
      <c r="CK24" s="50">
        <v>46.6</v>
      </c>
      <c r="CL24" s="50"/>
      <c r="CM24" s="75">
        <v>374.5</v>
      </c>
      <c r="CN24" s="75">
        <v>345.1</v>
      </c>
      <c r="CO24" s="50"/>
      <c r="CP24" s="50">
        <v>121.7</v>
      </c>
      <c r="CQ24" s="50">
        <v>129.3</v>
      </c>
      <c r="CR24" s="50"/>
      <c r="CS24" s="75">
        <v>383.5</v>
      </c>
      <c r="CT24" s="75">
        <v>357.3</v>
      </c>
      <c r="CU24" s="50"/>
      <c r="CV24" s="50">
        <v>34.4</v>
      </c>
      <c r="CW24" s="50">
        <v>34.7</v>
      </c>
      <c r="CX24" s="50"/>
      <c r="CY24" s="75">
        <v>70.7</v>
      </c>
      <c r="CZ24" s="75">
        <v>70.4</v>
      </c>
      <c r="DA24" s="50"/>
      <c r="DB24" s="50">
        <v>56.9</v>
      </c>
      <c r="DC24" s="50">
        <v>61.6</v>
      </c>
      <c r="DD24" s="50"/>
      <c r="DE24" s="75">
        <v>95.1</v>
      </c>
      <c r="DF24" s="75">
        <v>108.1</v>
      </c>
      <c r="DG24" s="50"/>
      <c r="DH24" s="75">
        <v>310.5</v>
      </c>
      <c r="DI24" s="75">
        <v>309.2</v>
      </c>
      <c r="DJ24" s="50"/>
      <c r="DK24" s="75">
        <v>152</v>
      </c>
      <c r="DL24" s="75">
        <v>149.3</v>
      </c>
    </row>
    <row r="25" spans="2:116" ht="12.75">
      <c r="B25" s="7" t="s">
        <v>582</v>
      </c>
      <c r="C25" s="50">
        <v>10.1</v>
      </c>
      <c r="D25" s="50">
        <v>12.6</v>
      </c>
      <c r="E25" s="50">
        <v>22.8</v>
      </c>
      <c r="F25" s="50">
        <v>17.6</v>
      </c>
      <c r="G25" s="75">
        <v>16.3</v>
      </c>
      <c r="H25" s="75">
        <v>16.7</v>
      </c>
      <c r="I25" s="50">
        <v>19.1</v>
      </c>
      <c r="J25" s="50">
        <v>17.7</v>
      </c>
      <c r="K25" s="50">
        <v>17.9</v>
      </c>
      <c r="L25" s="50">
        <v>8.4</v>
      </c>
      <c r="M25" s="50">
        <v>9.2</v>
      </c>
      <c r="N25" s="50">
        <v>7.7</v>
      </c>
      <c r="O25" s="50">
        <v>42.8</v>
      </c>
      <c r="P25" s="50">
        <v>54.9</v>
      </c>
      <c r="Q25" s="50">
        <v>60.7</v>
      </c>
      <c r="R25" s="50">
        <v>30.5</v>
      </c>
      <c r="S25" s="50">
        <v>25.9</v>
      </c>
      <c r="T25" s="50">
        <v>27.2</v>
      </c>
      <c r="U25" s="50">
        <v>30.1</v>
      </c>
      <c r="V25" s="75">
        <v>24.8</v>
      </c>
      <c r="W25" s="75">
        <v>26.5</v>
      </c>
      <c r="X25" s="50">
        <v>24.9</v>
      </c>
      <c r="Y25" s="50">
        <v>25.3</v>
      </c>
      <c r="Z25" s="50">
        <v>25.4</v>
      </c>
      <c r="AA25" s="50">
        <v>23.9</v>
      </c>
      <c r="AB25" s="50">
        <v>22.1</v>
      </c>
      <c r="AC25" s="50">
        <v>22.3</v>
      </c>
      <c r="AD25" s="50">
        <v>14.9</v>
      </c>
      <c r="AE25" s="50">
        <v>16.1</v>
      </c>
      <c r="AF25" s="50">
        <v>14.8</v>
      </c>
      <c r="AG25" s="50">
        <v>17.4</v>
      </c>
      <c r="AH25" s="50">
        <v>16.7</v>
      </c>
      <c r="AI25" s="50">
        <v>15.7</v>
      </c>
      <c r="AJ25" s="50">
        <v>16.2</v>
      </c>
      <c r="AK25" s="50">
        <v>16.6</v>
      </c>
      <c r="AL25" s="50">
        <v>16.7</v>
      </c>
      <c r="AM25" s="50">
        <v>24.7</v>
      </c>
      <c r="AN25" s="50">
        <v>21.2</v>
      </c>
      <c r="AO25" s="50">
        <v>17.2</v>
      </c>
      <c r="AP25" s="50">
        <v>16.6</v>
      </c>
      <c r="AQ25" s="75">
        <v>16.5</v>
      </c>
      <c r="AR25" s="75">
        <v>16.7</v>
      </c>
      <c r="AS25" s="50">
        <v>25</v>
      </c>
      <c r="AT25" s="50">
        <v>24.6</v>
      </c>
      <c r="AU25" s="50">
        <v>24.8</v>
      </c>
      <c r="AV25" s="50">
        <v>16.8</v>
      </c>
      <c r="AW25" s="50">
        <v>14.4</v>
      </c>
      <c r="AX25" s="50">
        <v>14.9</v>
      </c>
      <c r="AY25" s="50">
        <v>18.8</v>
      </c>
      <c r="AZ25" s="50">
        <v>14.6</v>
      </c>
      <c r="BA25" s="50">
        <v>13.9</v>
      </c>
      <c r="BB25" s="50">
        <v>15.4</v>
      </c>
      <c r="BC25" s="50">
        <v>14.1</v>
      </c>
      <c r="BD25" s="50">
        <v>15.8</v>
      </c>
      <c r="BE25" s="50">
        <v>19.1</v>
      </c>
      <c r="BF25" s="50">
        <v>21.1</v>
      </c>
      <c r="BG25" s="50">
        <v>24.3</v>
      </c>
      <c r="BH25" s="50">
        <v>20.8</v>
      </c>
      <c r="BI25" s="50">
        <v>20.2</v>
      </c>
      <c r="BJ25" s="50">
        <v>19.8</v>
      </c>
      <c r="BK25" s="50">
        <v>15.9</v>
      </c>
      <c r="BL25" s="75">
        <v>13.7</v>
      </c>
      <c r="BM25" s="75">
        <v>14.6</v>
      </c>
      <c r="BN25" s="50">
        <v>23.6</v>
      </c>
      <c r="BO25" s="50">
        <v>20.8</v>
      </c>
      <c r="BP25" s="50">
        <v>21.3</v>
      </c>
      <c r="BQ25" s="50">
        <v>16</v>
      </c>
      <c r="BR25" s="50">
        <v>16.8</v>
      </c>
      <c r="BS25" s="50">
        <v>15.6</v>
      </c>
      <c r="BT25" s="50">
        <v>16.1</v>
      </c>
      <c r="BU25" s="75">
        <v>16.1</v>
      </c>
      <c r="BV25" s="75">
        <v>17.3</v>
      </c>
      <c r="BW25" s="50">
        <v>16.6</v>
      </c>
      <c r="BX25" s="50">
        <v>16.1</v>
      </c>
      <c r="BY25" s="50">
        <v>17.5</v>
      </c>
      <c r="BZ25" s="75">
        <v>27.4</v>
      </c>
      <c r="CA25" s="75">
        <v>27</v>
      </c>
      <c r="CB25" s="75">
        <v>33.3</v>
      </c>
      <c r="CC25" s="50">
        <v>10.8</v>
      </c>
      <c r="CD25" s="75">
        <v>11.1</v>
      </c>
      <c r="CE25" s="75">
        <v>11.4</v>
      </c>
      <c r="CF25" s="50">
        <v>14.8</v>
      </c>
      <c r="CG25" s="50">
        <v>15.8</v>
      </c>
      <c r="CH25" s="50">
        <v>15.5</v>
      </c>
      <c r="CI25" s="50">
        <v>7</v>
      </c>
      <c r="CJ25" s="50">
        <v>7.9</v>
      </c>
      <c r="CK25" s="50">
        <v>6.9</v>
      </c>
      <c r="CL25" s="50">
        <v>21</v>
      </c>
      <c r="CM25" s="75">
        <v>20</v>
      </c>
      <c r="CN25" s="75">
        <v>21.2</v>
      </c>
      <c r="CO25" s="50">
        <v>15.9</v>
      </c>
      <c r="CP25" s="50">
        <v>15.3</v>
      </c>
      <c r="CQ25" s="50">
        <v>15</v>
      </c>
      <c r="CR25" s="50">
        <v>10.1</v>
      </c>
      <c r="CS25" s="75">
        <v>9.8</v>
      </c>
      <c r="CT25" s="75">
        <v>8.6</v>
      </c>
      <c r="CU25" s="50">
        <v>3.5</v>
      </c>
      <c r="CV25" s="50">
        <v>3.6</v>
      </c>
      <c r="CW25" s="50">
        <v>3.7</v>
      </c>
      <c r="CX25" s="50">
        <v>3.6</v>
      </c>
      <c r="CY25" s="75">
        <v>3.7</v>
      </c>
      <c r="CZ25" s="75">
        <v>3.8</v>
      </c>
      <c r="DA25" s="50">
        <v>0.6</v>
      </c>
      <c r="DB25" s="50">
        <v>0.6</v>
      </c>
      <c r="DC25" s="50">
        <v>0.5</v>
      </c>
      <c r="DD25" s="50">
        <v>213.3</v>
      </c>
      <c r="DE25" s="75">
        <v>252.2</v>
      </c>
      <c r="DF25" s="75">
        <v>290</v>
      </c>
      <c r="DG25" s="50">
        <v>2.3</v>
      </c>
      <c r="DH25" s="75">
        <v>1.9</v>
      </c>
      <c r="DI25" s="75">
        <v>1.3</v>
      </c>
      <c r="DJ25" s="50">
        <v>17.4</v>
      </c>
      <c r="DK25" s="75">
        <v>16.4</v>
      </c>
      <c r="DL25" s="75">
        <v>16.7</v>
      </c>
    </row>
    <row r="26" spans="2:116" ht="12.75">
      <c r="B26" s="7" t="s">
        <v>583</v>
      </c>
      <c r="C26" s="50">
        <v>15.7</v>
      </c>
      <c r="D26" s="50">
        <v>16</v>
      </c>
      <c r="E26" s="50">
        <v>22.5</v>
      </c>
      <c r="F26" s="50">
        <v>12.4</v>
      </c>
      <c r="G26" s="75">
        <v>12.4</v>
      </c>
      <c r="H26" s="75">
        <v>12.6</v>
      </c>
      <c r="I26" s="50">
        <v>9.8</v>
      </c>
      <c r="J26" s="50">
        <v>10.1</v>
      </c>
      <c r="K26" s="50">
        <v>11</v>
      </c>
      <c r="L26" s="50">
        <v>11</v>
      </c>
      <c r="M26" s="50">
        <v>12.9</v>
      </c>
      <c r="N26" s="50">
        <v>13</v>
      </c>
      <c r="O26" s="50">
        <v>6</v>
      </c>
      <c r="P26" s="50">
        <v>9.2</v>
      </c>
      <c r="Q26" s="50">
        <v>7.7</v>
      </c>
      <c r="R26" s="50">
        <v>16</v>
      </c>
      <c r="S26" s="50">
        <v>16.3</v>
      </c>
      <c r="T26" s="50">
        <v>16.3</v>
      </c>
      <c r="U26" s="50">
        <v>13.2</v>
      </c>
      <c r="V26" s="75">
        <v>13.7</v>
      </c>
      <c r="W26" s="75">
        <v>17.9</v>
      </c>
      <c r="X26" s="50">
        <v>22.5</v>
      </c>
      <c r="Y26" s="50">
        <v>23.4</v>
      </c>
      <c r="Z26" s="50">
        <v>15.9</v>
      </c>
      <c r="AA26" s="50">
        <v>17.9</v>
      </c>
      <c r="AB26" s="50">
        <v>18.1</v>
      </c>
      <c r="AC26" s="50">
        <v>18.7</v>
      </c>
      <c r="AD26" s="50">
        <v>12.4</v>
      </c>
      <c r="AE26" s="50">
        <v>12.9</v>
      </c>
      <c r="AF26" s="50">
        <v>13.1</v>
      </c>
      <c r="AG26" s="50">
        <v>12.5</v>
      </c>
      <c r="AH26" s="50">
        <v>14.3</v>
      </c>
      <c r="AI26" s="50">
        <v>16.8</v>
      </c>
      <c r="AJ26" s="50">
        <v>17</v>
      </c>
      <c r="AK26" s="50">
        <v>20.8</v>
      </c>
      <c r="AL26" s="50">
        <v>24.5</v>
      </c>
      <c r="AM26" s="50">
        <v>12.5</v>
      </c>
      <c r="AN26" s="50">
        <v>19.1</v>
      </c>
      <c r="AO26" s="50">
        <v>31.2</v>
      </c>
      <c r="AP26" s="50">
        <v>9</v>
      </c>
      <c r="AQ26" s="75">
        <v>10</v>
      </c>
      <c r="AR26" s="75">
        <v>10.5</v>
      </c>
      <c r="AS26" s="50">
        <v>25.1</v>
      </c>
      <c r="AT26" s="50">
        <v>23.9</v>
      </c>
      <c r="AU26" s="50">
        <v>25.2</v>
      </c>
      <c r="AV26" s="50">
        <v>17.1</v>
      </c>
      <c r="AW26" s="50">
        <v>17.7</v>
      </c>
      <c r="AX26" s="50">
        <v>17.3</v>
      </c>
      <c r="AY26" s="50">
        <v>11.7</v>
      </c>
      <c r="AZ26" s="50">
        <v>11.7</v>
      </c>
      <c r="BA26" s="50">
        <v>12</v>
      </c>
      <c r="BB26" s="50">
        <v>21.3</v>
      </c>
      <c r="BC26" s="50">
        <v>22.9</v>
      </c>
      <c r="BD26" s="50">
        <v>21.7</v>
      </c>
      <c r="BE26" s="50">
        <v>18.5</v>
      </c>
      <c r="BF26" s="50">
        <v>20.1</v>
      </c>
      <c r="BG26" s="50">
        <v>24</v>
      </c>
      <c r="BH26" s="50">
        <v>15.4</v>
      </c>
      <c r="BI26" s="50">
        <v>15.7</v>
      </c>
      <c r="BJ26" s="50">
        <v>16.1</v>
      </c>
      <c r="BK26" s="50">
        <v>6</v>
      </c>
      <c r="BL26" s="75">
        <v>5.7</v>
      </c>
      <c r="BM26" s="75">
        <v>6.7</v>
      </c>
      <c r="BN26" s="50">
        <v>9</v>
      </c>
      <c r="BO26" s="50">
        <v>9.2</v>
      </c>
      <c r="BP26" s="50">
        <v>10.9</v>
      </c>
      <c r="BQ26" s="50">
        <v>38.8</v>
      </c>
      <c r="BR26" s="50">
        <v>39.6</v>
      </c>
      <c r="BS26" s="50">
        <v>43.5</v>
      </c>
      <c r="BT26" s="50">
        <v>29.5</v>
      </c>
      <c r="BU26" s="75">
        <v>31</v>
      </c>
      <c r="BV26" s="75">
        <v>33.1</v>
      </c>
      <c r="BW26" s="50">
        <v>22.8</v>
      </c>
      <c r="BX26" s="50">
        <v>23.3</v>
      </c>
      <c r="BY26" s="50">
        <v>23.7</v>
      </c>
      <c r="BZ26" s="75">
        <v>30.9</v>
      </c>
      <c r="CA26" s="75">
        <v>37.1</v>
      </c>
      <c r="CB26" s="75">
        <v>51.1</v>
      </c>
      <c r="CC26" s="50">
        <v>7.2</v>
      </c>
      <c r="CD26" s="75">
        <v>7.6</v>
      </c>
      <c r="CE26" s="75">
        <v>7.9</v>
      </c>
      <c r="CF26" s="50">
        <v>19.2</v>
      </c>
      <c r="CG26" s="50">
        <v>21.5</v>
      </c>
      <c r="CH26" s="50">
        <v>21.9</v>
      </c>
      <c r="CI26" s="50">
        <v>24.6</v>
      </c>
      <c r="CJ26" s="50">
        <v>27.9</v>
      </c>
      <c r="CK26" s="50">
        <v>30.4</v>
      </c>
      <c r="CL26" s="50">
        <v>36.3</v>
      </c>
      <c r="CM26" s="75">
        <v>37.3</v>
      </c>
      <c r="CN26" s="75">
        <v>40.2</v>
      </c>
      <c r="CO26" s="50">
        <v>17.7</v>
      </c>
      <c r="CP26" s="50">
        <v>19.6</v>
      </c>
      <c r="CQ26" s="50">
        <v>20</v>
      </c>
      <c r="CR26" s="50">
        <v>14.5</v>
      </c>
      <c r="CS26" s="75">
        <v>16.6</v>
      </c>
      <c r="CT26" s="75">
        <v>18.5</v>
      </c>
      <c r="CU26" s="50">
        <v>20</v>
      </c>
      <c r="CV26" s="50">
        <v>20.1</v>
      </c>
      <c r="CW26" s="50">
        <v>20.9</v>
      </c>
      <c r="CX26" s="50">
        <v>11.7</v>
      </c>
      <c r="CY26" s="75">
        <v>11.6</v>
      </c>
      <c r="CZ26" s="75">
        <v>13.9</v>
      </c>
      <c r="DA26" s="50">
        <v>9.3</v>
      </c>
      <c r="DB26" s="50">
        <v>11</v>
      </c>
      <c r="DC26" s="50">
        <v>10.9</v>
      </c>
      <c r="DD26" s="50">
        <v>37.1</v>
      </c>
      <c r="DE26" s="75">
        <v>38.7</v>
      </c>
      <c r="DF26" s="75">
        <v>36.3</v>
      </c>
      <c r="DG26" s="50">
        <v>23</v>
      </c>
      <c r="DH26" s="75">
        <v>25.6</v>
      </c>
      <c r="DI26" s="75">
        <v>25</v>
      </c>
      <c r="DJ26" s="50">
        <v>15.4</v>
      </c>
      <c r="DK26" s="75">
        <v>15.9</v>
      </c>
      <c r="DL26" s="75">
        <v>16.4</v>
      </c>
    </row>
    <row r="27" spans="2:116" ht="12.75">
      <c r="B27" s="7" t="s">
        <v>584</v>
      </c>
      <c r="C27" s="50">
        <v>51.2</v>
      </c>
      <c r="D27" s="50">
        <v>50.7</v>
      </c>
      <c r="E27" s="50">
        <v>29.2</v>
      </c>
      <c r="F27" s="50">
        <v>25.9</v>
      </c>
      <c r="G27" s="75">
        <v>27.9</v>
      </c>
      <c r="H27" s="75">
        <v>28.7</v>
      </c>
      <c r="I27" s="50">
        <v>12.8</v>
      </c>
      <c r="J27" s="50">
        <v>12.9</v>
      </c>
      <c r="K27" s="50">
        <v>11.8</v>
      </c>
      <c r="L27" s="50">
        <v>4.8</v>
      </c>
      <c r="M27" s="50">
        <v>1.7</v>
      </c>
      <c r="N27" s="50">
        <v>5.8</v>
      </c>
      <c r="O27" s="50">
        <v>12.1</v>
      </c>
      <c r="P27" s="50">
        <v>9.8</v>
      </c>
      <c r="Q27" s="50">
        <v>6.9</v>
      </c>
      <c r="R27" s="50">
        <v>31.7</v>
      </c>
      <c r="S27" s="50">
        <v>32.6</v>
      </c>
      <c r="T27" s="50">
        <v>32.1</v>
      </c>
      <c r="U27" s="50">
        <v>34.1</v>
      </c>
      <c r="V27" s="75">
        <v>36.6</v>
      </c>
      <c r="W27" s="75">
        <v>32.8</v>
      </c>
      <c r="X27" s="50">
        <v>53</v>
      </c>
      <c r="Y27" s="50">
        <v>50.6</v>
      </c>
      <c r="Z27" s="50">
        <v>49.3</v>
      </c>
      <c r="AA27" s="50">
        <v>7.6</v>
      </c>
      <c r="AB27" s="50">
        <v>7.3</v>
      </c>
      <c r="AC27" s="50">
        <v>8.8</v>
      </c>
      <c r="AD27" s="50">
        <v>5.1</v>
      </c>
      <c r="AE27" s="50">
        <v>5.6</v>
      </c>
      <c r="AF27" s="50">
        <v>6.1</v>
      </c>
      <c r="AG27" s="50">
        <v>13.9</v>
      </c>
      <c r="AH27" s="50">
        <v>15.6</v>
      </c>
      <c r="AI27" s="50">
        <v>13.4</v>
      </c>
      <c r="AJ27" s="50">
        <v>19.6</v>
      </c>
      <c r="AK27" s="50">
        <v>22.1</v>
      </c>
      <c r="AL27" s="50">
        <v>19.5</v>
      </c>
      <c r="AM27" s="50">
        <v>1.8</v>
      </c>
      <c r="AN27" s="50">
        <v>1.4</v>
      </c>
      <c r="AO27" s="50">
        <v>0.9</v>
      </c>
      <c r="AP27" s="50">
        <v>0.5</v>
      </c>
      <c r="AQ27" s="75">
        <v>0.6</v>
      </c>
      <c r="AR27" s="75">
        <v>0.8</v>
      </c>
      <c r="AS27" s="50">
        <v>45.7</v>
      </c>
      <c r="AT27" s="50">
        <v>50.5</v>
      </c>
      <c r="AU27" s="50">
        <v>54.2</v>
      </c>
      <c r="AV27" s="50">
        <v>16.7</v>
      </c>
      <c r="AW27" s="50">
        <v>17.7</v>
      </c>
      <c r="AX27" s="50">
        <v>18.9</v>
      </c>
      <c r="AY27" s="50">
        <v>16.1</v>
      </c>
      <c r="AZ27" s="50">
        <v>19.4</v>
      </c>
      <c r="BA27" s="50">
        <v>21.1</v>
      </c>
      <c r="BB27" s="50">
        <v>16.8</v>
      </c>
      <c r="BC27" s="50">
        <v>15.8</v>
      </c>
      <c r="BD27" s="50">
        <v>16.7</v>
      </c>
      <c r="BE27" s="50">
        <v>10.9</v>
      </c>
      <c r="BF27" s="50">
        <v>10.9</v>
      </c>
      <c r="BG27" s="50">
        <v>10.9</v>
      </c>
      <c r="BH27" s="50">
        <v>5.8</v>
      </c>
      <c r="BI27" s="50">
        <v>4.1</v>
      </c>
      <c r="BJ27" s="50">
        <v>3.8</v>
      </c>
      <c r="BK27" s="50">
        <v>2.2</v>
      </c>
      <c r="BL27" s="75">
        <v>1.9</v>
      </c>
      <c r="BM27" s="75">
        <v>1.7</v>
      </c>
      <c r="BN27" s="50">
        <v>13.2</v>
      </c>
      <c r="BO27" s="50">
        <v>13.4</v>
      </c>
      <c r="BP27" s="50">
        <v>14.8</v>
      </c>
      <c r="BQ27" s="50">
        <v>15.9</v>
      </c>
      <c r="BR27" s="50">
        <v>16.8</v>
      </c>
      <c r="BS27" s="50">
        <v>18.6</v>
      </c>
      <c r="BT27" s="50">
        <v>9.1</v>
      </c>
      <c r="BU27" s="75">
        <v>9.7</v>
      </c>
      <c r="BV27" s="75">
        <v>12.2</v>
      </c>
      <c r="BW27" s="50">
        <v>10.3</v>
      </c>
      <c r="BX27" s="50">
        <v>8.5</v>
      </c>
      <c r="BY27" s="50">
        <v>9</v>
      </c>
      <c r="BZ27" s="75">
        <v>40.2</v>
      </c>
      <c r="CA27" s="75">
        <v>51.3</v>
      </c>
      <c r="CB27" s="75">
        <v>44.5</v>
      </c>
      <c r="CC27" s="50">
        <v>10.6</v>
      </c>
      <c r="CD27" s="75">
        <v>11.6</v>
      </c>
      <c r="CE27" s="75">
        <v>12.1</v>
      </c>
      <c r="CF27" s="50">
        <v>64.3</v>
      </c>
      <c r="CG27" s="50">
        <v>61.4</v>
      </c>
      <c r="CH27" s="50">
        <v>54.5</v>
      </c>
      <c r="CI27" s="50">
        <v>0.8</v>
      </c>
      <c r="CJ27" s="50">
        <v>0.5</v>
      </c>
      <c r="CK27" s="50">
        <v>0.4</v>
      </c>
      <c r="CL27" s="50">
        <v>1.7</v>
      </c>
      <c r="CM27" s="75">
        <v>1.4</v>
      </c>
      <c r="CN27" s="75">
        <v>1.8</v>
      </c>
      <c r="CO27" s="50">
        <v>1.7</v>
      </c>
      <c r="CP27" s="50">
        <v>2.6</v>
      </c>
      <c r="CQ27" s="50">
        <v>2.8</v>
      </c>
      <c r="CR27" s="50">
        <v>5.1</v>
      </c>
      <c r="CS27" s="75">
        <v>9.6</v>
      </c>
      <c r="CT27" s="75">
        <v>10.4</v>
      </c>
      <c r="CU27" s="50">
        <v>0.9</v>
      </c>
      <c r="CV27" s="50">
        <v>0.1</v>
      </c>
      <c r="CW27" s="50" t="s">
        <v>607</v>
      </c>
      <c r="CX27" s="50">
        <v>0.1</v>
      </c>
      <c r="CY27" s="50" t="s">
        <v>607</v>
      </c>
      <c r="CZ27" s="50" t="s">
        <v>607</v>
      </c>
      <c r="DA27" s="50" t="s">
        <v>607</v>
      </c>
      <c r="DB27" s="50" t="s">
        <v>607</v>
      </c>
      <c r="DC27" s="50" t="s">
        <v>607</v>
      </c>
      <c r="DD27" s="50">
        <v>0.7</v>
      </c>
      <c r="DE27" s="75">
        <v>0.2</v>
      </c>
      <c r="DF27" s="75">
        <v>0.1</v>
      </c>
      <c r="DG27" s="50">
        <v>0.8</v>
      </c>
      <c r="DH27" s="75">
        <v>0.8</v>
      </c>
      <c r="DI27" s="75">
        <v>0.6</v>
      </c>
      <c r="DJ27" s="50">
        <v>19</v>
      </c>
      <c r="DK27" s="75">
        <v>20.6</v>
      </c>
      <c r="DL27" s="75">
        <v>21.1</v>
      </c>
    </row>
    <row r="28" spans="2:116" ht="12.75">
      <c r="B28" s="7" t="s">
        <v>405</v>
      </c>
      <c r="C28" s="50"/>
      <c r="D28" s="50">
        <v>53.2</v>
      </c>
      <c r="E28" s="50">
        <v>21.3</v>
      </c>
      <c r="F28" s="50"/>
      <c r="G28" s="75">
        <v>26.9</v>
      </c>
      <c r="H28" s="75">
        <v>24.8</v>
      </c>
      <c r="I28" s="50"/>
      <c r="J28" s="50">
        <v>30.4</v>
      </c>
      <c r="K28" s="50">
        <v>33</v>
      </c>
      <c r="L28" s="50"/>
      <c r="M28" s="50">
        <v>41.3</v>
      </c>
      <c r="N28" s="50">
        <v>46.9</v>
      </c>
      <c r="O28" s="50"/>
      <c r="P28" s="50">
        <v>15.3</v>
      </c>
      <c r="Q28" s="50">
        <v>18.7</v>
      </c>
      <c r="R28" s="50"/>
      <c r="S28" s="50">
        <v>20.2</v>
      </c>
      <c r="T28" s="50">
        <v>22.9</v>
      </c>
      <c r="U28" s="50"/>
      <c r="V28" s="75">
        <v>65.7</v>
      </c>
      <c r="W28" s="75">
        <v>69.1</v>
      </c>
      <c r="X28" s="50"/>
      <c r="Y28" s="50">
        <v>43.2</v>
      </c>
      <c r="Z28" s="50">
        <v>31.3</v>
      </c>
      <c r="AA28" s="50"/>
      <c r="AB28" s="50">
        <v>32</v>
      </c>
      <c r="AC28" s="50">
        <v>37.7</v>
      </c>
      <c r="AD28" s="50"/>
      <c r="AE28" s="50">
        <v>14.1</v>
      </c>
      <c r="AF28" s="50">
        <v>13.1</v>
      </c>
      <c r="AG28" s="50"/>
      <c r="AH28" s="50">
        <v>32.7</v>
      </c>
      <c r="AI28" s="50">
        <v>31.4</v>
      </c>
      <c r="AJ28" s="50"/>
      <c r="AK28" s="50">
        <v>23.4</v>
      </c>
      <c r="AL28" s="50">
        <v>21</v>
      </c>
      <c r="AM28" s="50"/>
      <c r="AN28" s="50">
        <v>38.1</v>
      </c>
      <c r="AO28" s="50">
        <v>29.3</v>
      </c>
      <c r="AP28" s="50"/>
      <c r="AQ28" s="75">
        <v>73.9</v>
      </c>
      <c r="AR28" s="75">
        <v>65</v>
      </c>
      <c r="AS28" s="50"/>
      <c r="AT28" s="50">
        <v>52.5</v>
      </c>
      <c r="AU28" s="50">
        <v>52.5</v>
      </c>
      <c r="AV28" s="50"/>
      <c r="AW28" s="50">
        <v>23</v>
      </c>
      <c r="AX28" s="50">
        <v>23.7</v>
      </c>
      <c r="AY28" s="50"/>
      <c r="AZ28" s="50">
        <v>19.6</v>
      </c>
      <c r="BA28" s="50">
        <v>25.5</v>
      </c>
      <c r="BB28" s="50"/>
      <c r="BC28" s="50">
        <v>24.8</v>
      </c>
      <c r="BD28" s="50">
        <v>21.8</v>
      </c>
      <c r="BE28" s="50"/>
      <c r="BF28" s="50">
        <v>19.4</v>
      </c>
      <c r="BG28" s="50">
        <v>15.3</v>
      </c>
      <c r="BH28" s="50"/>
      <c r="BI28" s="50">
        <v>25.2</v>
      </c>
      <c r="BJ28" s="50">
        <v>25.4</v>
      </c>
      <c r="BK28" s="50"/>
      <c r="BL28" s="75">
        <v>21.3</v>
      </c>
      <c r="BM28" s="75">
        <v>21.1</v>
      </c>
      <c r="BN28" s="50"/>
      <c r="BO28" s="50">
        <v>16.5</v>
      </c>
      <c r="BP28" s="50">
        <v>14.3</v>
      </c>
      <c r="BQ28" s="50"/>
      <c r="BR28" s="50">
        <v>49.2</v>
      </c>
      <c r="BS28" s="50">
        <v>42.6</v>
      </c>
      <c r="BT28" s="50"/>
      <c r="BU28" s="75">
        <v>63.6</v>
      </c>
      <c r="BV28" s="75">
        <v>46.7</v>
      </c>
      <c r="BW28" s="50"/>
      <c r="BX28" s="50">
        <v>37.5</v>
      </c>
      <c r="BY28" s="50">
        <v>35.6</v>
      </c>
      <c r="BZ28" s="75"/>
      <c r="CA28" s="75">
        <v>11.6</v>
      </c>
      <c r="CB28" s="75">
        <v>10.4</v>
      </c>
      <c r="CC28" s="50"/>
      <c r="CD28" s="75">
        <v>38</v>
      </c>
      <c r="CE28" s="75">
        <v>31.6</v>
      </c>
      <c r="CF28" s="50"/>
      <c r="CG28" s="50">
        <v>139.7</v>
      </c>
      <c r="CH28" s="50">
        <v>132.6</v>
      </c>
      <c r="CI28" s="50"/>
      <c r="CJ28" s="50">
        <v>12.8</v>
      </c>
      <c r="CK28" s="50">
        <v>12.6</v>
      </c>
      <c r="CL28" s="50"/>
      <c r="CM28" s="75">
        <v>75.8</v>
      </c>
      <c r="CN28" s="75">
        <v>71.6</v>
      </c>
      <c r="CO28" s="50"/>
      <c r="CP28" s="50">
        <v>46.6</v>
      </c>
      <c r="CQ28" s="50">
        <v>51.4</v>
      </c>
      <c r="CR28" s="50"/>
      <c r="CS28" s="75">
        <v>30.1</v>
      </c>
      <c r="CT28" s="75">
        <v>25.3</v>
      </c>
      <c r="CU28" s="50"/>
      <c r="CV28" s="50">
        <v>17</v>
      </c>
      <c r="CW28" s="50">
        <v>14.9</v>
      </c>
      <c r="CX28" s="50"/>
      <c r="CY28" s="75">
        <v>15.9</v>
      </c>
      <c r="CZ28" s="75">
        <v>18.1</v>
      </c>
      <c r="DA28" s="50"/>
      <c r="DB28" s="50">
        <v>18.3</v>
      </c>
      <c r="DC28" s="50">
        <v>20.7</v>
      </c>
      <c r="DD28" s="50"/>
      <c r="DE28" s="75">
        <v>46.6</v>
      </c>
      <c r="DF28" s="75">
        <v>49.7</v>
      </c>
      <c r="DG28" s="50"/>
      <c r="DH28" s="75">
        <v>210.7</v>
      </c>
      <c r="DI28" s="75">
        <v>217.9</v>
      </c>
      <c r="DJ28" s="50"/>
      <c r="DK28" s="75">
        <v>32.1</v>
      </c>
      <c r="DL28" s="75">
        <v>31.2</v>
      </c>
    </row>
    <row r="29" spans="2:116" ht="12.75">
      <c r="B29" s="7" t="s">
        <v>573</v>
      </c>
      <c r="C29" s="50"/>
      <c r="D29" s="50"/>
      <c r="E29" s="50"/>
      <c r="F29" s="50"/>
      <c r="G29" s="75"/>
      <c r="H29" s="75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75"/>
      <c r="W29" s="75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75"/>
      <c r="AR29" s="75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75"/>
      <c r="BM29" s="75"/>
      <c r="BN29" s="50"/>
      <c r="BO29" s="50"/>
      <c r="BP29" s="50"/>
      <c r="BQ29" s="50"/>
      <c r="BR29" s="50"/>
      <c r="BS29" s="50"/>
      <c r="BT29" s="50"/>
      <c r="BU29" s="75"/>
      <c r="BV29" s="75"/>
      <c r="BW29" s="50"/>
      <c r="BX29" s="50"/>
      <c r="BY29" s="50"/>
      <c r="BZ29" s="75"/>
      <c r="CA29" s="75"/>
      <c r="CB29" s="75"/>
      <c r="CC29" s="50"/>
      <c r="CD29" s="75"/>
      <c r="CE29" s="75"/>
      <c r="CF29" s="50"/>
      <c r="CG29" s="50"/>
      <c r="CH29" s="50"/>
      <c r="CI29" s="50"/>
      <c r="CJ29" s="50"/>
      <c r="CK29" s="50"/>
      <c r="CL29" s="50"/>
      <c r="CM29" s="75"/>
      <c r="CN29" s="75"/>
      <c r="CO29" s="50"/>
      <c r="CP29" s="50"/>
      <c r="CQ29" s="50"/>
      <c r="CR29" s="50"/>
      <c r="CS29" s="75"/>
      <c r="CT29" s="75"/>
      <c r="CU29" s="50"/>
      <c r="CV29" s="50"/>
      <c r="CW29" s="50"/>
      <c r="CX29" s="50"/>
      <c r="CY29" s="75"/>
      <c r="CZ29" s="75"/>
      <c r="DA29" s="50"/>
      <c r="DB29" s="50"/>
      <c r="DC29" s="50"/>
      <c r="DD29" s="50"/>
      <c r="DE29" s="75"/>
      <c r="DF29" s="75"/>
      <c r="DG29" s="50"/>
      <c r="DH29" s="75"/>
      <c r="DI29" s="75"/>
      <c r="DJ29" s="50"/>
      <c r="DK29" s="75"/>
      <c r="DL29" s="75"/>
    </row>
    <row r="30" spans="2:116" ht="14.25">
      <c r="B30" s="39" t="s">
        <v>520</v>
      </c>
      <c r="C30" s="50"/>
      <c r="D30" s="50"/>
      <c r="E30" s="50"/>
      <c r="F30" s="50"/>
      <c r="G30" s="75"/>
      <c r="H30" s="75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75"/>
      <c r="W30" s="75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75"/>
      <c r="AR30" s="75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75"/>
      <c r="BM30" s="75"/>
      <c r="BN30" s="50"/>
      <c r="BO30" s="50"/>
      <c r="BP30" s="50"/>
      <c r="BQ30" s="50"/>
      <c r="BR30" s="50"/>
      <c r="BS30" s="50"/>
      <c r="BT30" s="50"/>
      <c r="BU30" s="75"/>
      <c r="BV30" s="75"/>
      <c r="BW30" s="50"/>
      <c r="BX30" s="50"/>
      <c r="BY30" s="50"/>
      <c r="BZ30" s="75"/>
      <c r="CA30" s="75"/>
      <c r="CB30" s="75"/>
      <c r="CC30" s="50"/>
      <c r="CD30" s="75"/>
      <c r="CE30" s="75"/>
      <c r="CF30" s="50"/>
      <c r="CG30" s="50"/>
      <c r="CH30" s="50"/>
      <c r="CI30" s="50"/>
      <c r="CJ30" s="50"/>
      <c r="CK30" s="50"/>
      <c r="CL30" s="50"/>
      <c r="CM30" s="75"/>
      <c r="CN30" s="75"/>
      <c r="CO30" s="50"/>
      <c r="CP30" s="50"/>
      <c r="CQ30" s="50"/>
      <c r="CR30" s="50"/>
      <c r="CS30" s="75"/>
      <c r="CT30" s="75"/>
      <c r="CU30" s="50"/>
      <c r="CV30" s="50"/>
      <c r="CW30" s="50"/>
      <c r="CX30" s="50"/>
      <c r="CY30" s="75"/>
      <c r="CZ30" s="75"/>
      <c r="DA30" s="50"/>
      <c r="DB30" s="50"/>
      <c r="DC30" s="50"/>
      <c r="DD30" s="50"/>
      <c r="DE30" s="75"/>
      <c r="DF30" s="75"/>
      <c r="DG30" s="50"/>
      <c r="DH30" s="75"/>
      <c r="DI30" s="75"/>
      <c r="DJ30" s="50"/>
      <c r="DK30" s="75"/>
      <c r="DL30" s="75"/>
    </row>
    <row r="31" spans="2:116" ht="12.75">
      <c r="B31" s="57" t="s">
        <v>585</v>
      </c>
      <c r="C31" s="58"/>
      <c r="D31" s="58">
        <v>32.8</v>
      </c>
      <c r="E31" s="58">
        <v>153.8</v>
      </c>
      <c r="F31" s="58"/>
      <c r="G31" s="85">
        <v>45.5</v>
      </c>
      <c r="H31" s="85">
        <v>55.4</v>
      </c>
      <c r="I31" s="58"/>
      <c r="J31" s="58">
        <v>27.3</v>
      </c>
      <c r="K31" s="58">
        <v>31.5</v>
      </c>
      <c r="L31" s="58"/>
      <c r="M31" s="58">
        <v>17.4</v>
      </c>
      <c r="N31" s="58">
        <v>39.9</v>
      </c>
      <c r="O31" s="58"/>
      <c r="P31" s="58">
        <v>33.1</v>
      </c>
      <c r="Q31" s="58">
        <v>23.9</v>
      </c>
      <c r="R31" s="58"/>
      <c r="S31" s="58">
        <v>103.7</v>
      </c>
      <c r="T31" s="58">
        <v>43</v>
      </c>
      <c r="U31" s="58"/>
      <c r="V31" s="85">
        <v>62.8</v>
      </c>
      <c r="W31" s="85">
        <v>23</v>
      </c>
      <c r="X31" s="58"/>
      <c r="Y31" s="58">
        <v>40.6</v>
      </c>
      <c r="Z31" s="58">
        <v>173.7</v>
      </c>
      <c r="AA31" s="58"/>
      <c r="AB31" s="58">
        <v>42.3</v>
      </c>
      <c r="AC31" s="58">
        <v>34.7</v>
      </c>
      <c r="AD31" s="58"/>
      <c r="AE31" s="58">
        <v>68.1</v>
      </c>
      <c r="AF31" s="58">
        <v>91.8</v>
      </c>
      <c r="AG31" s="58"/>
      <c r="AH31" s="58">
        <v>38.7</v>
      </c>
      <c r="AI31" s="58">
        <v>55.3</v>
      </c>
      <c r="AJ31" s="58"/>
      <c r="AK31" s="58">
        <v>43.8</v>
      </c>
      <c r="AL31" s="58">
        <v>51.8</v>
      </c>
      <c r="AM31" s="58"/>
      <c r="AN31" s="58">
        <v>-5.3</v>
      </c>
      <c r="AO31" s="58">
        <v>50</v>
      </c>
      <c r="AP31" s="58"/>
      <c r="AQ31" s="85">
        <v>53.1</v>
      </c>
      <c r="AR31" s="85">
        <v>67.7</v>
      </c>
      <c r="AS31" s="58"/>
      <c r="AT31" s="58">
        <v>43.3</v>
      </c>
      <c r="AU31" s="58">
        <v>35.7</v>
      </c>
      <c r="AV31" s="58"/>
      <c r="AW31" s="58">
        <v>59.7</v>
      </c>
      <c r="AX31" s="58">
        <v>75.2</v>
      </c>
      <c r="AY31" s="58"/>
      <c r="AZ31" s="58">
        <v>67.3</v>
      </c>
      <c r="BA31" s="58">
        <v>91</v>
      </c>
      <c r="BB31" s="58"/>
      <c r="BC31" s="58">
        <v>55.9</v>
      </c>
      <c r="BD31" s="58">
        <v>68.4</v>
      </c>
      <c r="BE31" s="58"/>
      <c r="BF31" s="58">
        <v>74</v>
      </c>
      <c r="BG31" s="58">
        <v>53.3</v>
      </c>
      <c r="BH31" s="58"/>
      <c r="BI31" s="58">
        <v>65.8</v>
      </c>
      <c r="BJ31" s="58">
        <v>34.7</v>
      </c>
      <c r="BK31" s="58"/>
      <c r="BL31" s="85">
        <v>66.3</v>
      </c>
      <c r="BM31" s="85">
        <v>62.6</v>
      </c>
      <c r="BN31" s="58"/>
      <c r="BO31" s="58">
        <v>81.4</v>
      </c>
      <c r="BP31" s="58">
        <v>75.3</v>
      </c>
      <c r="BQ31" s="58"/>
      <c r="BR31" s="58">
        <v>31</v>
      </c>
      <c r="BS31" s="58">
        <v>29</v>
      </c>
      <c r="BT31" s="58"/>
      <c r="BU31" s="85">
        <v>25.2</v>
      </c>
      <c r="BV31" s="85">
        <v>85.6</v>
      </c>
      <c r="BW31" s="58"/>
      <c r="BX31" s="58">
        <v>41.5</v>
      </c>
      <c r="BY31" s="58">
        <v>8.3</v>
      </c>
      <c r="BZ31" s="85"/>
      <c r="CA31" s="58" t="s">
        <v>354</v>
      </c>
      <c r="CB31" s="58" t="s">
        <v>354</v>
      </c>
      <c r="CC31" s="58"/>
      <c r="CD31" s="85">
        <v>57.3</v>
      </c>
      <c r="CE31" s="85">
        <v>92</v>
      </c>
      <c r="CF31" s="58"/>
      <c r="CG31" s="58">
        <v>4.5</v>
      </c>
      <c r="CH31" s="58">
        <v>3</v>
      </c>
      <c r="CI31" s="58"/>
      <c r="CJ31" s="58">
        <v>54</v>
      </c>
      <c r="CK31" s="58">
        <v>48.1</v>
      </c>
      <c r="CL31" s="58"/>
      <c r="CM31" s="85">
        <v>13.3</v>
      </c>
      <c r="CN31" s="85">
        <v>13.2</v>
      </c>
      <c r="CO31" s="58"/>
      <c r="CP31" s="58">
        <v>36.1</v>
      </c>
      <c r="CQ31" s="58">
        <v>34.8</v>
      </c>
      <c r="CR31" s="58"/>
      <c r="CS31" s="85">
        <v>34.8</v>
      </c>
      <c r="CT31" s="85">
        <v>22.8</v>
      </c>
      <c r="CU31" s="58"/>
      <c r="CV31" s="58">
        <v>54.4</v>
      </c>
      <c r="CW31" s="58">
        <v>55.6</v>
      </c>
      <c r="CX31" s="58"/>
      <c r="CY31" s="85">
        <v>47.7</v>
      </c>
      <c r="CZ31" s="85">
        <v>-2.5</v>
      </c>
      <c r="DA31" s="58"/>
      <c r="DB31" s="58">
        <v>32.1</v>
      </c>
      <c r="DC31" s="58">
        <v>73.1</v>
      </c>
      <c r="DD31" s="58"/>
      <c r="DE31" s="85">
        <v>24</v>
      </c>
      <c r="DF31" s="85">
        <v>15.6</v>
      </c>
      <c r="DG31" s="58"/>
      <c r="DH31" s="85">
        <v>28.9</v>
      </c>
      <c r="DI31" s="85">
        <v>30.2</v>
      </c>
      <c r="DJ31" s="58"/>
      <c r="DK31" s="85">
        <v>39.8</v>
      </c>
      <c r="DL31" s="85">
        <v>46.7</v>
      </c>
    </row>
    <row r="32" spans="2:117" ht="12.75">
      <c r="B32" s="62" t="s">
        <v>586</v>
      </c>
      <c r="C32" s="63"/>
      <c r="D32" s="63"/>
      <c r="E32" s="63"/>
      <c r="F32" s="63"/>
      <c r="G32" s="86"/>
      <c r="H32" s="86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86"/>
      <c r="W32" s="86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86"/>
      <c r="AR32" s="86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86"/>
      <c r="BM32" s="86"/>
      <c r="BN32" s="63"/>
      <c r="BO32" s="63"/>
      <c r="BP32" s="63"/>
      <c r="BQ32" s="63"/>
      <c r="BR32" s="63"/>
      <c r="BS32" s="63"/>
      <c r="BT32" s="63"/>
      <c r="BU32" s="86"/>
      <c r="BV32" s="86"/>
      <c r="BW32" s="63"/>
      <c r="BX32" s="63"/>
      <c r="BY32" s="63"/>
      <c r="BZ32" s="86"/>
      <c r="CA32" s="86"/>
      <c r="CB32" s="63"/>
      <c r="CC32" s="63"/>
      <c r="CD32" s="86"/>
      <c r="CE32" s="86"/>
      <c r="CF32" s="63"/>
      <c r="CG32" s="63"/>
      <c r="CH32" s="63"/>
      <c r="CI32" s="63"/>
      <c r="CJ32" s="63"/>
      <c r="CK32" s="63"/>
      <c r="CL32" s="63"/>
      <c r="CM32" s="86"/>
      <c r="CN32" s="86"/>
      <c r="CO32" s="63"/>
      <c r="CP32" s="63"/>
      <c r="CQ32" s="63"/>
      <c r="CR32" s="63"/>
      <c r="CS32" s="86"/>
      <c r="CT32" s="86"/>
      <c r="CU32" s="63"/>
      <c r="CV32" s="63"/>
      <c r="CW32" s="63"/>
      <c r="CX32" s="63"/>
      <c r="CY32" s="86"/>
      <c r="CZ32" s="86"/>
      <c r="DA32" s="63"/>
      <c r="DB32" s="63"/>
      <c r="DC32" s="63"/>
      <c r="DD32" s="63"/>
      <c r="DE32" s="86"/>
      <c r="DF32" s="86"/>
      <c r="DG32" s="63"/>
      <c r="DH32" s="86"/>
      <c r="DI32" s="86"/>
      <c r="DJ32" s="63"/>
      <c r="DK32" s="86"/>
      <c r="DL32" s="86"/>
      <c r="DM32" s="29"/>
    </row>
    <row r="33" spans="2:116" ht="12.75">
      <c r="B33" s="57" t="s">
        <v>587</v>
      </c>
      <c r="C33" s="58"/>
      <c r="D33" s="58">
        <v>38.2</v>
      </c>
      <c r="E33" s="58">
        <v>178</v>
      </c>
      <c r="F33" s="58"/>
      <c r="G33" s="85">
        <v>56.5</v>
      </c>
      <c r="H33" s="85">
        <v>68.2</v>
      </c>
      <c r="I33" s="58"/>
      <c r="J33" s="58">
        <v>46.4</v>
      </c>
      <c r="K33" s="58">
        <v>52.6</v>
      </c>
      <c r="L33" s="58"/>
      <c r="M33" s="58">
        <v>41.3</v>
      </c>
      <c r="N33" s="58">
        <v>39.8</v>
      </c>
      <c r="O33" s="58"/>
      <c r="P33" s="58">
        <v>81.2</v>
      </c>
      <c r="Q33" s="58">
        <v>89.5</v>
      </c>
      <c r="R33" s="58"/>
      <c r="S33" s="58">
        <v>71.2</v>
      </c>
      <c r="T33" s="58">
        <v>72.1</v>
      </c>
      <c r="U33" s="58"/>
      <c r="V33" s="85">
        <v>71.7</v>
      </c>
      <c r="W33" s="85">
        <v>55.5</v>
      </c>
      <c r="X33" s="58"/>
      <c r="Y33" s="58">
        <v>59.7</v>
      </c>
      <c r="Z33" s="58">
        <v>238.4</v>
      </c>
      <c r="AA33" s="58"/>
      <c r="AB33" s="58">
        <v>68.3</v>
      </c>
      <c r="AC33" s="58">
        <v>58.9</v>
      </c>
      <c r="AD33" s="58"/>
      <c r="AE33" s="58">
        <v>81.8</v>
      </c>
      <c r="AF33" s="58">
        <v>93.8</v>
      </c>
      <c r="AG33" s="58"/>
      <c r="AH33" s="58">
        <v>51.7</v>
      </c>
      <c r="AI33" s="58">
        <v>62</v>
      </c>
      <c r="AJ33" s="58"/>
      <c r="AK33" s="58">
        <v>60.7</v>
      </c>
      <c r="AL33" s="58">
        <v>62.9</v>
      </c>
      <c r="AM33" s="58"/>
      <c r="AN33" s="58">
        <v>4.7</v>
      </c>
      <c r="AO33" s="58">
        <v>17.7</v>
      </c>
      <c r="AP33" s="58"/>
      <c r="AQ33" s="85">
        <v>77.5</v>
      </c>
      <c r="AR33" s="85">
        <v>88.1</v>
      </c>
      <c r="AS33" s="58"/>
      <c r="AT33" s="58">
        <v>58</v>
      </c>
      <c r="AU33" s="58">
        <v>52.2</v>
      </c>
      <c r="AV33" s="58"/>
      <c r="AW33" s="58">
        <v>60.5</v>
      </c>
      <c r="AX33" s="58">
        <v>89.5</v>
      </c>
      <c r="AY33" s="58"/>
      <c r="AZ33" s="58">
        <v>65.9</v>
      </c>
      <c r="BA33" s="58">
        <v>87.7</v>
      </c>
      <c r="BB33" s="58"/>
      <c r="BC33" s="58">
        <v>58.4</v>
      </c>
      <c r="BD33" s="58">
        <v>91.5</v>
      </c>
      <c r="BE33" s="58"/>
      <c r="BF33" s="58">
        <v>83</v>
      </c>
      <c r="BG33" s="58">
        <v>76.6</v>
      </c>
      <c r="BH33" s="58"/>
      <c r="BI33" s="58">
        <v>78.1</v>
      </c>
      <c r="BJ33" s="58">
        <v>53.4</v>
      </c>
      <c r="BK33" s="58"/>
      <c r="BL33" s="85">
        <v>72.4</v>
      </c>
      <c r="BM33" s="85">
        <v>73.5</v>
      </c>
      <c r="BN33" s="58"/>
      <c r="BO33" s="58">
        <v>86.1</v>
      </c>
      <c r="BP33" s="58">
        <v>82.2</v>
      </c>
      <c r="BQ33" s="58"/>
      <c r="BR33" s="58">
        <v>51</v>
      </c>
      <c r="BS33" s="58">
        <v>25.5</v>
      </c>
      <c r="BT33" s="58"/>
      <c r="BU33" s="85">
        <v>37.5</v>
      </c>
      <c r="BV33" s="85">
        <v>77.9</v>
      </c>
      <c r="BW33" s="58"/>
      <c r="BX33" s="58">
        <v>51</v>
      </c>
      <c r="BY33" s="58">
        <v>40.7</v>
      </c>
      <c r="BZ33" s="85"/>
      <c r="CA33" s="58" t="s">
        <v>354</v>
      </c>
      <c r="CB33" s="58" t="s">
        <v>354</v>
      </c>
      <c r="CC33" s="58"/>
      <c r="CD33" s="85">
        <v>72</v>
      </c>
      <c r="CE33" s="85">
        <v>97.1</v>
      </c>
      <c r="CF33" s="58"/>
      <c r="CG33" s="58">
        <v>42.2</v>
      </c>
      <c r="CH33" s="58">
        <v>25</v>
      </c>
      <c r="CI33" s="58"/>
      <c r="CJ33" s="58">
        <v>57.6</v>
      </c>
      <c r="CK33" s="58">
        <v>48.7</v>
      </c>
      <c r="CL33" s="58"/>
      <c r="CM33" s="85">
        <v>23.5</v>
      </c>
      <c r="CN33" s="85">
        <v>25.4</v>
      </c>
      <c r="CO33" s="58"/>
      <c r="CP33" s="58">
        <v>41.3</v>
      </c>
      <c r="CQ33" s="58">
        <v>40.7</v>
      </c>
      <c r="CR33" s="58"/>
      <c r="CS33" s="85">
        <v>36.8</v>
      </c>
      <c r="CT33" s="85">
        <v>23</v>
      </c>
      <c r="CU33" s="58"/>
      <c r="CV33" s="58">
        <v>56</v>
      </c>
      <c r="CW33" s="58">
        <v>56.7</v>
      </c>
      <c r="CX33" s="58"/>
      <c r="CY33" s="85">
        <v>49.4</v>
      </c>
      <c r="CZ33" s="85">
        <v>-0.2</v>
      </c>
      <c r="DA33" s="58"/>
      <c r="DB33" s="58">
        <v>32.3</v>
      </c>
      <c r="DC33" s="58">
        <v>73</v>
      </c>
      <c r="DD33" s="58"/>
      <c r="DE33" s="85">
        <v>70</v>
      </c>
      <c r="DF33" s="85">
        <v>82.3</v>
      </c>
      <c r="DG33" s="58"/>
      <c r="DH33" s="85">
        <v>29.2</v>
      </c>
      <c r="DI33" s="85">
        <v>28.7</v>
      </c>
      <c r="DJ33" s="58"/>
      <c r="DK33" s="85">
        <v>48.9</v>
      </c>
      <c r="DL33" s="85">
        <v>56.7</v>
      </c>
    </row>
    <row r="34" spans="2:116" ht="12.75">
      <c r="B34" s="62" t="s">
        <v>586</v>
      </c>
      <c r="C34" s="63"/>
      <c r="D34" s="63"/>
      <c r="E34" s="63"/>
      <c r="F34" s="63"/>
      <c r="G34" s="86"/>
      <c r="H34" s="86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6"/>
      <c r="W34" s="86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86"/>
      <c r="AR34" s="86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86"/>
      <c r="BM34" s="86"/>
      <c r="BN34" s="63"/>
      <c r="BO34" s="63"/>
      <c r="BP34" s="63"/>
      <c r="BQ34" s="63"/>
      <c r="BR34" s="63"/>
      <c r="BS34" s="63"/>
      <c r="BT34" s="63"/>
      <c r="BU34" s="86"/>
      <c r="BV34" s="86"/>
      <c r="BW34" s="63"/>
      <c r="BX34" s="63"/>
      <c r="BY34" s="63"/>
      <c r="BZ34" s="86"/>
      <c r="CA34" s="86"/>
      <c r="CB34" s="63"/>
      <c r="CC34" s="63"/>
      <c r="CD34" s="86"/>
      <c r="CE34" s="86"/>
      <c r="CF34" s="63"/>
      <c r="CG34" s="63"/>
      <c r="CH34" s="63"/>
      <c r="CI34" s="63"/>
      <c r="CJ34" s="63"/>
      <c r="CK34" s="63"/>
      <c r="CL34" s="63"/>
      <c r="CM34" s="86"/>
      <c r="CN34" s="86"/>
      <c r="CO34" s="63"/>
      <c r="CP34" s="63"/>
      <c r="CQ34" s="63"/>
      <c r="CR34" s="63"/>
      <c r="CS34" s="86"/>
      <c r="CT34" s="86"/>
      <c r="CU34" s="63"/>
      <c r="CV34" s="63"/>
      <c r="CW34" s="63"/>
      <c r="CX34" s="63"/>
      <c r="CY34" s="86"/>
      <c r="CZ34" s="86"/>
      <c r="DA34" s="63"/>
      <c r="DB34" s="63"/>
      <c r="DC34" s="63"/>
      <c r="DD34" s="63"/>
      <c r="DE34" s="86"/>
      <c r="DF34" s="86"/>
      <c r="DG34" s="63"/>
      <c r="DH34" s="86"/>
      <c r="DI34" s="86"/>
      <c r="DJ34" s="63"/>
      <c r="DK34" s="86"/>
      <c r="DL34" s="86"/>
    </row>
    <row r="35" spans="2:116" ht="12.75">
      <c r="B35" s="87" t="s">
        <v>588</v>
      </c>
      <c r="C35" s="58"/>
      <c r="D35" s="58">
        <v>52.5</v>
      </c>
      <c r="E35" s="58">
        <v>49.3</v>
      </c>
      <c r="F35" s="58"/>
      <c r="G35" s="85">
        <v>53.7</v>
      </c>
      <c r="H35" s="85">
        <v>52.6</v>
      </c>
      <c r="I35" s="58"/>
      <c r="J35" s="58">
        <v>72.1</v>
      </c>
      <c r="K35" s="58">
        <v>56.6</v>
      </c>
      <c r="L35" s="58"/>
      <c r="M35" s="58">
        <v>57.3</v>
      </c>
      <c r="N35" s="58">
        <v>37.1</v>
      </c>
      <c r="O35" s="58"/>
      <c r="P35" s="58">
        <v>74.6</v>
      </c>
      <c r="Q35" s="58">
        <v>60.9</v>
      </c>
      <c r="R35" s="58"/>
      <c r="S35" s="58">
        <v>41.2</v>
      </c>
      <c r="T35" s="58">
        <v>58.1</v>
      </c>
      <c r="U35" s="58"/>
      <c r="V35" s="85">
        <v>58</v>
      </c>
      <c r="W35" s="85">
        <v>75.4</v>
      </c>
      <c r="X35" s="58"/>
      <c r="Y35" s="58">
        <v>38.5</v>
      </c>
      <c r="Z35" s="58">
        <v>79</v>
      </c>
      <c r="AA35" s="58"/>
      <c r="AB35" s="58">
        <v>73.7</v>
      </c>
      <c r="AC35" s="58">
        <v>75.4</v>
      </c>
      <c r="AD35" s="58"/>
      <c r="AE35" s="58">
        <v>76.7</v>
      </c>
      <c r="AF35" s="58">
        <v>74.5</v>
      </c>
      <c r="AG35" s="58"/>
      <c r="AH35" s="58">
        <v>54.1</v>
      </c>
      <c r="AI35" s="58">
        <v>49.1</v>
      </c>
      <c r="AJ35" s="58"/>
      <c r="AK35" s="58">
        <v>64.8</v>
      </c>
      <c r="AL35" s="58">
        <v>53.8</v>
      </c>
      <c r="AM35" s="58"/>
      <c r="AN35" s="58">
        <v>73.4</v>
      </c>
      <c r="AO35" s="58">
        <v>-4.4</v>
      </c>
      <c r="AP35" s="58"/>
      <c r="AQ35" s="85">
        <v>35.2</v>
      </c>
      <c r="AR35" s="85">
        <v>37.4</v>
      </c>
      <c r="AS35" s="58"/>
      <c r="AT35" s="58">
        <v>35.6</v>
      </c>
      <c r="AU35" s="58">
        <v>30.6</v>
      </c>
      <c r="AV35" s="58"/>
      <c r="AW35" s="58">
        <v>64.6</v>
      </c>
      <c r="AX35" s="58">
        <v>41.7</v>
      </c>
      <c r="AY35" s="58"/>
      <c r="AZ35" s="58">
        <v>80.7</v>
      </c>
      <c r="BA35" s="58">
        <v>36.6</v>
      </c>
      <c r="BB35" s="58"/>
      <c r="BC35" s="58">
        <v>52.1</v>
      </c>
      <c r="BD35" s="58">
        <v>47.9</v>
      </c>
      <c r="BE35" s="58"/>
      <c r="BF35" s="58">
        <v>80.2</v>
      </c>
      <c r="BG35" s="58">
        <v>77.6</v>
      </c>
      <c r="BH35" s="58"/>
      <c r="BI35" s="58">
        <v>35.1</v>
      </c>
      <c r="BJ35" s="58">
        <v>46.9</v>
      </c>
      <c r="BK35" s="58"/>
      <c r="BL35" s="85">
        <v>34.4</v>
      </c>
      <c r="BM35" s="85">
        <v>46.6</v>
      </c>
      <c r="BN35" s="58"/>
      <c r="BO35" s="58">
        <v>73.5</v>
      </c>
      <c r="BP35" s="58">
        <v>73.6</v>
      </c>
      <c r="BQ35" s="58"/>
      <c r="BR35" s="58">
        <v>68.6</v>
      </c>
      <c r="BS35" s="58">
        <v>76.6</v>
      </c>
      <c r="BT35" s="58"/>
      <c r="BU35" s="85">
        <v>52.9</v>
      </c>
      <c r="BV35" s="85">
        <v>102.8</v>
      </c>
      <c r="BW35" s="58"/>
      <c r="BX35" s="58">
        <v>58.4</v>
      </c>
      <c r="BY35" s="58">
        <v>64.8</v>
      </c>
      <c r="BZ35" s="85"/>
      <c r="CA35" s="58" t="s">
        <v>354</v>
      </c>
      <c r="CB35" s="58" t="s">
        <v>354</v>
      </c>
      <c r="CC35" s="58"/>
      <c r="CD35" s="85">
        <v>46</v>
      </c>
      <c r="CE35" s="85">
        <v>25.6</v>
      </c>
      <c r="CF35" s="58"/>
      <c r="CG35" s="58">
        <v>72.8</v>
      </c>
      <c r="CH35" s="58">
        <v>78.5</v>
      </c>
      <c r="CI35" s="58"/>
      <c r="CJ35" s="58">
        <v>78.5</v>
      </c>
      <c r="CK35" s="58">
        <v>74.5</v>
      </c>
      <c r="CL35" s="58"/>
      <c r="CM35" s="85">
        <v>79</v>
      </c>
      <c r="CN35" s="85">
        <v>65.2</v>
      </c>
      <c r="CO35" s="58"/>
      <c r="CP35" s="58">
        <v>54.5</v>
      </c>
      <c r="CQ35" s="58">
        <v>70.9</v>
      </c>
      <c r="CR35" s="58"/>
      <c r="CS35" s="85">
        <v>80.4</v>
      </c>
      <c r="CT35" s="85">
        <v>91.1</v>
      </c>
      <c r="CU35" s="58"/>
      <c r="CV35" s="58">
        <v>70.6</v>
      </c>
      <c r="CW35" s="58">
        <v>83.8</v>
      </c>
      <c r="CX35" s="58"/>
      <c r="CY35" s="85">
        <v>100.9</v>
      </c>
      <c r="CZ35" s="85">
        <v>251.3</v>
      </c>
      <c r="DA35" s="58"/>
      <c r="DB35" s="58">
        <v>25.9</v>
      </c>
      <c r="DC35" s="58">
        <v>62.8</v>
      </c>
      <c r="DD35" s="58"/>
      <c r="DE35" s="85">
        <v>52.1</v>
      </c>
      <c r="DF35" s="85">
        <v>70.7</v>
      </c>
      <c r="DG35" s="58"/>
      <c r="DH35" s="85">
        <v>29.8</v>
      </c>
      <c r="DI35" s="85">
        <v>33.7</v>
      </c>
      <c r="DJ35" s="58"/>
      <c r="DK35" s="85">
        <v>58.7</v>
      </c>
      <c r="DL35" s="85">
        <v>59.6</v>
      </c>
    </row>
    <row r="36" spans="2:116" ht="12.75">
      <c r="B36" s="62" t="s">
        <v>589</v>
      </c>
      <c r="C36" s="63"/>
      <c r="D36" s="63"/>
      <c r="E36" s="63"/>
      <c r="F36" s="63"/>
      <c r="G36" s="86"/>
      <c r="H36" s="86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86"/>
      <c r="W36" s="86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86"/>
      <c r="AR36" s="86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86"/>
      <c r="BM36" s="86"/>
      <c r="BN36" s="63"/>
      <c r="BO36" s="63"/>
      <c r="BP36" s="63"/>
      <c r="BQ36" s="63"/>
      <c r="BR36" s="63"/>
      <c r="BS36" s="63"/>
      <c r="BT36" s="63"/>
      <c r="BU36" s="86"/>
      <c r="BV36" s="86"/>
      <c r="BW36" s="63"/>
      <c r="BX36" s="63"/>
      <c r="BY36" s="63"/>
      <c r="BZ36" s="86"/>
      <c r="CA36" s="86"/>
      <c r="CB36" s="86"/>
      <c r="CC36" s="63"/>
      <c r="CD36" s="86"/>
      <c r="CE36" s="86"/>
      <c r="CF36" s="63"/>
      <c r="CG36" s="63"/>
      <c r="CH36" s="63"/>
      <c r="CI36" s="63"/>
      <c r="CJ36" s="63"/>
      <c r="CK36" s="63"/>
      <c r="CL36" s="63"/>
      <c r="CM36" s="86"/>
      <c r="CN36" s="86"/>
      <c r="CO36" s="63"/>
      <c r="CP36" s="63"/>
      <c r="CQ36" s="63"/>
      <c r="CR36" s="63"/>
      <c r="CS36" s="86"/>
      <c r="CT36" s="86"/>
      <c r="CU36" s="63"/>
      <c r="CV36" s="63"/>
      <c r="CW36" s="63"/>
      <c r="CX36" s="63"/>
      <c r="CY36" s="86"/>
      <c r="CZ36" s="86"/>
      <c r="DA36" s="63"/>
      <c r="DB36" s="63"/>
      <c r="DC36" s="63"/>
      <c r="DD36" s="63"/>
      <c r="DE36" s="86"/>
      <c r="DF36" s="86"/>
      <c r="DG36" s="63"/>
      <c r="DH36" s="86"/>
      <c r="DI36" s="86"/>
      <c r="DJ36" s="63"/>
      <c r="DK36" s="86"/>
      <c r="DL36" s="86"/>
    </row>
    <row r="37" spans="2:116" ht="12.75">
      <c r="B37" s="57" t="s">
        <v>590</v>
      </c>
      <c r="C37" s="58"/>
      <c r="D37" s="58">
        <v>3.6</v>
      </c>
      <c r="E37" s="58">
        <v>-256</v>
      </c>
      <c r="F37" s="58"/>
      <c r="G37" s="85">
        <v>26.6</v>
      </c>
      <c r="H37" s="85">
        <v>45.1</v>
      </c>
      <c r="I37" s="58"/>
      <c r="J37" s="58">
        <v>28</v>
      </c>
      <c r="K37" s="58">
        <v>53.1</v>
      </c>
      <c r="L37" s="58"/>
      <c r="M37" s="58">
        <v>39.4</v>
      </c>
      <c r="N37" s="58">
        <v>91.3</v>
      </c>
      <c r="O37" s="58"/>
      <c r="P37" s="58">
        <v>52.9</v>
      </c>
      <c r="Q37" s="58">
        <v>25.8</v>
      </c>
      <c r="R37" s="58"/>
      <c r="S37" s="58">
        <v>74.7</v>
      </c>
      <c r="T37" s="58">
        <v>33.4</v>
      </c>
      <c r="U37" s="58"/>
      <c r="V37" s="85">
        <v>6</v>
      </c>
      <c r="W37" s="85">
        <v>45.4</v>
      </c>
      <c r="X37" s="58"/>
      <c r="Y37" s="58">
        <v>-0.2</v>
      </c>
      <c r="Z37" s="58">
        <v>105.9</v>
      </c>
      <c r="AA37" s="58"/>
      <c r="AB37" s="58">
        <v>-7.6</v>
      </c>
      <c r="AC37" s="58">
        <v>35.8</v>
      </c>
      <c r="AD37" s="58"/>
      <c r="AE37" s="58">
        <v>26.5</v>
      </c>
      <c r="AF37" s="58">
        <v>84.8</v>
      </c>
      <c r="AG37" s="58"/>
      <c r="AH37" s="58">
        <v>14.5</v>
      </c>
      <c r="AI37" s="58">
        <v>40.3</v>
      </c>
      <c r="AJ37" s="58"/>
      <c r="AK37" s="58">
        <v>15</v>
      </c>
      <c r="AL37" s="58">
        <v>59.1</v>
      </c>
      <c r="AM37" s="58"/>
      <c r="AN37" s="58">
        <v>3.3</v>
      </c>
      <c r="AO37" s="58" t="s">
        <v>354</v>
      </c>
      <c r="AP37" s="58"/>
      <c r="AQ37" s="85">
        <v>1.3</v>
      </c>
      <c r="AR37" s="85">
        <v>33</v>
      </c>
      <c r="AS37" s="58"/>
      <c r="AT37" s="58">
        <v>17.2</v>
      </c>
      <c r="AU37" s="58">
        <v>47</v>
      </c>
      <c r="AV37" s="58"/>
      <c r="AW37" s="58">
        <v>39.9</v>
      </c>
      <c r="AX37" s="58">
        <v>58.4</v>
      </c>
      <c r="AY37" s="58"/>
      <c r="AZ37" s="58">
        <v>71.8</v>
      </c>
      <c r="BA37" s="58">
        <v>49.6</v>
      </c>
      <c r="BB37" s="58"/>
      <c r="BC37" s="58">
        <v>5.5</v>
      </c>
      <c r="BD37" s="58">
        <v>61.5</v>
      </c>
      <c r="BE37" s="58"/>
      <c r="BF37" s="58">
        <v>36.7</v>
      </c>
      <c r="BG37" s="58">
        <v>38.4</v>
      </c>
      <c r="BH37" s="58"/>
      <c r="BI37" s="58">
        <v>73.5</v>
      </c>
      <c r="BJ37" s="58">
        <v>-8.3</v>
      </c>
      <c r="BK37" s="58"/>
      <c r="BL37" s="85">
        <v>23.6</v>
      </c>
      <c r="BM37" s="85">
        <v>43.1</v>
      </c>
      <c r="BN37" s="58"/>
      <c r="BO37" s="58">
        <v>25.5</v>
      </c>
      <c r="BP37" s="58">
        <v>63.9</v>
      </c>
      <c r="BQ37" s="58"/>
      <c r="BR37" s="58">
        <v>16.1</v>
      </c>
      <c r="BS37" s="58">
        <v>60.1</v>
      </c>
      <c r="BT37" s="58"/>
      <c r="BU37" s="85">
        <v>34.3</v>
      </c>
      <c r="BV37" s="85">
        <v>108</v>
      </c>
      <c r="BW37" s="58"/>
      <c r="BX37" s="58">
        <v>25.2</v>
      </c>
      <c r="BY37" s="58">
        <v>37.8</v>
      </c>
      <c r="BZ37" s="85"/>
      <c r="CA37" s="58" t="s">
        <v>354</v>
      </c>
      <c r="CB37" s="85">
        <v>47.9</v>
      </c>
      <c r="CC37" s="58"/>
      <c r="CD37" s="85">
        <v>19.7</v>
      </c>
      <c r="CE37" s="85">
        <v>107.3</v>
      </c>
      <c r="CF37" s="58"/>
      <c r="CG37" s="58">
        <v>33.6</v>
      </c>
      <c r="CH37" s="58">
        <v>15</v>
      </c>
      <c r="CI37" s="58"/>
      <c r="CJ37" s="58">
        <v>47.2</v>
      </c>
      <c r="CK37" s="58">
        <v>-9.3</v>
      </c>
      <c r="CL37" s="58"/>
      <c r="CM37" s="85">
        <v>23.1</v>
      </c>
      <c r="CN37" s="85">
        <v>38.6</v>
      </c>
      <c r="CO37" s="58"/>
      <c r="CP37" s="58">
        <v>10.2</v>
      </c>
      <c r="CQ37" s="58">
        <v>8.1</v>
      </c>
      <c r="CR37" s="58"/>
      <c r="CS37" s="85">
        <v>10.7</v>
      </c>
      <c r="CT37" s="85">
        <v>14.1</v>
      </c>
      <c r="CU37" s="58"/>
      <c r="CV37" s="58">
        <v>-1.2</v>
      </c>
      <c r="CW37" s="58">
        <v>-13.1</v>
      </c>
      <c r="CX37" s="58"/>
      <c r="CY37" s="85">
        <v>5.1</v>
      </c>
      <c r="CZ37" s="85">
        <v>-3.9</v>
      </c>
      <c r="DA37" s="58"/>
      <c r="DB37" s="58">
        <v>-101.8</v>
      </c>
      <c r="DC37" s="58">
        <v>-9.6</v>
      </c>
      <c r="DD37" s="58"/>
      <c r="DE37" s="85">
        <v>42</v>
      </c>
      <c r="DF37" s="85">
        <v>-3.2</v>
      </c>
      <c r="DG37" s="58"/>
      <c r="DH37" s="85">
        <v>15.6</v>
      </c>
      <c r="DI37" s="85">
        <v>20.4</v>
      </c>
      <c r="DJ37" s="58"/>
      <c r="DK37" s="85">
        <v>24</v>
      </c>
      <c r="DL37" s="85">
        <v>28.8</v>
      </c>
    </row>
    <row r="38" spans="2:116" ht="12.75">
      <c r="B38" s="62" t="s">
        <v>591</v>
      </c>
      <c r="C38" s="63"/>
      <c r="D38" s="63"/>
      <c r="E38" s="63"/>
      <c r="F38" s="63"/>
      <c r="G38" s="86"/>
      <c r="H38" s="86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86"/>
      <c r="W38" s="86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86"/>
      <c r="AR38" s="86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86"/>
      <c r="BM38" s="86"/>
      <c r="BN38" s="63"/>
      <c r="BO38" s="63"/>
      <c r="BP38" s="63"/>
      <c r="BQ38" s="63"/>
      <c r="BR38" s="63"/>
      <c r="BS38" s="63"/>
      <c r="BT38" s="63"/>
      <c r="BU38" s="86"/>
      <c r="BV38" s="86"/>
      <c r="BW38" s="63"/>
      <c r="BX38" s="63"/>
      <c r="BY38" s="63"/>
      <c r="BZ38" s="86"/>
      <c r="CA38" s="86"/>
      <c r="CB38" s="86"/>
      <c r="CC38" s="63"/>
      <c r="CD38" s="86"/>
      <c r="CE38" s="86"/>
      <c r="CF38" s="63"/>
      <c r="CG38" s="63"/>
      <c r="CH38" s="63"/>
      <c r="CI38" s="63"/>
      <c r="CJ38" s="63"/>
      <c r="CK38" s="63"/>
      <c r="CL38" s="63"/>
      <c r="CM38" s="86"/>
      <c r="CN38" s="86"/>
      <c r="CO38" s="63"/>
      <c r="CP38" s="63"/>
      <c r="CQ38" s="63"/>
      <c r="CR38" s="63"/>
      <c r="CS38" s="86"/>
      <c r="CT38" s="86"/>
      <c r="CU38" s="63"/>
      <c r="CV38" s="63"/>
      <c r="CW38" s="63"/>
      <c r="CX38" s="63"/>
      <c r="CY38" s="86"/>
      <c r="CZ38" s="86"/>
      <c r="DA38" s="63"/>
      <c r="DB38" s="63"/>
      <c r="DC38" s="63"/>
      <c r="DD38" s="63"/>
      <c r="DE38" s="86"/>
      <c r="DF38" s="86"/>
      <c r="DG38" s="63"/>
      <c r="DH38" s="86"/>
      <c r="DI38" s="86"/>
      <c r="DJ38" s="63"/>
      <c r="DK38" s="86"/>
      <c r="DL38" s="86"/>
    </row>
    <row r="39" spans="2:116" ht="12.75">
      <c r="B39" s="7" t="s">
        <v>414</v>
      </c>
      <c r="C39" s="50"/>
      <c r="D39" s="50">
        <v>123.5</v>
      </c>
      <c r="E39" s="50">
        <v>21</v>
      </c>
      <c r="F39" s="50"/>
      <c r="G39" s="75">
        <v>81.3</v>
      </c>
      <c r="H39" s="75">
        <v>67</v>
      </c>
      <c r="I39" s="50"/>
      <c r="J39" s="50">
        <v>54.8</v>
      </c>
      <c r="K39" s="50">
        <v>76.6</v>
      </c>
      <c r="L39" s="50"/>
      <c r="M39" s="50">
        <v>105.2</v>
      </c>
      <c r="N39" s="50">
        <v>168</v>
      </c>
      <c r="O39" s="50"/>
      <c r="P39" s="50">
        <v>34.4</v>
      </c>
      <c r="Q39" s="50">
        <v>44.9</v>
      </c>
      <c r="R39" s="50"/>
      <c r="S39" s="50">
        <v>81.2</v>
      </c>
      <c r="T39" s="50">
        <v>61.9</v>
      </c>
      <c r="U39" s="50"/>
      <c r="V39" s="75">
        <v>41.8</v>
      </c>
      <c r="W39" s="75">
        <v>39.3</v>
      </c>
      <c r="X39" s="50"/>
      <c r="Y39" s="50">
        <v>97.5</v>
      </c>
      <c r="Z39" s="50">
        <v>9.5</v>
      </c>
      <c r="AA39" s="50"/>
      <c r="AB39" s="50">
        <v>26</v>
      </c>
      <c r="AC39" s="50">
        <v>102.6</v>
      </c>
      <c r="AD39" s="50"/>
      <c r="AE39" s="50">
        <v>42.9</v>
      </c>
      <c r="AF39" s="50">
        <v>25</v>
      </c>
      <c r="AG39" s="50"/>
      <c r="AH39" s="50">
        <v>83.3</v>
      </c>
      <c r="AI39" s="50">
        <v>81.2</v>
      </c>
      <c r="AJ39" s="50"/>
      <c r="AK39" s="50">
        <v>70.4</v>
      </c>
      <c r="AL39" s="50">
        <v>72.8</v>
      </c>
      <c r="AM39" s="50"/>
      <c r="AN39" s="52" t="s">
        <v>354</v>
      </c>
      <c r="AO39" s="52" t="s">
        <v>354</v>
      </c>
      <c r="AP39" s="50"/>
      <c r="AQ39" s="75">
        <v>58.7</v>
      </c>
      <c r="AR39" s="75">
        <v>58.4</v>
      </c>
      <c r="AS39" s="50"/>
      <c r="AT39" s="50">
        <v>109.5</v>
      </c>
      <c r="AU39" s="50">
        <v>115.9</v>
      </c>
      <c r="AV39" s="50"/>
      <c r="AW39" s="50">
        <v>62.9</v>
      </c>
      <c r="AX39" s="50">
        <v>66.2</v>
      </c>
      <c r="AY39" s="50"/>
      <c r="AZ39" s="50">
        <v>33.2</v>
      </c>
      <c r="BA39" s="50">
        <v>71.7</v>
      </c>
      <c r="BB39" s="50"/>
      <c r="BC39" s="50">
        <v>86.9</v>
      </c>
      <c r="BD39" s="50">
        <v>57</v>
      </c>
      <c r="BE39" s="50"/>
      <c r="BF39" s="50">
        <v>22</v>
      </c>
      <c r="BG39" s="50">
        <v>35.7</v>
      </c>
      <c r="BH39" s="50"/>
      <c r="BI39" s="50">
        <v>42</v>
      </c>
      <c r="BJ39" s="50">
        <v>119.4</v>
      </c>
      <c r="BK39" s="50"/>
      <c r="BL39" s="75">
        <v>89.7</v>
      </c>
      <c r="BM39" s="75">
        <v>73</v>
      </c>
      <c r="BN39" s="50"/>
      <c r="BO39" s="50">
        <v>32.2</v>
      </c>
      <c r="BP39" s="50">
        <v>31.9</v>
      </c>
      <c r="BQ39" s="50"/>
      <c r="BR39" s="50">
        <v>64.9</v>
      </c>
      <c r="BS39" s="50">
        <v>100</v>
      </c>
      <c r="BT39" s="50"/>
      <c r="BU39" s="75">
        <v>87.8</v>
      </c>
      <c r="BV39" s="75">
        <v>40.6</v>
      </c>
      <c r="BW39" s="50"/>
      <c r="BX39" s="50">
        <v>81.4</v>
      </c>
      <c r="BY39" s="50">
        <v>131.9</v>
      </c>
      <c r="BZ39" s="75"/>
      <c r="CA39" s="50" t="s">
        <v>354</v>
      </c>
      <c r="CB39" s="50" t="s">
        <v>354</v>
      </c>
      <c r="CC39" s="50"/>
      <c r="CD39" s="75">
        <v>78.8</v>
      </c>
      <c r="CE39" s="75">
        <v>70.5</v>
      </c>
      <c r="CF39" s="50"/>
      <c r="CG39" s="50">
        <v>59.4</v>
      </c>
      <c r="CH39" s="50">
        <v>72.3</v>
      </c>
      <c r="CI39" s="50"/>
      <c r="CJ39" s="50">
        <v>35</v>
      </c>
      <c r="CK39" s="50">
        <v>42.5</v>
      </c>
      <c r="CL39" s="50"/>
      <c r="CM39" s="75">
        <v>92.2</v>
      </c>
      <c r="CN39" s="75">
        <v>149</v>
      </c>
      <c r="CO39" s="50"/>
      <c r="CP39" s="50">
        <v>113.8</v>
      </c>
      <c r="CQ39" s="50">
        <v>99.5</v>
      </c>
      <c r="CR39" s="50"/>
      <c r="CS39" s="75">
        <v>35</v>
      </c>
      <c r="CT39" s="75">
        <v>32.6</v>
      </c>
      <c r="CU39" s="50"/>
      <c r="CV39" s="50">
        <v>89.5</v>
      </c>
      <c r="CW39" s="50">
        <v>6.7</v>
      </c>
      <c r="CX39" s="50"/>
      <c r="CY39" s="75">
        <v>14.9</v>
      </c>
      <c r="CZ39" s="50" t="s">
        <v>354</v>
      </c>
      <c r="DA39" s="50"/>
      <c r="DB39" s="50">
        <v>256.8</v>
      </c>
      <c r="DC39" s="50">
        <v>99.6</v>
      </c>
      <c r="DD39" s="50"/>
      <c r="DE39" s="75">
        <v>60.7</v>
      </c>
      <c r="DF39" s="50">
        <v>35.4</v>
      </c>
      <c r="DG39" s="50"/>
      <c r="DH39" s="75">
        <v>230.4</v>
      </c>
      <c r="DI39" s="75">
        <v>249.4</v>
      </c>
      <c r="DJ39" s="50"/>
      <c r="DK39" s="75">
        <v>85</v>
      </c>
      <c r="DL39" s="75">
        <v>74.2</v>
      </c>
    </row>
    <row r="40" spans="2:116" ht="12.75">
      <c r="B40" s="7" t="s">
        <v>573</v>
      </c>
      <c r="C40" s="50"/>
      <c r="D40" s="50"/>
      <c r="E40" s="50"/>
      <c r="F40" s="50"/>
      <c r="G40" s="75"/>
      <c r="H40" s="7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75"/>
      <c r="W40" s="7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75"/>
      <c r="AR40" s="75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75"/>
      <c r="BM40" s="75"/>
      <c r="BN40" s="50"/>
      <c r="BO40" s="50"/>
      <c r="BP40" s="50"/>
      <c r="BQ40" s="50"/>
      <c r="BR40" s="50"/>
      <c r="BS40" s="50"/>
      <c r="BT40" s="50"/>
      <c r="BU40" s="75"/>
      <c r="BV40" s="75"/>
      <c r="BW40" s="50"/>
      <c r="BX40" s="50"/>
      <c r="BY40" s="50"/>
      <c r="BZ40" s="75"/>
      <c r="CA40" s="75"/>
      <c r="CB40" s="75"/>
      <c r="CC40" s="50"/>
      <c r="CD40" s="75"/>
      <c r="CE40" s="75"/>
      <c r="CF40" s="50"/>
      <c r="CG40" s="50"/>
      <c r="CH40" s="50"/>
      <c r="CI40" s="50"/>
      <c r="CJ40" s="50"/>
      <c r="CK40" s="50"/>
      <c r="CL40" s="50"/>
      <c r="CM40" s="75"/>
      <c r="CN40" s="75"/>
      <c r="CO40" s="50"/>
      <c r="CP40" s="50"/>
      <c r="CQ40" s="50"/>
      <c r="CR40" s="50"/>
      <c r="CS40" s="75"/>
      <c r="CT40" s="75"/>
      <c r="CU40" s="50"/>
      <c r="CV40" s="50"/>
      <c r="CW40" s="50"/>
      <c r="CX40" s="50"/>
      <c r="CY40" s="75"/>
      <c r="CZ40" s="75"/>
      <c r="DA40" s="50"/>
      <c r="DB40" s="50"/>
      <c r="DC40" s="50"/>
      <c r="DD40" s="50"/>
      <c r="DE40" s="75"/>
      <c r="DF40" s="75"/>
      <c r="DG40" s="50"/>
      <c r="DH40" s="75"/>
      <c r="DI40" s="75"/>
      <c r="DJ40" s="50"/>
      <c r="DK40" s="75"/>
      <c r="DL40" s="75"/>
    </row>
    <row r="41" spans="2:116" ht="12.75">
      <c r="B41" s="39" t="s">
        <v>592</v>
      </c>
      <c r="C41" s="50"/>
      <c r="D41" s="50"/>
      <c r="E41" s="50"/>
      <c r="F41" s="50"/>
      <c r="G41" s="75"/>
      <c r="H41" s="7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75"/>
      <c r="W41" s="75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75"/>
      <c r="AR41" s="75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75"/>
      <c r="BM41" s="75"/>
      <c r="BN41" s="50"/>
      <c r="BO41" s="50"/>
      <c r="BP41" s="50"/>
      <c r="BQ41" s="50"/>
      <c r="BR41" s="50"/>
      <c r="BS41" s="50"/>
      <c r="BT41" s="50"/>
      <c r="BU41" s="75"/>
      <c r="BV41" s="75"/>
      <c r="BW41" s="50"/>
      <c r="BX41" s="50"/>
      <c r="BY41" s="50"/>
      <c r="BZ41" s="75"/>
      <c r="CA41" s="75"/>
      <c r="CB41" s="75"/>
      <c r="CC41" s="50"/>
      <c r="CD41" s="75"/>
      <c r="CE41" s="75"/>
      <c r="CF41" s="50"/>
      <c r="CG41" s="50"/>
      <c r="CH41" s="50"/>
      <c r="CI41" s="50"/>
      <c r="CJ41" s="50"/>
      <c r="CK41" s="50"/>
      <c r="CL41" s="50"/>
      <c r="CM41" s="75"/>
      <c r="CN41" s="75"/>
      <c r="CO41" s="50"/>
      <c r="CP41" s="50"/>
      <c r="CQ41" s="50"/>
      <c r="CR41" s="50"/>
      <c r="CS41" s="75"/>
      <c r="CT41" s="75"/>
      <c r="CU41" s="50"/>
      <c r="CV41" s="50"/>
      <c r="CW41" s="50"/>
      <c r="CX41" s="50"/>
      <c r="CY41" s="75"/>
      <c r="CZ41" s="75"/>
      <c r="DA41" s="50"/>
      <c r="DB41" s="50"/>
      <c r="DC41" s="50"/>
      <c r="DD41" s="50"/>
      <c r="DE41" s="75"/>
      <c r="DF41" s="75"/>
      <c r="DG41" s="50"/>
      <c r="DH41" s="75"/>
      <c r="DI41" s="75"/>
      <c r="DJ41" s="50"/>
      <c r="DK41" s="75"/>
      <c r="DL41" s="75"/>
    </row>
    <row r="42" spans="2:116" ht="12.75">
      <c r="B42" s="7" t="s">
        <v>593</v>
      </c>
      <c r="C42" s="50">
        <v>16.7</v>
      </c>
      <c r="D42" s="50">
        <v>20.3</v>
      </c>
      <c r="E42" s="50">
        <v>25.4</v>
      </c>
      <c r="F42" s="50">
        <v>69.9</v>
      </c>
      <c r="G42" s="75">
        <v>70.8</v>
      </c>
      <c r="H42" s="75">
        <v>70.3</v>
      </c>
      <c r="I42" s="50">
        <v>72.6</v>
      </c>
      <c r="J42" s="50">
        <v>74</v>
      </c>
      <c r="K42" s="50">
        <v>74.1</v>
      </c>
      <c r="L42" s="50">
        <v>81.8</v>
      </c>
      <c r="M42" s="50">
        <v>83.3</v>
      </c>
      <c r="N42" s="50">
        <v>83.2</v>
      </c>
      <c r="O42" s="50">
        <v>74.4</v>
      </c>
      <c r="P42" s="50">
        <v>72.6</v>
      </c>
      <c r="Q42" s="50">
        <v>73.9</v>
      </c>
      <c r="R42" s="50">
        <v>62.7</v>
      </c>
      <c r="S42" s="50">
        <v>62.4</v>
      </c>
      <c r="T42" s="50">
        <v>59.6</v>
      </c>
      <c r="U42" s="50">
        <v>52.7</v>
      </c>
      <c r="V42" s="75">
        <v>54.9</v>
      </c>
      <c r="W42" s="75">
        <v>54</v>
      </c>
      <c r="X42" s="50">
        <v>58.9</v>
      </c>
      <c r="Y42" s="50">
        <v>57.7</v>
      </c>
      <c r="Z42" s="50">
        <v>54.4</v>
      </c>
      <c r="AA42" s="50">
        <v>62.4</v>
      </c>
      <c r="AB42" s="50">
        <v>61.9</v>
      </c>
      <c r="AC42" s="50">
        <v>63.4</v>
      </c>
      <c r="AD42" s="50">
        <v>50.5</v>
      </c>
      <c r="AE42" s="50">
        <v>50.6</v>
      </c>
      <c r="AF42" s="50">
        <v>50</v>
      </c>
      <c r="AG42" s="50">
        <v>62.2</v>
      </c>
      <c r="AH42" s="50">
        <v>63.2</v>
      </c>
      <c r="AI42" s="50">
        <v>62.5</v>
      </c>
      <c r="AJ42" s="50">
        <v>59.6</v>
      </c>
      <c r="AK42" s="50">
        <v>61.4</v>
      </c>
      <c r="AL42" s="50">
        <v>60.6</v>
      </c>
      <c r="AM42" s="50">
        <v>76.1</v>
      </c>
      <c r="AN42" s="50">
        <v>75.5</v>
      </c>
      <c r="AO42" s="50">
        <v>73.2</v>
      </c>
      <c r="AP42" s="50">
        <v>58</v>
      </c>
      <c r="AQ42" s="75">
        <v>59.8</v>
      </c>
      <c r="AR42" s="75">
        <v>58.7</v>
      </c>
      <c r="AS42" s="50">
        <v>51.9</v>
      </c>
      <c r="AT42" s="50">
        <v>49.8</v>
      </c>
      <c r="AU42" s="50">
        <v>48.4</v>
      </c>
      <c r="AV42" s="50">
        <v>68.8</v>
      </c>
      <c r="AW42" s="50">
        <v>69.4</v>
      </c>
      <c r="AX42" s="50">
        <v>68</v>
      </c>
      <c r="AY42" s="50">
        <v>68.5</v>
      </c>
      <c r="AZ42" s="50">
        <v>70.1</v>
      </c>
      <c r="BA42" s="50">
        <v>66.7</v>
      </c>
      <c r="BB42" s="50">
        <v>69.4</v>
      </c>
      <c r="BC42" s="50">
        <v>69.4</v>
      </c>
      <c r="BD42" s="50">
        <v>69.7</v>
      </c>
      <c r="BE42" s="50">
        <v>30.1</v>
      </c>
      <c r="BF42" s="50">
        <v>30</v>
      </c>
      <c r="BG42" s="50">
        <v>27.9</v>
      </c>
      <c r="BH42" s="50">
        <v>48.6</v>
      </c>
      <c r="BI42" s="50">
        <v>48.5</v>
      </c>
      <c r="BJ42" s="50">
        <v>51.3</v>
      </c>
      <c r="BK42" s="50">
        <v>21.1</v>
      </c>
      <c r="BL42" s="75">
        <v>20.6</v>
      </c>
      <c r="BM42" s="75">
        <v>21.8</v>
      </c>
      <c r="BN42" s="50">
        <v>60.9</v>
      </c>
      <c r="BO42" s="50">
        <v>60.4</v>
      </c>
      <c r="BP42" s="50">
        <v>58.8</v>
      </c>
      <c r="BQ42" s="50">
        <v>64</v>
      </c>
      <c r="BR42" s="50">
        <v>65</v>
      </c>
      <c r="BS42" s="50">
        <v>64.1</v>
      </c>
      <c r="BT42" s="50">
        <v>66.6</v>
      </c>
      <c r="BU42" s="75">
        <v>66.4</v>
      </c>
      <c r="BV42" s="75">
        <v>63.1</v>
      </c>
      <c r="BW42" s="50">
        <v>73.5</v>
      </c>
      <c r="BX42" s="50">
        <v>72.1</v>
      </c>
      <c r="BY42" s="50">
        <v>73.1</v>
      </c>
      <c r="BZ42" s="75">
        <v>55</v>
      </c>
      <c r="CA42" s="75">
        <v>48</v>
      </c>
      <c r="CB42" s="75">
        <v>46.1</v>
      </c>
      <c r="CC42" s="50">
        <v>76</v>
      </c>
      <c r="CD42" s="75">
        <v>75.1</v>
      </c>
      <c r="CE42" s="75">
        <v>73.2</v>
      </c>
      <c r="CF42" s="50">
        <v>93.4</v>
      </c>
      <c r="CG42" s="50">
        <v>92.7</v>
      </c>
      <c r="CH42" s="50">
        <v>93.5</v>
      </c>
      <c r="CI42" s="50">
        <v>63.5</v>
      </c>
      <c r="CJ42" s="50">
        <v>63.5</v>
      </c>
      <c r="CK42" s="50">
        <v>63.3</v>
      </c>
      <c r="CL42" s="50">
        <v>42.7</v>
      </c>
      <c r="CM42" s="75">
        <v>45</v>
      </c>
      <c r="CN42" s="75">
        <v>42.2</v>
      </c>
      <c r="CO42" s="50">
        <v>27</v>
      </c>
      <c r="CP42" s="50">
        <v>24.5</v>
      </c>
      <c r="CQ42" s="50">
        <v>24.1</v>
      </c>
      <c r="CR42" s="50">
        <v>85.1</v>
      </c>
      <c r="CS42" s="75">
        <v>84.2</v>
      </c>
      <c r="CT42" s="75">
        <v>83.5</v>
      </c>
      <c r="CU42" s="50" t="s">
        <v>607</v>
      </c>
      <c r="CV42" s="50" t="s">
        <v>607</v>
      </c>
      <c r="CW42" s="50" t="s">
        <v>607</v>
      </c>
      <c r="CX42" s="50">
        <v>2.1</v>
      </c>
      <c r="CY42" s="75">
        <v>2.2</v>
      </c>
      <c r="CZ42" s="75">
        <v>2.8</v>
      </c>
      <c r="DA42" s="50">
        <v>0.6</v>
      </c>
      <c r="DB42" s="50">
        <v>0.4</v>
      </c>
      <c r="DC42" s="50">
        <v>0.3</v>
      </c>
      <c r="DD42" s="50">
        <v>17.3</v>
      </c>
      <c r="DE42" s="75">
        <v>10.9</v>
      </c>
      <c r="DF42" s="75">
        <v>8.6</v>
      </c>
      <c r="DG42" s="50">
        <v>6.8</v>
      </c>
      <c r="DH42" s="75">
        <v>6</v>
      </c>
      <c r="DI42" s="75">
        <v>4</v>
      </c>
      <c r="DJ42" s="50">
        <v>59.2</v>
      </c>
      <c r="DK42" s="75">
        <v>60.1</v>
      </c>
      <c r="DL42" s="75">
        <v>59.5</v>
      </c>
    </row>
    <row r="43" spans="2:116" ht="12.75">
      <c r="B43" s="7" t="s">
        <v>594</v>
      </c>
      <c r="C43" s="50">
        <v>6.2</v>
      </c>
      <c r="D43" s="50">
        <v>6.2</v>
      </c>
      <c r="E43" s="50">
        <v>7.8</v>
      </c>
      <c r="F43" s="50">
        <v>4.6</v>
      </c>
      <c r="G43" s="75">
        <v>4.3</v>
      </c>
      <c r="H43" s="75">
        <v>4.4</v>
      </c>
      <c r="I43" s="50">
        <v>3.7</v>
      </c>
      <c r="J43" s="50">
        <v>3.3</v>
      </c>
      <c r="K43" s="50">
        <v>3.5</v>
      </c>
      <c r="L43" s="50">
        <v>2.7</v>
      </c>
      <c r="M43" s="50">
        <v>2.4</v>
      </c>
      <c r="N43" s="50">
        <v>2.5</v>
      </c>
      <c r="O43" s="50">
        <v>4.2</v>
      </c>
      <c r="P43" s="50">
        <v>4.6</v>
      </c>
      <c r="Q43" s="50">
        <v>4.6</v>
      </c>
      <c r="R43" s="50">
        <v>6.9</v>
      </c>
      <c r="S43" s="50">
        <v>6.5</v>
      </c>
      <c r="T43" s="50">
        <v>7</v>
      </c>
      <c r="U43" s="50">
        <v>10</v>
      </c>
      <c r="V43" s="75">
        <v>9.7</v>
      </c>
      <c r="W43" s="75">
        <v>10.6</v>
      </c>
      <c r="X43" s="50">
        <v>8.6</v>
      </c>
      <c r="Y43" s="50">
        <v>8.5</v>
      </c>
      <c r="Z43" s="50">
        <v>8.6</v>
      </c>
      <c r="AA43" s="50">
        <v>8.9</v>
      </c>
      <c r="AB43" s="50">
        <v>8.4</v>
      </c>
      <c r="AC43" s="50">
        <v>9.2</v>
      </c>
      <c r="AD43" s="50">
        <v>7.1</v>
      </c>
      <c r="AE43" s="50">
        <v>6.7</v>
      </c>
      <c r="AF43" s="50">
        <v>7</v>
      </c>
      <c r="AG43" s="50">
        <v>5.2</v>
      </c>
      <c r="AH43" s="50">
        <v>4.9</v>
      </c>
      <c r="AI43" s="50">
        <v>5.1</v>
      </c>
      <c r="AJ43" s="50">
        <v>5.9</v>
      </c>
      <c r="AK43" s="50">
        <v>5.2</v>
      </c>
      <c r="AL43" s="50">
        <v>5.2</v>
      </c>
      <c r="AM43" s="50">
        <v>3.5</v>
      </c>
      <c r="AN43" s="50">
        <v>3</v>
      </c>
      <c r="AO43" s="50">
        <v>3.6</v>
      </c>
      <c r="AP43" s="50">
        <v>5.3</v>
      </c>
      <c r="AQ43" s="75">
        <v>5.2</v>
      </c>
      <c r="AR43" s="75">
        <v>5.4</v>
      </c>
      <c r="AS43" s="50">
        <v>11.4</v>
      </c>
      <c r="AT43" s="50">
        <v>11.6</v>
      </c>
      <c r="AU43" s="50">
        <v>12.1</v>
      </c>
      <c r="AV43" s="50">
        <v>5.2</v>
      </c>
      <c r="AW43" s="50">
        <v>5</v>
      </c>
      <c r="AX43" s="50">
        <v>5.4</v>
      </c>
      <c r="AY43" s="50">
        <v>5.3</v>
      </c>
      <c r="AZ43" s="50">
        <v>5</v>
      </c>
      <c r="BA43" s="50">
        <v>5.8</v>
      </c>
      <c r="BB43" s="50">
        <v>4.9</v>
      </c>
      <c r="BC43" s="50">
        <v>4.7</v>
      </c>
      <c r="BD43" s="50">
        <v>4.7</v>
      </c>
      <c r="BE43" s="50">
        <v>9.3</v>
      </c>
      <c r="BF43" s="50">
        <v>9</v>
      </c>
      <c r="BG43" s="50">
        <v>9</v>
      </c>
      <c r="BH43" s="50">
        <v>8.3</v>
      </c>
      <c r="BI43" s="50">
        <v>8.7</v>
      </c>
      <c r="BJ43" s="50">
        <v>8.5</v>
      </c>
      <c r="BK43" s="50">
        <v>6.3</v>
      </c>
      <c r="BL43" s="75">
        <v>6.3</v>
      </c>
      <c r="BM43" s="75">
        <v>6.3</v>
      </c>
      <c r="BN43" s="50">
        <v>4.4</v>
      </c>
      <c r="BO43" s="50">
        <v>4.1</v>
      </c>
      <c r="BP43" s="50">
        <v>4</v>
      </c>
      <c r="BQ43" s="50">
        <v>5.6</v>
      </c>
      <c r="BR43" s="50">
        <v>5.4</v>
      </c>
      <c r="BS43" s="50">
        <v>5.6</v>
      </c>
      <c r="BT43" s="50">
        <v>7.7</v>
      </c>
      <c r="BU43" s="75">
        <v>7.6</v>
      </c>
      <c r="BV43" s="75">
        <v>8.4</v>
      </c>
      <c r="BW43" s="50">
        <v>5.4</v>
      </c>
      <c r="BX43" s="50">
        <v>5.4</v>
      </c>
      <c r="BY43" s="50">
        <v>5.4</v>
      </c>
      <c r="BZ43" s="75">
        <v>8.7</v>
      </c>
      <c r="CA43" s="75">
        <v>9.7</v>
      </c>
      <c r="CB43" s="75">
        <v>10.6</v>
      </c>
      <c r="CC43" s="50">
        <v>5.4</v>
      </c>
      <c r="CD43" s="75">
        <v>5.4</v>
      </c>
      <c r="CE43" s="75">
        <v>5.8</v>
      </c>
      <c r="CF43" s="50">
        <v>1.3</v>
      </c>
      <c r="CG43" s="50">
        <v>1.1</v>
      </c>
      <c r="CH43" s="50">
        <v>1</v>
      </c>
      <c r="CI43" s="50">
        <v>6.5</v>
      </c>
      <c r="CJ43" s="50">
        <v>5.5</v>
      </c>
      <c r="CK43" s="50">
        <v>4.9</v>
      </c>
      <c r="CL43" s="50">
        <v>7</v>
      </c>
      <c r="CM43" s="75">
        <v>6.8</v>
      </c>
      <c r="CN43" s="75">
        <v>7.2</v>
      </c>
      <c r="CO43" s="50">
        <v>19</v>
      </c>
      <c r="CP43" s="50">
        <v>20</v>
      </c>
      <c r="CQ43" s="50">
        <v>21</v>
      </c>
      <c r="CR43" s="50">
        <v>2.6</v>
      </c>
      <c r="CS43" s="75">
        <v>2.8</v>
      </c>
      <c r="CT43" s="75">
        <v>2.8</v>
      </c>
      <c r="CU43" s="50">
        <v>24</v>
      </c>
      <c r="CV43" s="50">
        <v>24.1</v>
      </c>
      <c r="CW43" s="50">
        <v>22.4</v>
      </c>
      <c r="CX43" s="50">
        <v>8.9</v>
      </c>
      <c r="CY43" s="75">
        <v>8.5</v>
      </c>
      <c r="CZ43" s="75">
        <v>8.4</v>
      </c>
      <c r="DA43" s="50">
        <v>5.7</v>
      </c>
      <c r="DB43" s="50">
        <v>5.2</v>
      </c>
      <c r="DC43" s="50">
        <v>4.9</v>
      </c>
      <c r="DD43" s="50">
        <v>5.1</v>
      </c>
      <c r="DE43" s="75">
        <v>5.8</v>
      </c>
      <c r="DF43" s="75">
        <v>6</v>
      </c>
      <c r="DG43" s="50">
        <v>51.6</v>
      </c>
      <c r="DH43" s="75">
        <v>51.4</v>
      </c>
      <c r="DI43" s="75">
        <v>54.1</v>
      </c>
      <c r="DJ43" s="50">
        <v>7.6</v>
      </c>
      <c r="DK43" s="75">
        <v>7.4</v>
      </c>
      <c r="DL43" s="75">
        <v>7.7</v>
      </c>
    </row>
    <row r="44" spans="2:116" ht="12.75">
      <c r="B44" s="7" t="s">
        <v>595</v>
      </c>
      <c r="C44" s="50">
        <v>6.4</v>
      </c>
      <c r="D44" s="50">
        <v>8</v>
      </c>
      <c r="E44" s="50">
        <v>10</v>
      </c>
      <c r="F44" s="50">
        <v>2.4</v>
      </c>
      <c r="G44" s="75">
        <v>2.5</v>
      </c>
      <c r="H44" s="75">
        <v>2.7</v>
      </c>
      <c r="I44" s="50">
        <v>2.7</v>
      </c>
      <c r="J44" s="50">
        <v>2.6</v>
      </c>
      <c r="K44" s="50">
        <v>2.5</v>
      </c>
      <c r="L44" s="50">
        <v>2</v>
      </c>
      <c r="M44" s="50">
        <v>2.1</v>
      </c>
      <c r="N44" s="50">
        <v>2.2</v>
      </c>
      <c r="O44" s="50">
        <v>5.4</v>
      </c>
      <c r="P44" s="50">
        <v>6.3</v>
      </c>
      <c r="Q44" s="50">
        <v>5.8</v>
      </c>
      <c r="R44" s="50">
        <v>4.6</v>
      </c>
      <c r="S44" s="50">
        <v>5.7</v>
      </c>
      <c r="T44" s="50">
        <v>5.8</v>
      </c>
      <c r="U44" s="50">
        <v>2.9</v>
      </c>
      <c r="V44" s="75">
        <v>2.9</v>
      </c>
      <c r="W44" s="75">
        <v>2.7</v>
      </c>
      <c r="X44" s="50">
        <v>3.1</v>
      </c>
      <c r="Y44" s="50">
        <v>4.1</v>
      </c>
      <c r="Z44" s="50">
        <v>3.7</v>
      </c>
      <c r="AA44" s="50">
        <v>3.2</v>
      </c>
      <c r="AB44" s="50">
        <v>3.3</v>
      </c>
      <c r="AC44" s="50">
        <v>3</v>
      </c>
      <c r="AD44" s="50">
        <v>4.7</v>
      </c>
      <c r="AE44" s="50">
        <v>4.8</v>
      </c>
      <c r="AF44" s="50">
        <v>4.9</v>
      </c>
      <c r="AG44" s="50">
        <v>1.9</v>
      </c>
      <c r="AH44" s="50">
        <v>2</v>
      </c>
      <c r="AI44" s="50">
        <v>2</v>
      </c>
      <c r="AJ44" s="50">
        <v>3</v>
      </c>
      <c r="AK44" s="50">
        <v>3</v>
      </c>
      <c r="AL44" s="50">
        <v>2.9</v>
      </c>
      <c r="AM44" s="50">
        <v>1.1</v>
      </c>
      <c r="AN44" s="50">
        <v>1.4</v>
      </c>
      <c r="AO44" s="50">
        <v>1.9</v>
      </c>
      <c r="AP44" s="50">
        <v>0.4</v>
      </c>
      <c r="AQ44" s="75">
        <v>0.5</v>
      </c>
      <c r="AR44" s="75">
        <v>0.5</v>
      </c>
      <c r="AS44" s="50">
        <v>2.4</v>
      </c>
      <c r="AT44" s="50">
        <v>2.8</v>
      </c>
      <c r="AU44" s="50">
        <v>2.7</v>
      </c>
      <c r="AV44" s="50">
        <v>3</v>
      </c>
      <c r="AW44" s="50">
        <v>3.6</v>
      </c>
      <c r="AX44" s="50">
        <v>3.9</v>
      </c>
      <c r="AY44" s="50">
        <v>2.7</v>
      </c>
      <c r="AZ44" s="50">
        <v>3.5</v>
      </c>
      <c r="BA44" s="50">
        <v>4.1</v>
      </c>
      <c r="BB44" s="50">
        <v>3.4</v>
      </c>
      <c r="BC44" s="50">
        <v>3.7</v>
      </c>
      <c r="BD44" s="50">
        <v>3.7</v>
      </c>
      <c r="BE44" s="50">
        <v>5.1</v>
      </c>
      <c r="BF44" s="50">
        <v>5.1</v>
      </c>
      <c r="BG44" s="50">
        <v>6.2</v>
      </c>
      <c r="BH44" s="50">
        <v>4.5</v>
      </c>
      <c r="BI44" s="50">
        <v>4.2</v>
      </c>
      <c r="BJ44" s="50">
        <v>3.8</v>
      </c>
      <c r="BK44" s="50">
        <v>3.7</v>
      </c>
      <c r="BL44" s="75">
        <v>3.6</v>
      </c>
      <c r="BM44" s="75">
        <v>3.6</v>
      </c>
      <c r="BN44" s="50">
        <v>4.9</v>
      </c>
      <c r="BO44" s="50">
        <v>5.3</v>
      </c>
      <c r="BP44" s="50">
        <v>6.6</v>
      </c>
      <c r="BQ44" s="50">
        <v>3.6</v>
      </c>
      <c r="BR44" s="50">
        <v>3.8</v>
      </c>
      <c r="BS44" s="50">
        <v>4.1</v>
      </c>
      <c r="BT44" s="50">
        <v>2.2</v>
      </c>
      <c r="BU44" s="75">
        <v>2.6</v>
      </c>
      <c r="BV44" s="75">
        <v>3.3</v>
      </c>
      <c r="BW44" s="50">
        <v>1.7</v>
      </c>
      <c r="BX44" s="50">
        <v>2.1</v>
      </c>
      <c r="BY44" s="50">
        <v>2.1</v>
      </c>
      <c r="BZ44" s="75">
        <v>5.5</v>
      </c>
      <c r="CA44" s="75">
        <v>7.8</v>
      </c>
      <c r="CB44" s="75">
        <v>7.1</v>
      </c>
      <c r="CC44" s="50">
        <v>1.6</v>
      </c>
      <c r="CD44" s="75">
        <v>1.7</v>
      </c>
      <c r="CE44" s="75">
        <v>1.9</v>
      </c>
      <c r="CF44" s="50">
        <v>1.4</v>
      </c>
      <c r="CG44" s="50">
        <v>1.8</v>
      </c>
      <c r="CH44" s="50">
        <v>1.6</v>
      </c>
      <c r="CI44" s="50">
        <v>9.2</v>
      </c>
      <c r="CJ44" s="50">
        <v>9.6</v>
      </c>
      <c r="CK44" s="50">
        <v>10.7</v>
      </c>
      <c r="CL44" s="50">
        <v>3.7</v>
      </c>
      <c r="CM44" s="75">
        <v>4.3</v>
      </c>
      <c r="CN44" s="75">
        <v>5.3</v>
      </c>
      <c r="CO44" s="50">
        <v>4.4</v>
      </c>
      <c r="CP44" s="50">
        <v>5</v>
      </c>
      <c r="CQ44" s="50">
        <v>5.3</v>
      </c>
      <c r="CR44" s="50">
        <v>2.5</v>
      </c>
      <c r="CS44" s="75">
        <v>2.4</v>
      </c>
      <c r="CT44" s="75">
        <v>2.5</v>
      </c>
      <c r="CU44" s="50">
        <v>9.1</v>
      </c>
      <c r="CV44" s="50">
        <v>11.1</v>
      </c>
      <c r="CW44" s="50">
        <v>10.9</v>
      </c>
      <c r="CX44" s="50">
        <v>10.5</v>
      </c>
      <c r="CY44" s="75">
        <v>9.6</v>
      </c>
      <c r="CZ44" s="75">
        <v>10.8</v>
      </c>
      <c r="DA44" s="50">
        <v>3.2</v>
      </c>
      <c r="DB44" s="50">
        <v>5.8</v>
      </c>
      <c r="DC44" s="50">
        <v>6.4</v>
      </c>
      <c r="DD44" s="50">
        <v>18.5</v>
      </c>
      <c r="DE44" s="75">
        <v>21.7</v>
      </c>
      <c r="DF44" s="75">
        <v>23.3</v>
      </c>
      <c r="DG44" s="50">
        <v>1.4</v>
      </c>
      <c r="DH44" s="75">
        <v>1.4</v>
      </c>
      <c r="DI44" s="75">
        <v>1.5</v>
      </c>
      <c r="DJ44" s="50">
        <v>3</v>
      </c>
      <c r="DK44" s="75">
        <v>3.3</v>
      </c>
      <c r="DL44" s="75">
        <v>3.6</v>
      </c>
    </row>
    <row r="45" spans="2:116" ht="12.75">
      <c r="B45" s="7" t="s">
        <v>596</v>
      </c>
      <c r="C45" s="50">
        <v>10.6</v>
      </c>
      <c r="D45" s="50">
        <v>4.7</v>
      </c>
      <c r="E45" s="50">
        <v>1.5</v>
      </c>
      <c r="F45" s="50">
        <v>5.3</v>
      </c>
      <c r="G45" s="75">
        <v>4.2</v>
      </c>
      <c r="H45" s="75">
        <v>3.5</v>
      </c>
      <c r="I45" s="50">
        <v>2.2</v>
      </c>
      <c r="J45" s="50">
        <v>2.1</v>
      </c>
      <c r="K45" s="50">
        <v>2.4</v>
      </c>
      <c r="L45" s="50">
        <v>2.3</v>
      </c>
      <c r="M45" s="50">
        <v>2.5</v>
      </c>
      <c r="N45" s="50">
        <v>2.8</v>
      </c>
      <c r="O45" s="50">
        <v>1</v>
      </c>
      <c r="P45" s="50">
        <v>1.1</v>
      </c>
      <c r="Q45" s="50">
        <v>1.4</v>
      </c>
      <c r="R45" s="50">
        <v>2.2</v>
      </c>
      <c r="S45" s="50">
        <v>1.1</v>
      </c>
      <c r="T45" s="50">
        <v>1.4</v>
      </c>
      <c r="U45" s="50">
        <v>2.5</v>
      </c>
      <c r="V45" s="75">
        <v>2.4</v>
      </c>
      <c r="W45" s="75">
        <v>2.8</v>
      </c>
      <c r="X45" s="50">
        <v>2.9</v>
      </c>
      <c r="Y45" s="50">
        <v>2.4</v>
      </c>
      <c r="Z45" s="50">
        <v>0.8</v>
      </c>
      <c r="AA45" s="50">
        <v>2.2</v>
      </c>
      <c r="AB45" s="50">
        <v>1.7</v>
      </c>
      <c r="AC45" s="50">
        <v>2.6</v>
      </c>
      <c r="AD45" s="50">
        <v>1.6</v>
      </c>
      <c r="AE45" s="50">
        <v>1</v>
      </c>
      <c r="AF45" s="50">
        <v>0.9</v>
      </c>
      <c r="AG45" s="50">
        <v>7</v>
      </c>
      <c r="AH45" s="50">
        <v>5.8</v>
      </c>
      <c r="AI45" s="50">
        <v>5.4</v>
      </c>
      <c r="AJ45" s="50">
        <v>4.5</v>
      </c>
      <c r="AK45" s="50">
        <v>4.3</v>
      </c>
      <c r="AL45" s="50">
        <v>3.6</v>
      </c>
      <c r="AM45" s="50">
        <v>14.7</v>
      </c>
      <c r="AN45" s="50">
        <v>8.4</v>
      </c>
      <c r="AO45" s="50">
        <v>4.6</v>
      </c>
      <c r="AP45" s="50">
        <v>40.2</v>
      </c>
      <c r="AQ45" s="75">
        <v>29.8</v>
      </c>
      <c r="AR45" s="75">
        <v>27.2</v>
      </c>
      <c r="AS45" s="50">
        <v>9.3</v>
      </c>
      <c r="AT45" s="50">
        <v>7.7</v>
      </c>
      <c r="AU45" s="50">
        <v>7.8</v>
      </c>
      <c r="AV45" s="50">
        <v>3.9</v>
      </c>
      <c r="AW45" s="50">
        <v>2</v>
      </c>
      <c r="AX45" s="50">
        <v>2</v>
      </c>
      <c r="AY45" s="50">
        <v>1.8</v>
      </c>
      <c r="AZ45" s="50">
        <v>0.9</v>
      </c>
      <c r="BA45" s="50">
        <v>1.8</v>
      </c>
      <c r="BB45" s="50">
        <v>5.3</v>
      </c>
      <c r="BC45" s="50">
        <v>2.9</v>
      </c>
      <c r="BD45" s="50">
        <v>2.1</v>
      </c>
      <c r="BE45" s="50">
        <v>2.4</v>
      </c>
      <c r="BF45" s="50">
        <v>2</v>
      </c>
      <c r="BG45" s="50">
        <v>0.6</v>
      </c>
      <c r="BH45" s="50">
        <v>2.3</v>
      </c>
      <c r="BI45" s="50">
        <v>1.6</v>
      </c>
      <c r="BJ45" s="50">
        <v>1.9</v>
      </c>
      <c r="BK45" s="50">
        <v>3.4</v>
      </c>
      <c r="BL45" s="75">
        <v>4.2</v>
      </c>
      <c r="BM45" s="75">
        <v>4.1</v>
      </c>
      <c r="BN45" s="50">
        <v>3.8</v>
      </c>
      <c r="BO45" s="50">
        <v>2.8</v>
      </c>
      <c r="BP45" s="50">
        <v>1.9</v>
      </c>
      <c r="BQ45" s="50">
        <v>2.8</v>
      </c>
      <c r="BR45" s="50">
        <v>2.3</v>
      </c>
      <c r="BS45" s="50">
        <v>1.7</v>
      </c>
      <c r="BT45" s="50">
        <v>6</v>
      </c>
      <c r="BU45" s="75">
        <v>4.3</v>
      </c>
      <c r="BV45" s="75">
        <v>2.1</v>
      </c>
      <c r="BW45" s="50">
        <v>5.2</v>
      </c>
      <c r="BX45" s="50">
        <v>3.2</v>
      </c>
      <c r="BY45" s="50">
        <v>2.7</v>
      </c>
      <c r="BZ45" s="75">
        <v>-0.1</v>
      </c>
      <c r="CA45" s="75">
        <v>-0.3</v>
      </c>
      <c r="CB45" s="75">
        <v>-0.6</v>
      </c>
      <c r="CC45" s="50">
        <v>6.5</v>
      </c>
      <c r="CD45" s="75">
        <v>5.2</v>
      </c>
      <c r="CE45" s="75">
        <v>3.9</v>
      </c>
      <c r="CF45" s="50">
        <v>3.6</v>
      </c>
      <c r="CG45" s="50">
        <v>2.9</v>
      </c>
      <c r="CH45" s="50">
        <v>2.7</v>
      </c>
      <c r="CI45" s="50">
        <v>2.9</v>
      </c>
      <c r="CJ45" s="50">
        <v>2.2</v>
      </c>
      <c r="CK45" s="50">
        <v>1.7</v>
      </c>
      <c r="CL45" s="50">
        <v>3.4</v>
      </c>
      <c r="CM45" s="75">
        <v>2.7</v>
      </c>
      <c r="CN45" s="75">
        <v>2.1</v>
      </c>
      <c r="CO45" s="50">
        <v>3.8</v>
      </c>
      <c r="CP45" s="50">
        <v>3.2</v>
      </c>
      <c r="CQ45" s="50">
        <v>3.1</v>
      </c>
      <c r="CR45" s="50">
        <v>2</v>
      </c>
      <c r="CS45" s="75">
        <v>2</v>
      </c>
      <c r="CT45" s="75">
        <v>1.7</v>
      </c>
      <c r="CU45" s="50">
        <v>2.6</v>
      </c>
      <c r="CV45" s="50">
        <v>1.6</v>
      </c>
      <c r="CW45" s="50">
        <v>0.9</v>
      </c>
      <c r="CX45" s="50">
        <v>1.2</v>
      </c>
      <c r="CY45" s="75">
        <v>0.6</v>
      </c>
      <c r="CZ45" s="75">
        <v>0.9</v>
      </c>
      <c r="DA45" s="50">
        <v>2.9</v>
      </c>
      <c r="DB45" s="50">
        <v>2</v>
      </c>
      <c r="DC45" s="50">
        <v>2.1</v>
      </c>
      <c r="DD45" s="50">
        <v>3.1</v>
      </c>
      <c r="DE45" s="75">
        <v>2.4</v>
      </c>
      <c r="DF45" s="75">
        <v>2</v>
      </c>
      <c r="DG45" s="50">
        <v>21.5</v>
      </c>
      <c r="DH45" s="75">
        <v>21.7</v>
      </c>
      <c r="DI45" s="75">
        <v>19.6</v>
      </c>
      <c r="DJ45" s="50">
        <v>4.6</v>
      </c>
      <c r="DK45" s="75">
        <v>3.6</v>
      </c>
      <c r="DL45" s="75">
        <v>3.1</v>
      </c>
    </row>
    <row r="46" spans="2:116" ht="12.75">
      <c r="B46" s="7" t="s">
        <v>573</v>
      </c>
      <c r="C46" s="50"/>
      <c r="D46" s="50"/>
      <c r="E46" s="50"/>
      <c r="F46" s="50"/>
      <c r="G46" s="75"/>
      <c r="H46" s="7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75"/>
      <c r="W46" s="75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75"/>
      <c r="AR46" s="75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75"/>
      <c r="BM46" s="75"/>
      <c r="BN46" s="50"/>
      <c r="BO46" s="50"/>
      <c r="BP46" s="50"/>
      <c r="BQ46" s="50"/>
      <c r="BR46" s="50"/>
      <c r="BS46" s="50"/>
      <c r="BT46" s="50"/>
      <c r="BU46" s="75"/>
      <c r="BV46" s="75"/>
      <c r="BW46" s="50"/>
      <c r="BX46" s="50"/>
      <c r="BY46" s="50"/>
      <c r="BZ46" s="75"/>
      <c r="CA46" s="75"/>
      <c r="CB46" s="75"/>
      <c r="CC46" s="50"/>
      <c r="CD46" s="75"/>
      <c r="CE46" s="75"/>
      <c r="CF46" s="50"/>
      <c r="CG46" s="50"/>
      <c r="CH46" s="50"/>
      <c r="CI46" s="50"/>
      <c r="CJ46" s="50"/>
      <c r="CK46" s="50"/>
      <c r="CL46" s="50"/>
      <c r="CM46" s="75"/>
      <c r="CN46" s="75"/>
      <c r="CO46" s="50"/>
      <c r="CP46" s="50"/>
      <c r="CQ46" s="50"/>
      <c r="CR46" s="50"/>
      <c r="CS46" s="75"/>
      <c r="CT46" s="75"/>
      <c r="CU46" s="50"/>
      <c r="CV46" s="50"/>
      <c r="CW46" s="50"/>
      <c r="CX46" s="50"/>
      <c r="CY46" s="75"/>
      <c r="CZ46" s="75"/>
      <c r="DA46" s="50"/>
      <c r="DB46" s="50"/>
      <c r="DC46" s="50"/>
      <c r="DD46" s="50"/>
      <c r="DE46" s="75"/>
      <c r="DF46" s="75"/>
      <c r="DG46" s="50"/>
      <c r="DH46" s="75"/>
      <c r="DI46" s="75"/>
      <c r="DJ46" s="50"/>
      <c r="DK46" s="75"/>
      <c r="DL46" s="75"/>
    </row>
    <row r="47" spans="2:116" ht="12.75">
      <c r="B47" s="39" t="s">
        <v>521</v>
      </c>
      <c r="C47" s="50"/>
      <c r="D47" s="50"/>
      <c r="E47" s="50"/>
      <c r="F47" s="50"/>
      <c r="G47" s="75"/>
      <c r="H47" s="7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75"/>
      <c r="W47" s="75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75"/>
      <c r="AR47" s="75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75"/>
      <c r="BM47" s="75"/>
      <c r="BN47" s="50"/>
      <c r="BO47" s="50"/>
      <c r="BP47" s="50"/>
      <c r="BQ47" s="50"/>
      <c r="BR47" s="50"/>
      <c r="BS47" s="50"/>
      <c r="BT47" s="50"/>
      <c r="BU47" s="75"/>
      <c r="BV47" s="75"/>
      <c r="BW47" s="50"/>
      <c r="BX47" s="50"/>
      <c r="BY47" s="50"/>
      <c r="BZ47" s="75"/>
      <c r="CA47" s="75"/>
      <c r="CB47" s="75"/>
      <c r="CC47" s="50"/>
      <c r="CD47" s="75"/>
      <c r="CE47" s="75"/>
      <c r="CF47" s="50"/>
      <c r="CG47" s="50"/>
      <c r="CH47" s="50"/>
      <c r="CI47" s="50"/>
      <c r="CJ47" s="50"/>
      <c r="CK47" s="50"/>
      <c r="CL47" s="50"/>
      <c r="CM47" s="75"/>
      <c r="CN47" s="75"/>
      <c r="CO47" s="50"/>
      <c r="CP47" s="50"/>
      <c r="CQ47" s="50"/>
      <c r="CR47" s="50"/>
      <c r="CS47" s="75"/>
      <c r="CT47" s="75"/>
      <c r="CU47" s="50"/>
      <c r="CV47" s="50"/>
      <c r="CW47" s="50"/>
      <c r="CX47" s="50"/>
      <c r="CY47" s="75"/>
      <c r="CZ47" s="75"/>
      <c r="DA47" s="50"/>
      <c r="DB47" s="50"/>
      <c r="DC47" s="50"/>
      <c r="DD47" s="50"/>
      <c r="DE47" s="75"/>
      <c r="DF47" s="75"/>
      <c r="DG47" s="50"/>
      <c r="DH47" s="75"/>
      <c r="DI47" s="75"/>
      <c r="DJ47" s="50"/>
      <c r="DK47" s="75"/>
      <c r="DL47" s="75"/>
    </row>
    <row r="48" spans="2:116" ht="12.75">
      <c r="B48" s="7" t="s">
        <v>597</v>
      </c>
      <c r="C48" s="50">
        <v>42.7</v>
      </c>
      <c r="D48" s="50">
        <v>29.1</v>
      </c>
      <c r="E48" s="50">
        <v>15.5</v>
      </c>
      <c r="F48" s="50">
        <v>11.8</v>
      </c>
      <c r="G48" s="75">
        <v>9.2</v>
      </c>
      <c r="H48" s="75">
        <v>8.7</v>
      </c>
      <c r="I48" s="50">
        <v>4.9</v>
      </c>
      <c r="J48" s="50">
        <v>4.4</v>
      </c>
      <c r="K48" s="50">
        <v>5.1</v>
      </c>
      <c r="L48" s="50">
        <v>5</v>
      </c>
      <c r="M48" s="50">
        <v>5.2</v>
      </c>
      <c r="N48" s="50">
        <v>5.3</v>
      </c>
      <c r="O48" s="50">
        <v>0.5</v>
      </c>
      <c r="P48" s="50">
        <v>3.4</v>
      </c>
      <c r="Q48" s="50">
        <v>5.9</v>
      </c>
      <c r="R48" s="50">
        <v>12.2</v>
      </c>
      <c r="S48" s="50">
        <v>6.9</v>
      </c>
      <c r="T48" s="50">
        <v>10</v>
      </c>
      <c r="U48" s="50">
        <v>6.1</v>
      </c>
      <c r="V48" s="75">
        <v>6</v>
      </c>
      <c r="W48" s="75">
        <v>6.4</v>
      </c>
      <c r="X48" s="50">
        <v>5.6</v>
      </c>
      <c r="Y48" s="50">
        <v>6.5</v>
      </c>
      <c r="Z48" s="50">
        <v>0.1</v>
      </c>
      <c r="AA48" s="50">
        <v>7.2</v>
      </c>
      <c r="AB48" s="50">
        <v>6.7</v>
      </c>
      <c r="AC48" s="50">
        <v>8.2</v>
      </c>
      <c r="AD48" s="50">
        <v>11.7</v>
      </c>
      <c r="AE48" s="50">
        <v>9.1</v>
      </c>
      <c r="AF48" s="50">
        <v>8.5</v>
      </c>
      <c r="AG48" s="50">
        <v>7.5</v>
      </c>
      <c r="AH48" s="50">
        <v>4.3</v>
      </c>
      <c r="AI48" s="50">
        <v>5.8</v>
      </c>
      <c r="AJ48" s="50">
        <v>5.7</v>
      </c>
      <c r="AK48" s="50">
        <v>3.4</v>
      </c>
      <c r="AL48" s="50">
        <v>3.9</v>
      </c>
      <c r="AM48" s="50">
        <v>-24.2</v>
      </c>
      <c r="AN48" s="50">
        <v>-31.2</v>
      </c>
      <c r="AO48" s="50">
        <v>-20.3</v>
      </c>
      <c r="AP48" s="50">
        <v>14.4</v>
      </c>
      <c r="AQ48" s="75">
        <v>13.2</v>
      </c>
      <c r="AR48" s="75">
        <v>13.2</v>
      </c>
      <c r="AS48" s="50">
        <v>17.7</v>
      </c>
      <c r="AT48" s="50">
        <v>16.8</v>
      </c>
      <c r="AU48" s="50">
        <v>18</v>
      </c>
      <c r="AV48" s="50">
        <v>12.3</v>
      </c>
      <c r="AW48" s="50">
        <v>8.6</v>
      </c>
      <c r="AX48" s="50">
        <v>9.4</v>
      </c>
      <c r="AY48" s="50">
        <v>6.5</v>
      </c>
      <c r="AZ48" s="50">
        <v>5.4</v>
      </c>
      <c r="BA48" s="50">
        <v>9.2</v>
      </c>
      <c r="BB48" s="50">
        <v>16.9</v>
      </c>
      <c r="BC48" s="50">
        <v>11.1</v>
      </c>
      <c r="BD48" s="50">
        <v>9.4</v>
      </c>
      <c r="BE48" s="50">
        <v>16.1</v>
      </c>
      <c r="BF48" s="50">
        <v>14.1</v>
      </c>
      <c r="BG48" s="50">
        <v>9.2</v>
      </c>
      <c r="BH48" s="50">
        <v>13</v>
      </c>
      <c r="BI48" s="50">
        <v>9.4</v>
      </c>
      <c r="BJ48" s="50">
        <v>9.9</v>
      </c>
      <c r="BK48" s="50">
        <v>16.3</v>
      </c>
      <c r="BL48" s="75">
        <v>17.4</v>
      </c>
      <c r="BM48" s="75">
        <v>17</v>
      </c>
      <c r="BN48" s="50">
        <v>18.5</v>
      </c>
      <c r="BO48" s="50">
        <v>15.3</v>
      </c>
      <c r="BP48" s="50">
        <v>14.6</v>
      </c>
      <c r="BQ48" s="50">
        <v>5.4</v>
      </c>
      <c r="BR48" s="50">
        <v>4.1</v>
      </c>
      <c r="BS48" s="50">
        <v>2.3</v>
      </c>
      <c r="BT48" s="50">
        <v>10.1</v>
      </c>
      <c r="BU48" s="75">
        <v>5.1</v>
      </c>
      <c r="BV48" s="75">
        <v>1.7</v>
      </c>
      <c r="BW48" s="50">
        <v>6.2</v>
      </c>
      <c r="BX48" s="50">
        <v>4.1</v>
      </c>
      <c r="BY48" s="50">
        <v>3.1</v>
      </c>
      <c r="BZ48" s="75">
        <v>7.2</v>
      </c>
      <c r="CA48" s="75">
        <v>4.4</v>
      </c>
      <c r="CB48" s="75">
        <v>0.9</v>
      </c>
      <c r="CC48" s="50">
        <v>9.6</v>
      </c>
      <c r="CD48" s="75">
        <v>8.7</v>
      </c>
      <c r="CE48" s="75">
        <v>7.2</v>
      </c>
      <c r="CF48" s="50">
        <v>2.7</v>
      </c>
      <c r="CG48" s="50">
        <v>3.4</v>
      </c>
      <c r="CH48" s="50">
        <v>2.3</v>
      </c>
      <c r="CI48" s="50">
        <v>25.4</v>
      </c>
      <c r="CJ48" s="50">
        <v>20.6</v>
      </c>
      <c r="CK48" s="50">
        <v>19.8</v>
      </c>
      <c r="CL48" s="50">
        <v>8.1</v>
      </c>
      <c r="CM48" s="75">
        <v>6.1</v>
      </c>
      <c r="CN48" s="75">
        <v>5.2</v>
      </c>
      <c r="CO48" s="50">
        <v>16.8</v>
      </c>
      <c r="CP48" s="50">
        <v>15.3</v>
      </c>
      <c r="CQ48" s="50">
        <v>15.4</v>
      </c>
      <c r="CR48" s="50">
        <v>1</v>
      </c>
      <c r="CS48" s="75">
        <v>0.4</v>
      </c>
      <c r="CT48" s="75">
        <v>-0.9</v>
      </c>
      <c r="CU48" s="50">
        <v>24</v>
      </c>
      <c r="CV48" s="50">
        <v>19.9</v>
      </c>
      <c r="CW48" s="50">
        <v>13.2</v>
      </c>
      <c r="CX48" s="50">
        <v>15.8</v>
      </c>
      <c r="CY48" s="75">
        <v>9</v>
      </c>
      <c r="CZ48" s="75">
        <v>11.4</v>
      </c>
      <c r="DA48" s="50">
        <v>19.3</v>
      </c>
      <c r="DB48" s="50">
        <v>21.3</v>
      </c>
      <c r="DC48" s="50">
        <v>21.2</v>
      </c>
      <c r="DD48" s="50">
        <v>42</v>
      </c>
      <c r="DE48" s="75">
        <v>36.9</v>
      </c>
      <c r="DF48" s="75">
        <v>32.8</v>
      </c>
      <c r="DG48" s="50">
        <v>24.3</v>
      </c>
      <c r="DH48" s="75">
        <v>22.7</v>
      </c>
      <c r="DI48" s="75">
        <v>23.7</v>
      </c>
      <c r="DJ48" s="50">
        <v>13</v>
      </c>
      <c r="DK48" s="75">
        <v>10.5</v>
      </c>
      <c r="DL48" s="75">
        <v>9.8</v>
      </c>
    </row>
    <row r="49" spans="2:116" ht="12.75">
      <c r="B49" s="7" t="s">
        <v>598</v>
      </c>
      <c r="C49" s="50">
        <v>44.3</v>
      </c>
      <c r="D49" s="50">
        <v>30.5</v>
      </c>
      <c r="E49" s="50">
        <v>15.9</v>
      </c>
      <c r="F49" s="50">
        <v>12.1</v>
      </c>
      <c r="G49" s="75">
        <v>10.1</v>
      </c>
      <c r="H49" s="75">
        <v>9.4</v>
      </c>
      <c r="I49" s="50">
        <v>6.1</v>
      </c>
      <c r="J49" s="50">
        <v>5.4</v>
      </c>
      <c r="K49" s="50">
        <v>6</v>
      </c>
      <c r="L49" s="50">
        <v>4.5</v>
      </c>
      <c r="M49" s="50">
        <v>5.3</v>
      </c>
      <c r="N49" s="50">
        <v>5.8</v>
      </c>
      <c r="O49" s="50">
        <v>7</v>
      </c>
      <c r="P49" s="50">
        <v>8.1</v>
      </c>
      <c r="Q49" s="50">
        <v>9.3</v>
      </c>
      <c r="R49" s="50">
        <v>10.4</v>
      </c>
      <c r="S49" s="50">
        <v>6.8</v>
      </c>
      <c r="T49" s="50">
        <v>8.4</v>
      </c>
      <c r="U49" s="50">
        <v>7.4</v>
      </c>
      <c r="V49" s="75">
        <v>7</v>
      </c>
      <c r="W49" s="75">
        <v>7.5</v>
      </c>
      <c r="X49" s="50">
        <v>9.2</v>
      </c>
      <c r="Y49" s="50">
        <v>9.7</v>
      </c>
      <c r="Z49" s="50">
        <v>3.4</v>
      </c>
      <c r="AA49" s="50">
        <v>7.2</v>
      </c>
      <c r="AB49" s="50">
        <v>5.6</v>
      </c>
      <c r="AC49" s="50">
        <v>7.4</v>
      </c>
      <c r="AD49" s="50">
        <v>7.6</v>
      </c>
      <c r="AE49" s="50">
        <v>4.9</v>
      </c>
      <c r="AF49" s="50">
        <v>4.4</v>
      </c>
      <c r="AG49" s="50">
        <v>13.5</v>
      </c>
      <c r="AH49" s="50">
        <v>12</v>
      </c>
      <c r="AI49" s="50">
        <v>11</v>
      </c>
      <c r="AJ49" s="50">
        <v>13.7</v>
      </c>
      <c r="AK49" s="50">
        <v>13.6</v>
      </c>
      <c r="AL49" s="50">
        <v>10.9</v>
      </c>
      <c r="AM49" s="50">
        <v>21.5</v>
      </c>
      <c r="AN49" s="50">
        <v>16.5</v>
      </c>
      <c r="AO49" s="50">
        <v>10.6</v>
      </c>
      <c r="AP49" s="50">
        <v>14.3</v>
      </c>
      <c r="AQ49" s="75">
        <v>12.8</v>
      </c>
      <c r="AR49" s="75">
        <v>12.6</v>
      </c>
      <c r="AS49" s="50">
        <v>20.4</v>
      </c>
      <c r="AT49" s="50">
        <v>19.4</v>
      </c>
      <c r="AU49" s="50">
        <v>18.7</v>
      </c>
      <c r="AV49" s="50">
        <v>11.5</v>
      </c>
      <c r="AW49" s="50">
        <v>7.1</v>
      </c>
      <c r="AX49" s="50">
        <v>7.7</v>
      </c>
      <c r="AY49" s="50">
        <v>5.1</v>
      </c>
      <c r="AZ49" s="50">
        <v>3.3</v>
      </c>
      <c r="BA49" s="50">
        <v>7.2</v>
      </c>
      <c r="BB49" s="50">
        <v>16.6</v>
      </c>
      <c r="BC49" s="50">
        <v>10.2</v>
      </c>
      <c r="BD49" s="50">
        <v>7.8</v>
      </c>
      <c r="BE49" s="50">
        <v>11.7</v>
      </c>
      <c r="BF49" s="50">
        <v>10</v>
      </c>
      <c r="BG49" s="50">
        <v>3.9</v>
      </c>
      <c r="BH49" s="50">
        <v>10</v>
      </c>
      <c r="BI49" s="50">
        <v>6.9</v>
      </c>
      <c r="BJ49" s="50">
        <v>7.3</v>
      </c>
      <c r="BK49" s="50">
        <v>11.9</v>
      </c>
      <c r="BL49" s="75">
        <v>14</v>
      </c>
      <c r="BM49" s="75">
        <v>13.6</v>
      </c>
      <c r="BN49" s="50">
        <v>17.6</v>
      </c>
      <c r="BO49" s="50">
        <v>14.1</v>
      </c>
      <c r="BP49" s="50">
        <v>12.4</v>
      </c>
      <c r="BQ49" s="50">
        <v>10.2</v>
      </c>
      <c r="BR49" s="50">
        <v>8.9</v>
      </c>
      <c r="BS49" s="50">
        <v>7.3</v>
      </c>
      <c r="BT49" s="50">
        <v>13</v>
      </c>
      <c r="BU49" s="75">
        <v>11.3</v>
      </c>
      <c r="BV49" s="75">
        <v>7.5</v>
      </c>
      <c r="BW49" s="50">
        <v>9</v>
      </c>
      <c r="BX49" s="50">
        <v>6.7</v>
      </c>
      <c r="BY49" s="50">
        <v>5.9</v>
      </c>
      <c r="BZ49" s="75">
        <v>-0.5</v>
      </c>
      <c r="CA49" s="75">
        <v>-3</v>
      </c>
      <c r="CB49" s="75">
        <v>-5.4</v>
      </c>
      <c r="CC49" s="50">
        <v>9.9</v>
      </c>
      <c r="CD49" s="75">
        <v>8.3</v>
      </c>
      <c r="CE49" s="75">
        <v>7.2</v>
      </c>
      <c r="CF49" s="50">
        <v>4.9</v>
      </c>
      <c r="CG49" s="50">
        <v>5.3</v>
      </c>
      <c r="CH49" s="50">
        <v>4.3</v>
      </c>
      <c r="CI49" s="50">
        <v>23.8</v>
      </c>
      <c r="CJ49" s="50">
        <v>20.3</v>
      </c>
      <c r="CK49" s="50">
        <v>17.9</v>
      </c>
      <c r="CL49" s="50">
        <v>12.9</v>
      </c>
      <c r="CM49" s="75">
        <v>11.8</v>
      </c>
      <c r="CN49" s="75">
        <v>11.6</v>
      </c>
      <c r="CO49" s="50">
        <v>15.9</v>
      </c>
      <c r="CP49" s="50">
        <v>15.5</v>
      </c>
      <c r="CQ49" s="50">
        <v>15.6</v>
      </c>
      <c r="CR49" s="50">
        <v>5.3</v>
      </c>
      <c r="CS49" s="75">
        <v>5.1</v>
      </c>
      <c r="CT49" s="75">
        <v>4.6</v>
      </c>
      <c r="CU49" s="50">
        <v>22.3</v>
      </c>
      <c r="CV49" s="50">
        <v>18</v>
      </c>
      <c r="CW49" s="50">
        <v>10.4</v>
      </c>
      <c r="CX49" s="50">
        <v>12.8</v>
      </c>
      <c r="CY49" s="75">
        <v>6</v>
      </c>
      <c r="CZ49" s="75">
        <v>10</v>
      </c>
      <c r="DA49" s="50">
        <v>9.2</v>
      </c>
      <c r="DB49" s="50">
        <v>11.5</v>
      </c>
      <c r="DC49" s="50">
        <v>13.4</v>
      </c>
      <c r="DD49" s="50">
        <v>54.2</v>
      </c>
      <c r="DE49" s="75">
        <v>51.6</v>
      </c>
      <c r="DF49" s="75">
        <v>50.7</v>
      </c>
      <c r="DG49" s="50">
        <v>24</v>
      </c>
      <c r="DH49" s="75">
        <v>25.3</v>
      </c>
      <c r="DI49" s="75">
        <v>24.4</v>
      </c>
      <c r="DJ49" s="50">
        <v>13.4</v>
      </c>
      <c r="DK49" s="75">
        <v>11.6</v>
      </c>
      <c r="DL49" s="75">
        <v>11</v>
      </c>
    </row>
    <row r="50" spans="2:116" ht="12.75">
      <c r="B50" s="7" t="s">
        <v>599</v>
      </c>
      <c r="C50" s="50">
        <v>25.5</v>
      </c>
      <c r="D50" s="50">
        <v>16.3</v>
      </c>
      <c r="E50" s="50">
        <v>-1.4</v>
      </c>
      <c r="F50" s="50">
        <v>7.7</v>
      </c>
      <c r="G50" s="75">
        <v>6</v>
      </c>
      <c r="H50" s="75">
        <v>5.2</v>
      </c>
      <c r="I50" s="50">
        <v>2.8</v>
      </c>
      <c r="J50" s="50">
        <v>2.4</v>
      </c>
      <c r="K50" s="50">
        <v>2.9</v>
      </c>
      <c r="L50" s="50">
        <v>1.7</v>
      </c>
      <c r="M50" s="50">
        <v>3.5</v>
      </c>
      <c r="N50" s="50">
        <v>3.2</v>
      </c>
      <c r="O50" s="50">
        <v>0.4</v>
      </c>
      <c r="P50" s="50">
        <v>0.8</v>
      </c>
      <c r="Q50" s="50">
        <v>4</v>
      </c>
      <c r="R50" s="50">
        <v>4.8</v>
      </c>
      <c r="S50" s="50">
        <v>0.7</v>
      </c>
      <c r="T50" s="50">
        <v>1.6</v>
      </c>
      <c r="U50" s="50">
        <v>2.3</v>
      </c>
      <c r="V50" s="75">
        <v>1.9</v>
      </c>
      <c r="W50" s="75">
        <v>2.4</v>
      </c>
      <c r="X50" s="50">
        <v>4.4</v>
      </c>
      <c r="Y50" s="50">
        <v>4.1</v>
      </c>
      <c r="Z50" s="50">
        <v>-1.5</v>
      </c>
      <c r="AA50" s="50">
        <v>2.2</v>
      </c>
      <c r="AB50" s="50">
        <v>0.5</v>
      </c>
      <c r="AC50" s="50">
        <v>4</v>
      </c>
      <c r="AD50" s="50">
        <v>3</v>
      </c>
      <c r="AE50" s="50">
        <v>1.6</v>
      </c>
      <c r="AF50" s="50">
        <v>-0.8</v>
      </c>
      <c r="AG50" s="50">
        <v>9</v>
      </c>
      <c r="AH50" s="50">
        <v>7.7</v>
      </c>
      <c r="AI50" s="50">
        <v>8.2</v>
      </c>
      <c r="AJ50" s="50">
        <v>8.7</v>
      </c>
      <c r="AK50" s="50">
        <v>7.6</v>
      </c>
      <c r="AL50" s="50">
        <v>5.9</v>
      </c>
      <c r="AM50" s="50">
        <v>14.2</v>
      </c>
      <c r="AN50" s="50">
        <v>10.3</v>
      </c>
      <c r="AO50" s="50">
        <v>13.1</v>
      </c>
      <c r="AP50" s="50">
        <v>10.3</v>
      </c>
      <c r="AQ50" s="75">
        <v>9.5</v>
      </c>
      <c r="AR50" s="75">
        <v>9.6</v>
      </c>
      <c r="AS50" s="50">
        <v>15.3</v>
      </c>
      <c r="AT50" s="50">
        <v>13.6</v>
      </c>
      <c r="AU50" s="50">
        <v>13.2</v>
      </c>
      <c r="AV50" s="50">
        <v>6.3</v>
      </c>
      <c r="AW50" s="50">
        <v>3.2</v>
      </c>
      <c r="AX50" s="50">
        <v>3</v>
      </c>
      <c r="AY50" s="50">
        <v>1.4</v>
      </c>
      <c r="AZ50" s="50">
        <v>0.5</v>
      </c>
      <c r="BA50" s="50">
        <v>2.1</v>
      </c>
      <c r="BB50" s="50">
        <v>10.1</v>
      </c>
      <c r="BC50" s="50">
        <v>5.4</v>
      </c>
      <c r="BD50" s="50">
        <v>3.4</v>
      </c>
      <c r="BE50" s="50">
        <v>15.4</v>
      </c>
      <c r="BF50" s="50">
        <v>3.9</v>
      </c>
      <c r="BG50" s="50">
        <v>-1.8</v>
      </c>
      <c r="BH50" s="50">
        <v>4.4</v>
      </c>
      <c r="BI50" s="50">
        <v>1</v>
      </c>
      <c r="BJ50" s="50">
        <v>1.6</v>
      </c>
      <c r="BK50" s="50">
        <v>6.7</v>
      </c>
      <c r="BL50" s="75">
        <v>7.6</v>
      </c>
      <c r="BM50" s="75">
        <v>7.5</v>
      </c>
      <c r="BN50" s="50">
        <v>10.1</v>
      </c>
      <c r="BO50" s="50">
        <v>6.6</v>
      </c>
      <c r="BP50" s="50">
        <v>3.6</v>
      </c>
      <c r="BQ50" s="50">
        <v>4.5</v>
      </c>
      <c r="BR50" s="50">
        <v>3.6</v>
      </c>
      <c r="BS50" s="50">
        <v>1.9</v>
      </c>
      <c r="BT50" s="50">
        <v>7.9</v>
      </c>
      <c r="BU50" s="75">
        <v>6.3</v>
      </c>
      <c r="BV50" s="75">
        <v>1.1</v>
      </c>
      <c r="BW50" s="50">
        <v>6.1</v>
      </c>
      <c r="BX50" s="50">
        <v>3.2</v>
      </c>
      <c r="BY50" s="50">
        <v>2.9</v>
      </c>
      <c r="BZ50" s="75">
        <v>-6.3</v>
      </c>
      <c r="CA50" s="75">
        <v>-4.9</v>
      </c>
      <c r="CB50" s="75">
        <v>-20</v>
      </c>
      <c r="CC50" s="50">
        <v>6.7</v>
      </c>
      <c r="CD50" s="75">
        <v>5.8</v>
      </c>
      <c r="CE50" s="75">
        <v>4.5</v>
      </c>
      <c r="CF50" s="50">
        <v>3.2</v>
      </c>
      <c r="CG50" s="50">
        <v>3</v>
      </c>
      <c r="CH50" s="50">
        <v>2.4</v>
      </c>
      <c r="CI50" s="50">
        <v>13.5</v>
      </c>
      <c r="CJ50" s="50">
        <v>8.4</v>
      </c>
      <c r="CK50" s="50">
        <v>4.5</v>
      </c>
      <c r="CL50" s="50">
        <v>7</v>
      </c>
      <c r="CM50" s="75">
        <v>5.5</v>
      </c>
      <c r="CN50" s="75">
        <v>4.8</v>
      </c>
      <c r="CO50" s="50">
        <v>9.7</v>
      </c>
      <c r="CP50" s="50">
        <v>7.7</v>
      </c>
      <c r="CQ50" s="50">
        <v>6.3</v>
      </c>
      <c r="CR50" s="50">
        <v>2.1</v>
      </c>
      <c r="CS50" s="75">
        <v>1.7</v>
      </c>
      <c r="CT50" s="75">
        <v>1.4</v>
      </c>
      <c r="CU50" s="50">
        <v>9.5</v>
      </c>
      <c r="CV50" s="50">
        <v>8.3</v>
      </c>
      <c r="CW50" s="50">
        <v>-4</v>
      </c>
      <c r="CX50" s="50">
        <v>3</v>
      </c>
      <c r="CY50" s="75">
        <v>-4.1</v>
      </c>
      <c r="CZ50" s="75">
        <v>-13.4</v>
      </c>
      <c r="DA50" s="50">
        <v>6.9</v>
      </c>
      <c r="DB50" s="50">
        <v>3.3</v>
      </c>
      <c r="DC50" s="50">
        <v>3.9</v>
      </c>
      <c r="DD50" s="50">
        <v>29.2</v>
      </c>
      <c r="DE50" s="75">
        <v>23.6</v>
      </c>
      <c r="DF50" s="75">
        <v>19.2</v>
      </c>
      <c r="DG50" s="50">
        <v>18.6</v>
      </c>
      <c r="DH50" s="75">
        <v>18.5</v>
      </c>
      <c r="DI50" s="75">
        <v>17.5</v>
      </c>
      <c r="DJ50" s="50">
        <v>8.3</v>
      </c>
      <c r="DK50" s="75">
        <v>6.3</v>
      </c>
      <c r="DL50" s="75">
        <v>5.4</v>
      </c>
    </row>
    <row r="51" spans="2:116" ht="12.75">
      <c r="B51" s="7" t="s">
        <v>600</v>
      </c>
      <c r="C51" s="50">
        <v>22.9</v>
      </c>
      <c r="D51" s="50">
        <v>12.8</v>
      </c>
      <c r="E51" s="50">
        <v>4.1</v>
      </c>
      <c r="F51" s="50">
        <v>9.8</v>
      </c>
      <c r="G51" s="75">
        <v>8.8</v>
      </c>
      <c r="H51" s="75">
        <v>8</v>
      </c>
      <c r="I51" s="50">
        <v>7.4</v>
      </c>
      <c r="J51" s="50">
        <v>7</v>
      </c>
      <c r="K51" s="50">
        <v>7.7</v>
      </c>
      <c r="L51" s="50">
        <v>9.9</v>
      </c>
      <c r="M51" s="50">
        <v>11.4</v>
      </c>
      <c r="N51" s="50">
        <v>13.3</v>
      </c>
      <c r="O51" s="50">
        <v>4.8</v>
      </c>
      <c r="P51" s="50">
        <v>4.7</v>
      </c>
      <c r="Q51" s="50">
        <v>5.6</v>
      </c>
      <c r="R51" s="50">
        <v>8</v>
      </c>
      <c r="S51" s="50">
        <v>5.4</v>
      </c>
      <c r="T51" s="50">
        <v>6.8</v>
      </c>
      <c r="U51" s="50">
        <v>7.9</v>
      </c>
      <c r="V51" s="75">
        <v>8.6</v>
      </c>
      <c r="W51" s="75">
        <v>8.8</v>
      </c>
      <c r="X51" s="50">
        <v>9.4</v>
      </c>
      <c r="Y51" s="50">
        <v>9.7</v>
      </c>
      <c r="Z51" s="50">
        <v>3.6</v>
      </c>
      <c r="AA51" s="50">
        <v>7.1</v>
      </c>
      <c r="AB51" s="50">
        <v>6.4</v>
      </c>
      <c r="AC51" s="50">
        <v>8.4</v>
      </c>
      <c r="AD51" s="50">
        <v>6.1</v>
      </c>
      <c r="AE51" s="50">
        <v>3.8</v>
      </c>
      <c r="AF51" s="50">
        <v>3.4</v>
      </c>
      <c r="AG51" s="50">
        <v>12.7</v>
      </c>
      <c r="AH51" s="50">
        <v>11.5</v>
      </c>
      <c r="AI51" s="50">
        <v>10.6</v>
      </c>
      <c r="AJ51" s="50">
        <v>9</v>
      </c>
      <c r="AK51" s="50">
        <v>9.7</v>
      </c>
      <c r="AL51" s="50">
        <v>7.8</v>
      </c>
      <c r="AM51" s="50">
        <v>18</v>
      </c>
      <c r="AN51" s="50">
        <v>14.1</v>
      </c>
      <c r="AO51" s="50">
        <v>8.7</v>
      </c>
      <c r="AP51" s="50">
        <v>21</v>
      </c>
      <c r="AQ51" s="75">
        <v>19.4</v>
      </c>
      <c r="AR51" s="75">
        <v>18.5</v>
      </c>
      <c r="AS51" s="50">
        <v>13.4</v>
      </c>
      <c r="AT51" s="50">
        <v>12.9</v>
      </c>
      <c r="AU51" s="50">
        <v>12.6</v>
      </c>
      <c r="AV51" s="50">
        <v>10.4</v>
      </c>
      <c r="AW51" s="50">
        <v>6.6</v>
      </c>
      <c r="AX51" s="50">
        <v>7.1</v>
      </c>
      <c r="AY51" s="50">
        <v>5.6</v>
      </c>
      <c r="AZ51" s="50">
        <v>3.9</v>
      </c>
      <c r="BA51" s="50">
        <v>8.3</v>
      </c>
      <c r="BB51" s="50">
        <v>13</v>
      </c>
      <c r="BC51" s="50">
        <v>8.1</v>
      </c>
      <c r="BD51" s="50">
        <v>6.3</v>
      </c>
      <c r="BE51" s="50">
        <v>7.8</v>
      </c>
      <c r="BF51" s="50">
        <v>5.7</v>
      </c>
      <c r="BG51" s="50">
        <v>2.2</v>
      </c>
      <c r="BH51" s="50">
        <v>9.5</v>
      </c>
      <c r="BI51" s="50">
        <v>6.8</v>
      </c>
      <c r="BJ51" s="50">
        <v>7.6</v>
      </c>
      <c r="BK51" s="50">
        <v>7.3</v>
      </c>
      <c r="BL51" s="75">
        <v>9.9</v>
      </c>
      <c r="BM51" s="75">
        <v>9.5</v>
      </c>
      <c r="BN51" s="50">
        <v>7.9</v>
      </c>
      <c r="BO51" s="50">
        <v>6.6</v>
      </c>
      <c r="BP51" s="50">
        <v>5.5</v>
      </c>
      <c r="BQ51" s="50">
        <v>9.4</v>
      </c>
      <c r="BR51" s="50">
        <v>8.2</v>
      </c>
      <c r="BS51" s="50">
        <v>6.3</v>
      </c>
      <c r="BT51" s="50">
        <v>10.3</v>
      </c>
      <c r="BU51" s="75">
        <v>9</v>
      </c>
      <c r="BV51" s="75">
        <v>5.4</v>
      </c>
      <c r="BW51" s="50">
        <v>9.9</v>
      </c>
      <c r="BX51" s="50">
        <v>7.3</v>
      </c>
      <c r="BY51" s="50">
        <v>6.3</v>
      </c>
      <c r="BZ51" s="75">
        <v>-0.2</v>
      </c>
      <c r="CA51" s="75">
        <v>-1.4</v>
      </c>
      <c r="CB51" s="75">
        <v>-2.2</v>
      </c>
      <c r="CC51" s="50">
        <v>11.2</v>
      </c>
      <c r="CD51" s="75">
        <v>9.7</v>
      </c>
      <c r="CE51" s="75">
        <v>8</v>
      </c>
      <c r="CF51" s="50">
        <v>7.2</v>
      </c>
      <c r="CG51" s="50">
        <v>8.1</v>
      </c>
      <c r="CH51" s="50">
        <v>6.7</v>
      </c>
      <c r="CI51" s="50">
        <v>5.9</v>
      </c>
      <c r="CJ51" s="50">
        <v>5.4</v>
      </c>
      <c r="CK51" s="50">
        <v>5</v>
      </c>
      <c r="CL51" s="50">
        <v>7.2</v>
      </c>
      <c r="CM51" s="75">
        <v>6.8</v>
      </c>
      <c r="CN51" s="75">
        <v>6.4</v>
      </c>
      <c r="CO51" s="50">
        <v>7.2</v>
      </c>
      <c r="CP51" s="50">
        <v>7.3</v>
      </c>
      <c r="CQ51" s="50">
        <v>7.5</v>
      </c>
      <c r="CR51" s="50">
        <v>4.8</v>
      </c>
      <c r="CS51" s="75">
        <v>4.2</v>
      </c>
      <c r="CT51" s="75">
        <v>3.5</v>
      </c>
      <c r="CU51" s="50">
        <v>5.1</v>
      </c>
      <c r="CV51" s="50">
        <v>4.3</v>
      </c>
      <c r="CW51" s="50">
        <v>2.5</v>
      </c>
      <c r="CX51" s="50">
        <v>4.8</v>
      </c>
      <c r="CY51" s="75">
        <v>2.3</v>
      </c>
      <c r="CZ51" s="75">
        <v>4</v>
      </c>
      <c r="DA51" s="50">
        <v>2.9</v>
      </c>
      <c r="DB51" s="50">
        <v>3.8</v>
      </c>
      <c r="DC51" s="50">
        <v>4.8</v>
      </c>
      <c r="DD51" s="50">
        <v>8</v>
      </c>
      <c r="DE51" s="75">
        <v>6.6</v>
      </c>
      <c r="DF51" s="75">
        <v>6</v>
      </c>
      <c r="DG51" s="50">
        <v>18.1</v>
      </c>
      <c r="DH51" s="75">
        <v>19.8</v>
      </c>
      <c r="DI51" s="75">
        <v>19.1</v>
      </c>
      <c r="DJ51" s="50">
        <v>8.8</v>
      </c>
      <c r="DK51" s="75">
        <v>8</v>
      </c>
      <c r="DL51" s="75">
        <v>7.6</v>
      </c>
    </row>
    <row r="52" spans="2:116" ht="12.75">
      <c r="B52" s="7" t="s">
        <v>601</v>
      </c>
      <c r="C52" s="50">
        <v>21.6</v>
      </c>
      <c r="D52" s="50">
        <v>11.9</v>
      </c>
      <c r="E52" s="50">
        <v>-0.6</v>
      </c>
      <c r="F52" s="50">
        <v>14.2</v>
      </c>
      <c r="G52" s="75">
        <v>11.9</v>
      </c>
      <c r="H52" s="75">
        <v>10.6</v>
      </c>
      <c r="I52" s="50">
        <v>9</v>
      </c>
      <c r="J52" s="50">
        <v>8.9</v>
      </c>
      <c r="K52" s="50">
        <v>10.8</v>
      </c>
      <c r="L52" s="50">
        <v>13</v>
      </c>
      <c r="M52" s="50">
        <v>25.1</v>
      </c>
      <c r="N52" s="50">
        <v>21.9</v>
      </c>
      <c r="O52" s="50">
        <v>1</v>
      </c>
      <c r="P52" s="50">
        <v>1.6</v>
      </c>
      <c r="Q52" s="50">
        <v>9</v>
      </c>
      <c r="R52" s="50">
        <v>12.5</v>
      </c>
      <c r="S52" s="50">
        <v>1.8</v>
      </c>
      <c r="T52" s="50">
        <v>4.4</v>
      </c>
      <c r="U52" s="50">
        <v>5.2</v>
      </c>
      <c r="V52" s="75">
        <v>5.2</v>
      </c>
      <c r="W52" s="75">
        <v>6.9</v>
      </c>
      <c r="X52" s="50">
        <v>12.5</v>
      </c>
      <c r="Y52" s="50">
        <v>11.3</v>
      </c>
      <c r="Z52" s="50">
        <v>-4.5</v>
      </c>
      <c r="AA52" s="50">
        <v>7.7</v>
      </c>
      <c r="AB52" s="50">
        <v>2.2</v>
      </c>
      <c r="AC52" s="50">
        <v>18.3</v>
      </c>
      <c r="AD52" s="50">
        <v>7.7</v>
      </c>
      <c r="AE52" s="50">
        <v>4.2</v>
      </c>
      <c r="AF52" s="50">
        <v>-2.5</v>
      </c>
      <c r="AG52" s="50">
        <v>19.8</v>
      </c>
      <c r="AH52" s="50">
        <v>17.1</v>
      </c>
      <c r="AI52" s="50">
        <v>18.5</v>
      </c>
      <c r="AJ52" s="50">
        <v>12.9</v>
      </c>
      <c r="AK52" s="50">
        <v>12.9</v>
      </c>
      <c r="AL52" s="50">
        <v>10.3</v>
      </c>
      <c r="AM52" s="50">
        <v>36.6</v>
      </c>
      <c r="AN52" s="50">
        <v>27.1</v>
      </c>
      <c r="AO52" s="50">
        <v>29.1</v>
      </c>
      <c r="AP52" s="50">
        <v>29.2</v>
      </c>
      <c r="AQ52" s="75">
        <v>27.6</v>
      </c>
      <c r="AR52" s="75">
        <v>28.5</v>
      </c>
      <c r="AS52" s="50">
        <v>17.5</v>
      </c>
      <c r="AT52" s="50">
        <v>15.9</v>
      </c>
      <c r="AU52" s="50">
        <v>15.5</v>
      </c>
      <c r="AV52" s="50">
        <v>14.7</v>
      </c>
      <c r="AW52" s="50">
        <v>8.4</v>
      </c>
      <c r="AX52" s="50">
        <v>7.7</v>
      </c>
      <c r="AY52" s="50">
        <v>5.6</v>
      </c>
      <c r="AZ52" s="50">
        <v>2.8</v>
      </c>
      <c r="BA52" s="50">
        <v>10</v>
      </c>
      <c r="BB52" s="50">
        <v>18</v>
      </c>
      <c r="BC52" s="50">
        <v>10.1</v>
      </c>
      <c r="BD52" s="50">
        <v>6.3</v>
      </c>
      <c r="BE52" s="50">
        <v>25</v>
      </c>
      <c r="BF52" s="50">
        <v>6.7</v>
      </c>
      <c r="BG52" s="50">
        <v>-3.4</v>
      </c>
      <c r="BH52" s="50">
        <v>11.2</v>
      </c>
      <c r="BI52" s="50">
        <v>2.5</v>
      </c>
      <c r="BJ52" s="50">
        <v>4.5</v>
      </c>
      <c r="BK52" s="50">
        <v>9.4</v>
      </c>
      <c r="BL52" s="75">
        <v>12.1</v>
      </c>
      <c r="BM52" s="75">
        <v>12</v>
      </c>
      <c r="BN52" s="50">
        <v>12.1</v>
      </c>
      <c r="BO52" s="50">
        <v>8.7</v>
      </c>
      <c r="BP52" s="50">
        <v>5</v>
      </c>
      <c r="BQ52" s="50">
        <v>11.2</v>
      </c>
      <c r="BR52" s="50">
        <v>9.1</v>
      </c>
      <c r="BS52" s="50">
        <v>4.9</v>
      </c>
      <c r="BT52" s="50">
        <v>14.4</v>
      </c>
      <c r="BU52" s="75">
        <v>12.7</v>
      </c>
      <c r="BV52" s="75">
        <v>2.1</v>
      </c>
      <c r="BW52" s="50">
        <v>15.2</v>
      </c>
      <c r="BX52" s="50">
        <v>8</v>
      </c>
      <c r="BY52" s="50">
        <v>7.5</v>
      </c>
      <c r="BZ52" s="75">
        <v>-9.8</v>
      </c>
      <c r="CA52" s="75">
        <v>-8.2</v>
      </c>
      <c r="CB52" s="75">
        <v>-38.7</v>
      </c>
      <c r="CC52" s="50">
        <v>18.9</v>
      </c>
      <c r="CD52" s="75">
        <v>16.9</v>
      </c>
      <c r="CE52" s="75">
        <v>12</v>
      </c>
      <c r="CF52" s="50">
        <v>15.4</v>
      </c>
      <c r="CG52" s="50">
        <v>15.5</v>
      </c>
      <c r="CH52" s="50">
        <v>12.8</v>
      </c>
      <c r="CI52" s="50">
        <v>7.9</v>
      </c>
      <c r="CJ52" s="50">
        <v>5.7</v>
      </c>
      <c r="CK52" s="50">
        <v>3.4</v>
      </c>
      <c r="CL52" s="50">
        <v>10.9</v>
      </c>
      <c r="CM52" s="75">
        <v>9.6</v>
      </c>
      <c r="CN52" s="75">
        <v>8</v>
      </c>
      <c r="CO52" s="50">
        <v>8.7</v>
      </c>
      <c r="CP52" s="50">
        <v>7.4</v>
      </c>
      <c r="CQ52" s="50">
        <v>6.5</v>
      </c>
      <c r="CR52" s="50">
        <v>4</v>
      </c>
      <c r="CS52" s="75">
        <v>3.3</v>
      </c>
      <c r="CT52" s="75">
        <v>2.8</v>
      </c>
      <c r="CU52" s="50">
        <v>4.6</v>
      </c>
      <c r="CV52" s="50">
        <v>4.3</v>
      </c>
      <c r="CW52" s="50">
        <v>-2.2</v>
      </c>
      <c r="CX52" s="50">
        <v>3.5</v>
      </c>
      <c r="CY52" s="75">
        <v>-5.8</v>
      </c>
      <c r="CZ52" s="75">
        <v>-25</v>
      </c>
      <c r="DA52" s="50">
        <v>4.2</v>
      </c>
      <c r="DB52" s="50">
        <v>2.2</v>
      </c>
      <c r="DC52" s="50">
        <v>2.9</v>
      </c>
      <c r="DD52" s="50">
        <v>8.7</v>
      </c>
      <c r="DE52" s="75">
        <v>6.2</v>
      </c>
      <c r="DF52" s="75">
        <v>4.8</v>
      </c>
      <c r="DG52" s="50">
        <v>21.3</v>
      </c>
      <c r="DH52" s="75">
        <v>22.3</v>
      </c>
      <c r="DI52" s="75">
        <v>21.1</v>
      </c>
      <c r="DJ52" s="50">
        <v>12</v>
      </c>
      <c r="DK52" s="75">
        <v>10</v>
      </c>
      <c r="DL52" s="75">
        <v>8.7</v>
      </c>
    </row>
    <row r="53" spans="2:116" ht="12.75">
      <c r="B53" s="7" t="s">
        <v>602</v>
      </c>
      <c r="C53" s="50">
        <v>25.1</v>
      </c>
      <c r="D53" s="50">
        <v>29.5</v>
      </c>
      <c r="E53" s="50">
        <v>24.1</v>
      </c>
      <c r="F53" s="50">
        <v>21.2</v>
      </c>
      <c r="G53" s="75">
        <v>22</v>
      </c>
      <c r="H53" s="75">
        <v>20.9</v>
      </c>
      <c r="I53" s="50">
        <v>20.5</v>
      </c>
      <c r="J53" s="50">
        <v>21.6</v>
      </c>
      <c r="K53" s="50">
        <v>21.1</v>
      </c>
      <c r="L53" s="50">
        <v>25.4</v>
      </c>
      <c r="M53" s="50">
        <v>15.3</v>
      </c>
      <c r="N53" s="50">
        <v>15.3</v>
      </c>
      <c r="O53" s="50">
        <v>10.2</v>
      </c>
      <c r="P53" s="50">
        <v>9.3</v>
      </c>
      <c r="Q53" s="50">
        <v>10.4</v>
      </c>
      <c r="R53" s="50">
        <v>17.3</v>
      </c>
      <c r="S53" s="50">
        <v>18.8</v>
      </c>
      <c r="T53" s="50">
        <v>17.4</v>
      </c>
      <c r="U53" s="50">
        <v>27.9</v>
      </c>
      <c r="V53" s="75">
        <v>30.4</v>
      </c>
      <c r="W53" s="75">
        <v>30.7</v>
      </c>
      <c r="X53" s="50">
        <v>23.8</v>
      </c>
      <c r="Y53" s="50">
        <v>27</v>
      </c>
      <c r="Z53" s="50">
        <v>30.1</v>
      </c>
      <c r="AA53" s="50">
        <v>8.4</v>
      </c>
      <c r="AB53" s="50">
        <v>7.5</v>
      </c>
      <c r="AC53" s="50">
        <v>17.6</v>
      </c>
      <c r="AD53" s="50">
        <v>14.1</v>
      </c>
      <c r="AE53" s="50">
        <v>11.5</v>
      </c>
      <c r="AF53" s="50">
        <v>11.4</v>
      </c>
      <c r="AG53" s="50">
        <v>24.3</v>
      </c>
      <c r="AH53" s="50">
        <v>25.2</v>
      </c>
      <c r="AI53" s="50">
        <v>22.2</v>
      </c>
      <c r="AJ53" s="50">
        <v>22.9</v>
      </c>
      <c r="AK53" s="50">
        <v>26.1</v>
      </c>
      <c r="AL53" s="50">
        <v>25.3</v>
      </c>
      <c r="AM53" s="50">
        <v>28.4</v>
      </c>
      <c r="AN53" s="50">
        <v>29.6</v>
      </c>
      <c r="AO53" s="50">
        <v>11.4</v>
      </c>
      <c r="AP53" s="50">
        <v>28.3</v>
      </c>
      <c r="AQ53" s="75">
        <v>27.8</v>
      </c>
      <c r="AR53" s="75">
        <v>25.7</v>
      </c>
      <c r="AS53" s="50">
        <v>14.2</v>
      </c>
      <c r="AT53" s="50">
        <v>16.9</v>
      </c>
      <c r="AU53" s="50">
        <v>20.5</v>
      </c>
      <c r="AV53" s="50">
        <v>24.2</v>
      </c>
      <c r="AW53" s="50">
        <v>18.7</v>
      </c>
      <c r="AX53" s="50">
        <v>19.7</v>
      </c>
      <c r="AY53" s="50">
        <v>23.3</v>
      </c>
      <c r="AZ53" s="50">
        <v>23.2</v>
      </c>
      <c r="BA53" s="50">
        <v>21.5</v>
      </c>
      <c r="BB53" s="50">
        <v>24.2</v>
      </c>
      <c r="BC53" s="50">
        <v>17.5</v>
      </c>
      <c r="BD53" s="50">
        <v>17.8</v>
      </c>
      <c r="BE53" s="50">
        <v>18.9</v>
      </c>
      <c r="BF53" s="50">
        <v>22.4</v>
      </c>
      <c r="BG53" s="50">
        <v>14.9</v>
      </c>
      <c r="BH53" s="50">
        <v>21.6</v>
      </c>
      <c r="BI53" s="50">
        <v>25</v>
      </c>
      <c r="BJ53" s="50">
        <v>28</v>
      </c>
      <c r="BK53" s="50">
        <v>22.9</v>
      </c>
      <c r="BL53" s="75">
        <v>24.6</v>
      </c>
      <c r="BM53" s="75">
        <v>25.4</v>
      </c>
      <c r="BN53" s="50">
        <v>22.6</v>
      </c>
      <c r="BO53" s="50">
        <v>21.5</v>
      </c>
      <c r="BP53" s="50">
        <v>17.4</v>
      </c>
      <c r="BQ53" s="50">
        <v>28.4</v>
      </c>
      <c r="BR53" s="50">
        <v>29.2</v>
      </c>
      <c r="BS53" s="50">
        <v>29.9</v>
      </c>
      <c r="BT53" s="50">
        <v>29.9</v>
      </c>
      <c r="BU53" s="75">
        <v>29.2</v>
      </c>
      <c r="BV53" s="75">
        <v>26.7</v>
      </c>
      <c r="BW53" s="50">
        <v>26</v>
      </c>
      <c r="BX53" s="50">
        <v>25.7</v>
      </c>
      <c r="BY53" s="50">
        <v>25</v>
      </c>
      <c r="BZ53" s="75">
        <v>6</v>
      </c>
      <c r="CA53" s="75">
        <v>15.9</v>
      </c>
      <c r="CB53" s="75">
        <v>6.6</v>
      </c>
      <c r="CC53" s="50">
        <v>19.9</v>
      </c>
      <c r="CD53" s="75">
        <v>20</v>
      </c>
      <c r="CE53" s="75">
        <v>22.1</v>
      </c>
      <c r="CF53" s="50">
        <v>15.7</v>
      </c>
      <c r="CG53" s="50">
        <v>16</v>
      </c>
      <c r="CH53" s="50">
        <v>17.2</v>
      </c>
      <c r="CI53" s="50">
        <v>14.9</v>
      </c>
      <c r="CJ53" s="50">
        <v>15</v>
      </c>
      <c r="CK53" s="50">
        <v>18.1</v>
      </c>
      <c r="CL53" s="50">
        <v>27.8</v>
      </c>
      <c r="CM53" s="75">
        <v>25</v>
      </c>
      <c r="CN53" s="75">
        <v>22.4</v>
      </c>
      <c r="CO53" s="50">
        <v>17.6</v>
      </c>
      <c r="CP53" s="50">
        <v>22.5</v>
      </c>
      <c r="CQ53" s="50">
        <v>21.9</v>
      </c>
      <c r="CR53" s="50">
        <v>20.8</v>
      </c>
      <c r="CS53" s="75">
        <v>24.4</v>
      </c>
      <c r="CT53" s="75">
        <v>23.1</v>
      </c>
      <c r="CU53" s="50">
        <v>23.1</v>
      </c>
      <c r="CV53" s="50">
        <v>21.9</v>
      </c>
      <c r="CW53" s="50">
        <v>25.8</v>
      </c>
      <c r="CX53" s="50">
        <v>13.7</v>
      </c>
      <c r="CY53" s="75">
        <v>16.5</v>
      </c>
      <c r="CZ53" s="75">
        <v>14.9</v>
      </c>
      <c r="DA53" s="50">
        <v>6</v>
      </c>
      <c r="DB53" s="50">
        <v>16.2</v>
      </c>
      <c r="DC53" s="50">
        <v>16.4</v>
      </c>
      <c r="DD53" s="50">
        <v>21.6</v>
      </c>
      <c r="DE53" s="75">
        <v>24.8</v>
      </c>
      <c r="DF53" s="75">
        <v>23.8</v>
      </c>
      <c r="DG53" s="50">
        <v>19</v>
      </c>
      <c r="DH53" s="75">
        <v>23.7</v>
      </c>
      <c r="DI53" s="75">
        <v>23.3</v>
      </c>
      <c r="DJ53" s="50">
        <v>20.6</v>
      </c>
      <c r="DK53" s="75">
        <v>22.1</v>
      </c>
      <c r="DL53" s="75">
        <v>21.3</v>
      </c>
    </row>
    <row r="54" spans="2:116" ht="12.75">
      <c r="B54" s="7" t="s">
        <v>603</v>
      </c>
      <c r="C54" s="50">
        <v>90.2</v>
      </c>
      <c r="D54" s="50">
        <v>71.6</v>
      </c>
      <c r="E54" s="50">
        <v>91</v>
      </c>
      <c r="F54" s="50">
        <v>73.9</v>
      </c>
      <c r="G54" s="75">
        <v>73.6</v>
      </c>
      <c r="H54" s="75">
        <v>71.2</v>
      </c>
      <c r="I54" s="50">
        <v>78.8</v>
      </c>
      <c r="J54" s="50">
        <v>76.9</v>
      </c>
      <c r="K54" s="50">
        <v>78.9</v>
      </c>
      <c r="L54" s="50">
        <v>83.3</v>
      </c>
      <c r="M54" s="50">
        <v>86.1</v>
      </c>
      <c r="N54" s="50">
        <v>83.5</v>
      </c>
      <c r="O54" s="50">
        <v>77.1</v>
      </c>
      <c r="P54" s="50">
        <v>70.7</v>
      </c>
      <c r="Q54" s="50">
        <v>74.3</v>
      </c>
      <c r="R54" s="50">
        <v>88.3</v>
      </c>
      <c r="S54" s="50">
        <v>86.9</v>
      </c>
      <c r="T54" s="50">
        <v>84.2</v>
      </c>
      <c r="U54" s="50">
        <v>67</v>
      </c>
      <c r="V54" s="75">
        <v>64.9</v>
      </c>
      <c r="W54" s="75">
        <v>60.1</v>
      </c>
      <c r="X54" s="50">
        <v>91.5</v>
      </c>
      <c r="Y54" s="50">
        <v>91.2</v>
      </c>
      <c r="Z54" s="50">
        <v>91.8</v>
      </c>
      <c r="AA54" s="50">
        <v>72.6</v>
      </c>
      <c r="AB54" s="50">
        <v>71.2</v>
      </c>
      <c r="AC54" s="50">
        <v>88.2</v>
      </c>
      <c r="AD54" s="50">
        <v>86.5</v>
      </c>
      <c r="AE54" s="50">
        <v>85.2</v>
      </c>
      <c r="AF54" s="50">
        <v>79.6</v>
      </c>
      <c r="AG54" s="50">
        <v>63.3</v>
      </c>
      <c r="AH54" s="50">
        <v>61.9</v>
      </c>
      <c r="AI54" s="50">
        <v>50.3</v>
      </c>
      <c r="AJ54" s="50">
        <v>71.1</v>
      </c>
      <c r="AK54" s="50">
        <v>74.5</v>
      </c>
      <c r="AL54" s="50">
        <v>72.4</v>
      </c>
      <c r="AM54" s="50">
        <v>81.2</v>
      </c>
      <c r="AN54" s="50">
        <v>80.1</v>
      </c>
      <c r="AO54" s="50">
        <v>87.7</v>
      </c>
      <c r="AP54" s="50">
        <v>58.5</v>
      </c>
      <c r="AQ54" s="75">
        <v>56.6</v>
      </c>
      <c r="AR54" s="75">
        <v>39.2</v>
      </c>
      <c r="AS54" s="50">
        <v>73.2</v>
      </c>
      <c r="AT54" s="50">
        <v>75.3</v>
      </c>
      <c r="AU54" s="50">
        <v>76.3</v>
      </c>
      <c r="AV54" s="50">
        <v>85.5</v>
      </c>
      <c r="AW54" s="50">
        <v>84.3</v>
      </c>
      <c r="AX54" s="50">
        <v>84</v>
      </c>
      <c r="AY54" s="50">
        <v>84.5</v>
      </c>
      <c r="AZ54" s="50">
        <v>85.5</v>
      </c>
      <c r="BA54" s="50">
        <v>90.4</v>
      </c>
      <c r="BB54" s="50">
        <v>86</v>
      </c>
      <c r="BC54" s="50">
        <v>84</v>
      </c>
      <c r="BD54" s="50">
        <v>79.7</v>
      </c>
      <c r="BE54" s="50">
        <v>90.7</v>
      </c>
      <c r="BF54" s="50">
        <v>76.7</v>
      </c>
      <c r="BG54" s="50">
        <v>72.5</v>
      </c>
      <c r="BH54" s="50">
        <v>86.7</v>
      </c>
      <c r="BI54" s="50">
        <v>83.9</v>
      </c>
      <c r="BJ54" s="50">
        <v>83.4</v>
      </c>
      <c r="BK54" s="50">
        <v>78.5</v>
      </c>
      <c r="BL54" s="75">
        <v>83.7</v>
      </c>
      <c r="BM54" s="75">
        <v>85</v>
      </c>
      <c r="BN54" s="50">
        <v>85.7</v>
      </c>
      <c r="BO54" s="50">
        <v>85.8</v>
      </c>
      <c r="BP54" s="50">
        <v>86.2</v>
      </c>
      <c r="BQ54" s="50">
        <v>80.7</v>
      </c>
      <c r="BR54" s="50">
        <v>82.5</v>
      </c>
      <c r="BS54" s="50">
        <v>79.8</v>
      </c>
      <c r="BT54" s="50">
        <v>73.7</v>
      </c>
      <c r="BU54" s="75">
        <v>70.8</v>
      </c>
      <c r="BV54" s="75">
        <v>70.4</v>
      </c>
      <c r="BW54" s="50">
        <v>79.7</v>
      </c>
      <c r="BX54" s="50">
        <v>78.8</v>
      </c>
      <c r="BY54" s="50">
        <v>78.5</v>
      </c>
      <c r="BZ54" s="75">
        <v>62.8</v>
      </c>
      <c r="CA54" s="75">
        <v>69</v>
      </c>
      <c r="CB54" s="75">
        <v>96.4</v>
      </c>
      <c r="CC54" s="50">
        <v>50.2</v>
      </c>
      <c r="CD54" s="75">
        <v>59.4</v>
      </c>
      <c r="CE54" s="75">
        <v>56.3</v>
      </c>
      <c r="CF54" s="50">
        <v>84.4</v>
      </c>
      <c r="CG54" s="50">
        <v>83.1</v>
      </c>
      <c r="CH54" s="50">
        <v>82.5</v>
      </c>
      <c r="CI54" s="50">
        <v>79.5</v>
      </c>
      <c r="CJ54" s="50">
        <v>75.9</v>
      </c>
      <c r="CK54" s="50">
        <v>75.9</v>
      </c>
      <c r="CL54" s="50">
        <v>80.4</v>
      </c>
      <c r="CM54" s="75">
        <v>81.4</v>
      </c>
      <c r="CN54" s="75">
        <v>78.8</v>
      </c>
      <c r="CO54" s="50">
        <v>72.6</v>
      </c>
      <c r="CP54" s="50">
        <v>69.2</v>
      </c>
      <c r="CQ54" s="50">
        <v>69.7</v>
      </c>
      <c r="CR54" s="50">
        <v>81.9</v>
      </c>
      <c r="CS54" s="75">
        <v>81.3</v>
      </c>
      <c r="CT54" s="75">
        <v>80.1</v>
      </c>
      <c r="CU54" s="50">
        <v>53.4</v>
      </c>
      <c r="CV54" s="50">
        <v>55</v>
      </c>
      <c r="CW54" s="50">
        <v>54.2</v>
      </c>
      <c r="CX54" s="50">
        <v>77.9</v>
      </c>
      <c r="CY54" s="75">
        <v>74.3</v>
      </c>
      <c r="CZ54" s="75">
        <v>76.6</v>
      </c>
      <c r="DA54" s="50">
        <v>94.3</v>
      </c>
      <c r="DB54" s="50">
        <v>91.9</v>
      </c>
      <c r="DC54" s="50">
        <v>77.2</v>
      </c>
      <c r="DD54" s="50">
        <v>84.2</v>
      </c>
      <c r="DE54" s="75">
        <v>76.8</v>
      </c>
      <c r="DF54" s="75">
        <v>66.3</v>
      </c>
      <c r="DG54" s="50">
        <v>60</v>
      </c>
      <c r="DH54" s="75">
        <v>61.1</v>
      </c>
      <c r="DI54" s="75">
        <v>66.5</v>
      </c>
      <c r="DJ54" s="50">
        <v>74.5</v>
      </c>
      <c r="DK54" s="75">
        <v>73</v>
      </c>
      <c r="DL54" s="75">
        <v>71.5</v>
      </c>
    </row>
    <row r="55" spans="2:116" ht="12.75">
      <c r="B55" s="7" t="s">
        <v>604</v>
      </c>
      <c r="C55" s="50">
        <v>2.1</v>
      </c>
      <c r="D55" s="50">
        <v>3.5</v>
      </c>
      <c r="E55" s="50">
        <v>0.4</v>
      </c>
      <c r="F55" s="50">
        <v>3.4</v>
      </c>
      <c r="G55" s="75">
        <v>3.1</v>
      </c>
      <c r="H55" s="75">
        <v>3.2</v>
      </c>
      <c r="I55" s="50">
        <v>2</v>
      </c>
      <c r="J55" s="50">
        <v>2.2</v>
      </c>
      <c r="K55" s="50">
        <v>2.2</v>
      </c>
      <c r="L55" s="50">
        <v>2.5</v>
      </c>
      <c r="M55" s="50">
        <v>3.2</v>
      </c>
      <c r="N55" s="50">
        <v>3.1</v>
      </c>
      <c r="O55" s="50">
        <v>1.2</v>
      </c>
      <c r="P55" s="50">
        <v>1.5</v>
      </c>
      <c r="Q55" s="50">
        <v>2.7</v>
      </c>
      <c r="R55" s="50">
        <v>1.6</v>
      </c>
      <c r="S55" s="50">
        <v>1.2</v>
      </c>
      <c r="T55" s="50">
        <v>1.5</v>
      </c>
      <c r="U55" s="50">
        <v>3.3</v>
      </c>
      <c r="V55" s="75">
        <v>4.1</v>
      </c>
      <c r="W55" s="75">
        <v>5</v>
      </c>
      <c r="X55" s="50">
        <v>0.9</v>
      </c>
      <c r="Y55" s="50">
        <v>0.9</v>
      </c>
      <c r="Z55" s="50">
        <v>1</v>
      </c>
      <c r="AA55" s="50">
        <v>4</v>
      </c>
      <c r="AB55" s="50">
        <v>4.1</v>
      </c>
      <c r="AC55" s="50">
        <v>2.2</v>
      </c>
      <c r="AD55" s="50">
        <v>1.6</v>
      </c>
      <c r="AE55" s="50">
        <v>1.3</v>
      </c>
      <c r="AF55" s="50">
        <v>1.1</v>
      </c>
      <c r="AG55" s="50">
        <v>6.5</v>
      </c>
      <c r="AH55" s="50">
        <v>6.2</v>
      </c>
      <c r="AI55" s="50">
        <v>8.7</v>
      </c>
      <c r="AJ55" s="50">
        <v>3.3</v>
      </c>
      <c r="AK55" s="50">
        <v>3.2</v>
      </c>
      <c r="AL55" s="50">
        <v>2.9</v>
      </c>
      <c r="AM55" s="50">
        <v>5.9</v>
      </c>
      <c r="AN55" s="50">
        <v>4.7</v>
      </c>
      <c r="AO55" s="50">
        <v>3.1</v>
      </c>
      <c r="AP55" s="50">
        <v>10.4</v>
      </c>
      <c r="AQ55" s="75">
        <v>10.4</v>
      </c>
      <c r="AR55" s="75">
        <v>14.9</v>
      </c>
      <c r="AS55" s="50">
        <v>4.3</v>
      </c>
      <c r="AT55" s="50">
        <v>3.7</v>
      </c>
      <c r="AU55" s="50">
        <v>3.5</v>
      </c>
      <c r="AV55" s="50">
        <v>2.1</v>
      </c>
      <c r="AW55" s="50">
        <v>1.4</v>
      </c>
      <c r="AX55" s="50">
        <v>1.3</v>
      </c>
      <c r="AY55" s="50">
        <v>1.7</v>
      </c>
      <c r="AZ55" s="50">
        <v>1.3</v>
      </c>
      <c r="BA55" s="50">
        <v>1.3</v>
      </c>
      <c r="BB55" s="50">
        <v>2.2</v>
      </c>
      <c r="BC55" s="50">
        <v>1.4</v>
      </c>
      <c r="BD55" s="50">
        <v>1.2</v>
      </c>
      <c r="BE55" s="50">
        <v>2.1</v>
      </c>
      <c r="BF55" s="50">
        <v>1.9</v>
      </c>
      <c r="BG55" s="50">
        <v>1.2</v>
      </c>
      <c r="BH55" s="50">
        <v>1.5</v>
      </c>
      <c r="BI55" s="50">
        <v>1.7</v>
      </c>
      <c r="BJ55" s="50">
        <v>1.8</v>
      </c>
      <c r="BK55" s="50">
        <v>1.8</v>
      </c>
      <c r="BL55" s="75">
        <v>1.8</v>
      </c>
      <c r="BM55" s="75">
        <v>1.7</v>
      </c>
      <c r="BN55" s="50">
        <v>1.6</v>
      </c>
      <c r="BO55" s="50">
        <v>1.3</v>
      </c>
      <c r="BP55" s="50">
        <v>1</v>
      </c>
      <c r="BQ55" s="50">
        <v>2.1</v>
      </c>
      <c r="BR55" s="50">
        <v>1.6</v>
      </c>
      <c r="BS55" s="50">
        <v>1.3</v>
      </c>
      <c r="BT55" s="50">
        <v>3.4</v>
      </c>
      <c r="BU55" s="75">
        <v>3.8</v>
      </c>
      <c r="BV55" s="75">
        <v>3.8</v>
      </c>
      <c r="BW55" s="50">
        <v>3.2</v>
      </c>
      <c r="BX55" s="50">
        <v>2.2</v>
      </c>
      <c r="BY55" s="50">
        <v>2</v>
      </c>
      <c r="BZ55" s="75">
        <v>2.9</v>
      </c>
      <c r="CA55" s="75">
        <v>6.3</v>
      </c>
      <c r="CB55" s="75">
        <v>0.7</v>
      </c>
      <c r="CC55" s="50">
        <v>8.5</v>
      </c>
      <c r="CD55" s="75">
        <v>6.2</v>
      </c>
      <c r="CE55" s="75">
        <v>5.1</v>
      </c>
      <c r="CF55" s="50">
        <v>2.1</v>
      </c>
      <c r="CG55" s="50">
        <v>2.3</v>
      </c>
      <c r="CH55" s="50">
        <v>2.2</v>
      </c>
      <c r="CI55" s="50">
        <v>1.5</v>
      </c>
      <c r="CJ55" s="50">
        <v>1.3</v>
      </c>
      <c r="CK55" s="50">
        <v>1.3</v>
      </c>
      <c r="CL55" s="50">
        <v>1.9</v>
      </c>
      <c r="CM55" s="75">
        <v>1.7</v>
      </c>
      <c r="CN55" s="75">
        <v>1.8</v>
      </c>
      <c r="CO55" s="50">
        <v>2.7</v>
      </c>
      <c r="CP55" s="50">
        <v>3</v>
      </c>
      <c r="CQ55" s="50">
        <v>3.1</v>
      </c>
      <c r="CR55" s="50">
        <v>0.9</v>
      </c>
      <c r="CS55" s="75">
        <v>0.9</v>
      </c>
      <c r="CT55" s="75">
        <v>0.9</v>
      </c>
      <c r="CU55" s="50">
        <v>2</v>
      </c>
      <c r="CV55" s="50">
        <v>1.9</v>
      </c>
      <c r="CW55" s="50">
        <v>1.8</v>
      </c>
      <c r="CX55" s="50">
        <v>1.8</v>
      </c>
      <c r="CY55" s="75">
        <v>2.2</v>
      </c>
      <c r="CZ55" s="75">
        <v>3.1</v>
      </c>
      <c r="DA55" s="50">
        <v>0.4</v>
      </c>
      <c r="DB55" s="50">
        <v>0.4</v>
      </c>
      <c r="DC55" s="50">
        <v>1.3</v>
      </c>
      <c r="DD55" s="50">
        <v>1.3</v>
      </c>
      <c r="DE55" s="75">
        <v>1.2</v>
      </c>
      <c r="DF55" s="75">
        <v>1.5</v>
      </c>
      <c r="DG55" s="50">
        <v>8</v>
      </c>
      <c r="DH55" s="75">
        <v>8</v>
      </c>
      <c r="DI55" s="75">
        <v>6.7</v>
      </c>
      <c r="DJ55" s="50">
        <v>3</v>
      </c>
      <c r="DK55" s="75">
        <v>2.9</v>
      </c>
      <c r="DL55" s="75">
        <v>2.9</v>
      </c>
    </row>
    <row r="56" spans="2:116" ht="12.75">
      <c r="B56" s="7" t="s">
        <v>605</v>
      </c>
      <c r="C56" s="50">
        <v>58.3</v>
      </c>
      <c r="D56" s="50">
        <v>106.5</v>
      </c>
      <c r="E56" s="50">
        <v>8.6</v>
      </c>
      <c r="F56" s="50">
        <v>50.5</v>
      </c>
      <c r="G56" s="75">
        <v>48.8</v>
      </c>
      <c r="H56" s="75">
        <v>52.3</v>
      </c>
      <c r="I56" s="50">
        <v>18.5</v>
      </c>
      <c r="J56" s="50">
        <v>21.5</v>
      </c>
      <c r="K56" s="50">
        <v>22.4</v>
      </c>
      <c r="L56" s="50">
        <v>9.6</v>
      </c>
      <c r="M56" s="50">
        <v>16</v>
      </c>
      <c r="N56" s="50">
        <v>19</v>
      </c>
      <c r="O56" s="50">
        <v>9.9</v>
      </c>
      <c r="P56" s="50">
        <v>12.5</v>
      </c>
      <c r="Q56" s="50">
        <v>21.8</v>
      </c>
      <c r="R56" s="50">
        <v>10.5</v>
      </c>
      <c r="S56" s="50">
        <v>7.5</v>
      </c>
      <c r="T56" s="50">
        <v>9.2</v>
      </c>
      <c r="U56" s="50">
        <v>26.2</v>
      </c>
      <c r="V56" s="75">
        <v>31.8</v>
      </c>
      <c r="W56" s="75">
        <v>37.6</v>
      </c>
      <c r="X56" s="50">
        <v>6.2</v>
      </c>
      <c r="Y56" s="50">
        <v>7</v>
      </c>
      <c r="Z56" s="50">
        <v>7.4</v>
      </c>
      <c r="AA56" s="50">
        <v>18.9</v>
      </c>
      <c r="AB56" s="50">
        <v>18.4</v>
      </c>
      <c r="AC56" s="50">
        <v>10.6</v>
      </c>
      <c r="AD56" s="50">
        <v>7.9</v>
      </c>
      <c r="AE56" s="50">
        <v>6.4</v>
      </c>
      <c r="AF56" s="50">
        <v>5.3</v>
      </c>
      <c r="AG56" s="50">
        <v>71.9</v>
      </c>
      <c r="AH56" s="50">
        <v>78.4</v>
      </c>
      <c r="AI56" s="50">
        <v>120.3</v>
      </c>
      <c r="AJ56" s="50">
        <v>37.1</v>
      </c>
      <c r="AK56" s="50">
        <v>38.7</v>
      </c>
      <c r="AL56" s="50">
        <v>37.9</v>
      </c>
      <c r="AM56" s="50">
        <v>57.2</v>
      </c>
      <c r="AN56" s="50">
        <v>58.2</v>
      </c>
      <c r="AO56" s="50">
        <v>44</v>
      </c>
      <c r="AP56" s="50">
        <v>144.1</v>
      </c>
      <c r="AQ56" s="75">
        <v>179.2</v>
      </c>
      <c r="AR56" s="75">
        <v>275.5</v>
      </c>
      <c r="AS56" s="50">
        <v>96.4</v>
      </c>
      <c r="AT56" s="50">
        <v>93.4</v>
      </c>
      <c r="AU56" s="50">
        <v>99.8</v>
      </c>
      <c r="AV56" s="50">
        <v>26.3</v>
      </c>
      <c r="AW56" s="50">
        <v>18.3</v>
      </c>
      <c r="AX56" s="50">
        <v>18.2</v>
      </c>
      <c r="AY56" s="50">
        <v>40.5</v>
      </c>
      <c r="AZ56" s="50">
        <v>30.5</v>
      </c>
      <c r="BA56" s="50">
        <v>35.1</v>
      </c>
      <c r="BB56" s="50">
        <v>25.6</v>
      </c>
      <c r="BC56" s="50">
        <v>17.1</v>
      </c>
      <c r="BD56" s="50">
        <v>15.6</v>
      </c>
      <c r="BE56" s="50">
        <v>19</v>
      </c>
      <c r="BF56" s="50">
        <v>18.6</v>
      </c>
      <c r="BG56" s="50">
        <v>9.9</v>
      </c>
      <c r="BH56" s="50">
        <v>7.7</v>
      </c>
      <c r="BI56" s="50">
        <v>8.9</v>
      </c>
      <c r="BJ56" s="50">
        <v>9.7</v>
      </c>
      <c r="BK56" s="50">
        <v>25</v>
      </c>
      <c r="BL56" s="75">
        <v>28.5</v>
      </c>
      <c r="BM56" s="75">
        <v>29.7</v>
      </c>
      <c r="BN56" s="50">
        <v>21.4</v>
      </c>
      <c r="BO56" s="50">
        <v>18.5</v>
      </c>
      <c r="BP56" s="50">
        <v>14</v>
      </c>
      <c r="BQ56" s="50">
        <v>22.2</v>
      </c>
      <c r="BR56" s="50">
        <v>17.2</v>
      </c>
      <c r="BS56" s="50">
        <v>14.3</v>
      </c>
      <c r="BT56" s="50">
        <v>56.6</v>
      </c>
      <c r="BU56" s="75">
        <v>62.9</v>
      </c>
      <c r="BV56" s="75">
        <v>61.2</v>
      </c>
      <c r="BW56" s="50">
        <v>28.7</v>
      </c>
      <c r="BX56" s="50">
        <v>21.5</v>
      </c>
      <c r="BY56" s="50">
        <v>20.4</v>
      </c>
      <c r="BZ56" s="75">
        <v>10.6</v>
      </c>
      <c r="CA56" s="75">
        <v>18.5</v>
      </c>
      <c r="CB56" s="75">
        <v>1.5</v>
      </c>
      <c r="CC56" s="50">
        <v>111</v>
      </c>
      <c r="CD56" s="75">
        <v>77.5</v>
      </c>
      <c r="CE56" s="75">
        <v>62.1</v>
      </c>
      <c r="CF56" s="50">
        <v>30.7</v>
      </c>
      <c r="CG56" s="50">
        <v>35.5</v>
      </c>
      <c r="CH56" s="50">
        <v>37.7</v>
      </c>
      <c r="CI56" s="50">
        <v>6.6</v>
      </c>
      <c r="CJ56" s="50">
        <v>5.3</v>
      </c>
      <c r="CK56" s="50">
        <v>5.5</v>
      </c>
      <c r="CL56" s="50">
        <v>39.9</v>
      </c>
      <c r="CM56" s="75">
        <v>36.7</v>
      </c>
      <c r="CN56" s="75">
        <v>40.3</v>
      </c>
      <c r="CO56" s="50">
        <v>23.9</v>
      </c>
      <c r="CP56" s="50">
        <v>25.9</v>
      </c>
      <c r="CQ56" s="50">
        <v>24.7</v>
      </c>
      <c r="CR56" s="50">
        <v>8.4</v>
      </c>
      <c r="CS56" s="75">
        <v>7.9</v>
      </c>
      <c r="CT56" s="75">
        <v>7.9</v>
      </c>
      <c r="CU56" s="50">
        <v>24.8</v>
      </c>
      <c r="CV56" s="50">
        <v>22.3</v>
      </c>
      <c r="CW56" s="50">
        <v>20.4</v>
      </c>
      <c r="CX56" s="50">
        <v>9.6</v>
      </c>
      <c r="CY56" s="75">
        <v>9.7</v>
      </c>
      <c r="CZ56" s="75">
        <v>9.7</v>
      </c>
      <c r="DA56" s="50">
        <v>3.9</v>
      </c>
      <c r="DB56" s="50">
        <v>3.5</v>
      </c>
      <c r="DC56" s="50">
        <v>9.7</v>
      </c>
      <c r="DD56" s="50">
        <v>16.7</v>
      </c>
      <c r="DE56" s="75">
        <v>17</v>
      </c>
      <c r="DF56" s="75">
        <v>20.5</v>
      </c>
      <c r="DG56" s="50">
        <v>98.7</v>
      </c>
      <c r="DH56" s="75">
        <v>109.2</v>
      </c>
      <c r="DI56" s="75">
        <v>90.2</v>
      </c>
      <c r="DJ56" s="50">
        <v>34</v>
      </c>
      <c r="DK56" s="75">
        <v>33.6</v>
      </c>
      <c r="DL56" s="75">
        <v>34</v>
      </c>
    </row>
    <row r="57" spans="2:116" ht="12.75">
      <c r="B57" s="29" t="s">
        <v>328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88"/>
      <c r="W57" s="88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88"/>
      <c r="AR57" s="88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88"/>
      <c r="BM57" s="88"/>
      <c r="BN57" s="66"/>
      <c r="BO57" s="66"/>
      <c r="BP57" s="66"/>
      <c r="BQ57" s="66"/>
      <c r="BR57" s="66"/>
      <c r="BS57" s="66"/>
      <c r="BT57" s="66"/>
      <c r="BU57" s="88"/>
      <c r="BV57" s="88"/>
      <c r="BW57" s="66"/>
      <c r="BX57" s="66"/>
      <c r="BY57" s="66"/>
      <c r="BZ57" s="88"/>
      <c r="CA57" s="88"/>
      <c r="CB57" s="88"/>
      <c r="CC57" s="66"/>
      <c r="CD57" s="88"/>
      <c r="CE57" s="88"/>
      <c r="CF57" s="66"/>
      <c r="CG57" s="66"/>
      <c r="CH57" s="66"/>
      <c r="CI57" s="66"/>
      <c r="CJ57" s="66"/>
      <c r="CK57" s="66"/>
      <c r="CL57" s="66"/>
      <c r="CM57" s="88"/>
      <c r="CN57" s="88"/>
      <c r="CO57" s="88"/>
      <c r="CP57" s="88"/>
      <c r="CQ57" s="88"/>
      <c r="CR57" s="66"/>
      <c r="CS57" s="88"/>
      <c r="CT57" s="88"/>
      <c r="CU57" s="66"/>
      <c r="CV57" s="66"/>
      <c r="CW57" s="66"/>
      <c r="CX57" s="66"/>
      <c r="CY57" s="88"/>
      <c r="CZ57" s="88"/>
      <c r="DA57" s="66"/>
      <c r="DB57" s="66"/>
      <c r="DC57" s="66"/>
      <c r="DD57" s="66"/>
      <c r="DE57" s="88"/>
      <c r="DF57" s="88"/>
      <c r="DG57" s="66"/>
      <c r="DH57" s="88"/>
      <c r="DI57" s="88"/>
      <c r="DJ57" s="66"/>
      <c r="DK57" s="88"/>
      <c r="DL57" s="88"/>
    </row>
    <row r="58" spans="2:116" ht="12.75">
      <c r="B58" s="29" t="s">
        <v>329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8"/>
      <c r="W58" s="88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88"/>
      <c r="AR58" s="88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88"/>
      <c r="BM58" s="88"/>
      <c r="BN58" s="66"/>
      <c r="BO58" s="66"/>
      <c r="BP58" s="66"/>
      <c r="BQ58" s="66"/>
      <c r="BR58" s="66"/>
      <c r="BS58" s="66"/>
      <c r="BT58" s="66"/>
      <c r="BU58" s="88"/>
      <c r="BV58" s="88"/>
      <c r="BW58" s="66"/>
      <c r="BX58" s="66"/>
      <c r="BY58" s="66"/>
      <c r="BZ58" s="88"/>
      <c r="CA58" s="88"/>
      <c r="CB58" s="88"/>
      <c r="CC58" s="66"/>
      <c r="CD58" s="88"/>
      <c r="CE58" s="88"/>
      <c r="CF58" s="66"/>
      <c r="CG58" s="66"/>
      <c r="CH58" s="66"/>
      <c r="CI58" s="66"/>
      <c r="CJ58" s="66"/>
      <c r="CK58" s="66"/>
      <c r="CL58" s="66"/>
      <c r="CM58" s="88"/>
      <c r="CN58" s="88"/>
      <c r="CO58" s="88"/>
      <c r="CP58" s="88"/>
      <c r="CQ58" s="88"/>
      <c r="CR58" s="66"/>
      <c r="CS58" s="88"/>
      <c r="CT58" s="88"/>
      <c r="CU58" s="66"/>
      <c r="CV58" s="66"/>
      <c r="CW58" s="66"/>
      <c r="CX58" s="66"/>
      <c r="CY58" s="88"/>
      <c r="CZ58" s="88"/>
      <c r="DA58" s="66"/>
      <c r="DB58" s="66"/>
      <c r="DC58" s="66"/>
      <c r="DD58" s="66"/>
      <c r="DE58" s="88"/>
      <c r="DF58" s="88"/>
      <c r="DG58" s="66"/>
      <c r="DH58" s="88"/>
      <c r="DI58" s="88"/>
      <c r="DJ58" s="66"/>
      <c r="DK58" s="88"/>
      <c r="DL58" s="88"/>
    </row>
    <row r="59" spans="2:8" ht="12.75">
      <c r="B59" s="35" t="s">
        <v>330</v>
      </c>
      <c r="C59" s="80"/>
      <c r="D59" s="80"/>
      <c r="E59" s="80"/>
      <c r="F59" s="80"/>
      <c r="G59" s="80"/>
      <c r="H59" s="80"/>
    </row>
    <row r="60" spans="2:8" ht="12.75">
      <c r="B60" s="38" t="s">
        <v>331</v>
      </c>
      <c r="C60" s="80"/>
      <c r="D60" s="80"/>
      <c r="E60" s="80"/>
      <c r="F60" s="80"/>
      <c r="G60" s="80"/>
      <c r="H60" s="80"/>
    </row>
    <row r="61" spans="2:8" ht="12.75">
      <c r="B61" s="38" t="s">
        <v>633</v>
      </c>
      <c r="C61" s="80"/>
      <c r="D61" s="80"/>
      <c r="E61" s="80"/>
      <c r="F61" s="80"/>
      <c r="G61" s="80"/>
      <c r="H61" s="80"/>
    </row>
    <row r="62" spans="2:8" ht="12.75">
      <c r="B62" s="34" t="s">
        <v>384</v>
      </c>
      <c r="C62" s="80"/>
      <c r="D62" s="80"/>
      <c r="E62" s="80"/>
      <c r="F62" s="80"/>
      <c r="G62" s="80"/>
      <c r="H62" s="80"/>
    </row>
    <row r="63" spans="2:8" ht="12.75">
      <c r="B63" s="80" t="s">
        <v>620</v>
      </c>
      <c r="C63" s="80"/>
      <c r="D63" s="80"/>
      <c r="E63" s="80"/>
      <c r="F63" s="80"/>
      <c r="G63" s="80"/>
      <c r="H63" s="80"/>
    </row>
    <row r="69" spans="36:114" ht="12.75">
      <c r="AJ69" s="89"/>
      <c r="AK69" s="28"/>
      <c r="AL69" s="28"/>
      <c r="AV69" s="89"/>
      <c r="BE69" s="89"/>
      <c r="BF69" s="28"/>
      <c r="BG69" s="28"/>
      <c r="BK69" s="89"/>
      <c r="CR69" s="89"/>
      <c r="CS69" s="28"/>
      <c r="CT69" s="28"/>
      <c r="CZ69" s="29"/>
      <c r="DA69" s="29"/>
      <c r="DB69" s="29"/>
      <c r="DC69" s="29"/>
      <c r="DD69" s="90"/>
      <c r="DE69" s="29"/>
      <c r="DF69" s="29"/>
      <c r="DG69" s="29"/>
      <c r="DH69" s="29"/>
      <c r="DI69" s="29"/>
      <c r="DJ69" s="29"/>
    </row>
    <row r="70" spans="3:114" ht="12.75">
      <c r="C70" s="91"/>
      <c r="I70" s="89"/>
      <c r="J70" s="28"/>
      <c r="K70" s="28"/>
      <c r="L70" s="89"/>
      <c r="M70" s="28"/>
      <c r="N70" s="28"/>
      <c r="R70" s="89"/>
      <c r="S70" s="28"/>
      <c r="T70" s="28"/>
      <c r="U70" s="89"/>
      <c r="AJ70" s="89"/>
      <c r="AK70" s="28"/>
      <c r="AL70" s="28"/>
      <c r="AV70" s="89"/>
      <c r="BE70" s="89"/>
      <c r="BF70" s="28"/>
      <c r="BG70" s="28"/>
      <c r="BK70" s="89"/>
      <c r="CR70" s="28"/>
      <c r="CS70" s="28"/>
      <c r="CT70" s="28"/>
      <c r="CZ70" s="29"/>
      <c r="DA70" s="29"/>
      <c r="DB70" s="29"/>
      <c r="DC70" s="29"/>
      <c r="DD70" s="30"/>
      <c r="DE70" s="29"/>
      <c r="DF70" s="29"/>
      <c r="DG70" s="29"/>
      <c r="DH70" s="29"/>
      <c r="DI70" s="29"/>
      <c r="DJ70" s="29"/>
    </row>
    <row r="71" spans="3:114" ht="12.75">
      <c r="C71" s="91"/>
      <c r="I71" s="89"/>
      <c r="J71" s="28"/>
      <c r="K71" s="28"/>
      <c r="L71" s="89"/>
      <c r="M71" s="28"/>
      <c r="N71" s="28"/>
      <c r="R71" s="89"/>
      <c r="S71" s="28"/>
      <c r="T71" s="28"/>
      <c r="U71" s="89"/>
      <c r="AJ71" s="28"/>
      <c r="AK71" s="28"/>
      <c r="AL71" s="28"/>
      <c r="AV71" s="28"/>
      <c r="BE71" s="28"/>
      <c r="BF71" s="28"/>
      <c r="BG71" s="28"/>
      <c r="BK71" s="28"/>
      <c r="CR71" s="89"/>
      <c r="CS71" s="28"/>
      <c r="CT71" s="28"/>
      <c r="CZ71" s="29"/>
      <c r="DA71" s="29"/>
      <c r="DB71" s="29"/>
      <c r="DC71" s="29"/>
      <c r="DD71" s="90"/>
      <c r="DE71" s="29"/>
      <c r="DF71" s="29"/>
      <c r="DG71" s="29"/>
      <c r="DH71" s="29"/>
      <c r="DI71" s="29"/>
      <c r="DJ71" s="29"/>
    </row>
    <row r="72" spans="3:114" ht="12.75">
      <c r="C72" s="91"/>
      <c r="I72" s="89"/>
      <c r="J72" s="28"/>
      <c r="K72" s="28"/>
      <c r="L72" s="89"/>
      <c r="M72" s="28"/>
      <c r="N72" s="28"/>
      <c r="R72" s="89"/>
      <c r="S72" s="28"/>
      <c r="T72" s="28"/>
      <c r="U72" s="89"/>
      <c r="AJ72" s="89"/>
      <c r="AK72" s="28"/>
      <c r="AL72" s="28"/>
      <c r="AV72" s="89"/>
      <c r="BE72" s="89"/>
      <c r="BF72" s="28"/>
      <c r="BG72" s="28"/>
      <c r="BK72" s="89"/>
      <c r="CR72" s="89"/>
      <c r="CS72" s="28"/>
      <c r="CT72" s="28"/>
      <c r="CZ72" s="29"/>
      <c r="DA72" s="29"/>
      <c r="DB72" s="29"/>
      <c r="DC72" s="29"/>
      <c r="DD72" s="90"/>
      <c r="DE72" s="29"/>
      <c r="DF72" s="29"/>
      <c r="DG72" s="29"/>
      <c r="DH72" s="29"/>
      <c r="DI72" s="29"/>
      <c r="DJ72" s="29"/>
    </row>
    <row r="73" spans="9:114" ht="12.75">
      <c r="I73" s="28"/>
      <c r="J73" s="28"/>
      <c r="K73" s="28"/>
      <c r="AJ73" s="89"/>
      <c r="AK73" s="28"/>
      <c r="AL73" s="28"/>
      <c r="AV73" s="89"/>
      <c r="BE73" s="89"/>
      <c r="BF73" s="28"/>
      <c r="BG73" s="28"/>
      <c r="BK73" s="89"/>
      <c r="CR73" s="89"/>
      <c r="CS73" s="28"/>
      <c r="CT73" s="28"/>
      <c r="CZ73" s="29"/>
      <c r="DA73" s="29"/>
      <c r="DB73" s="29"/>
      <c r="DC73" s="29"/>
      <c r="DD73" s="90"/>
      <c r="DE73" s="29"/>
      <c r="DF73" s="29"/>
      <c r="DG73" s="29"/>
      <c r="DH73" s="29"/>
      <c r="DI73" s="29"/>
      <c r="DJ73" s="29"/>
    </row>
    <row r="74" spans="3:114" ht="12.75">
      <c r="C74" s="91"/>
      <c r="I74" s="89"/>
      <c r="J74" s="28"/>
      <c r="K74" s="28"/>
      <c r="L74" s="89"/>
      <c r="M74" s="28"/>
      <c r="N74" s="28"/>
      <c r="R74" s="89"/>
      <c r="S74" s="28"/>
      <c r="T74" s="28"/>
      <c r="U74" s="89"/>
      <c r="AJ74" s="89"/>
      <c r="AK74" s="28"/>
      <c r="AL74" s="28"/>
      <c r="AV74" s="89"/>
      <c r="BE74" s="89"/>
      <c r="BF74" s="28"/>
      <c r="BG74" s="28"/>
      <c r="BK74" s="89"/>
      <c r="CR74" s="89"/>
      <c r="CS74" s="28"/>
      <c r="CT74" s="28"/>
      <c r="CZ74" s="29"/>
      <c r="DA74" s="29"/>
      <c r="DB74" s="29"/>
      <c r="DC74" s="29"/>
      <c r="DD74" s="90"/>
      <c r="DE74" s="29"/>
      <c r="DF74" s="29"/>
      <c r="DG74" s="29"/>
      <c r="DH74" s="29"/>
      <c r="DI74" s="29"/>
      <c r="DJ74" s="29"/>
    </row>
    <row r="75" spans="3:114" ht="12.75">
      <c r="C75" s="91"/>
      <c r="I75" s="89"/>
      <c r="J75" s="28"/>
      <c r="K75" s="28"/>
      <c r="L75" s="89"/>
      <c r="M75" s="28"/>
      <c r="N75" s="28"/>
      <c r="R75" s="89"/>
      <c r="S75" s="28"/>
      <c r="T75" s="28"/>
      <c r="U75" s="89"/>
      <c r="AJ75" s="89"/>
      <c r="AK75" s="28"/>
      <c r="AL75" s="28"/>
      <c r="AV75" s="89"/>
      <c r="BE75" s="89"/>
      <c r="BF75" s="28"/>
      <c r="BG75" s="28"/>
      <c r="BK75" s="89"/>
      <c r="CR75" s="89"/>
      <c r="CS75" s="28"/>
      <c r="CT75" s="28"/>
      <c r="CZ75" s="29"/>
      <c r="DA75" s="29"/>
      <c r="DB75" s="29"/>
      <c r="DC75" s="29"/>
      <c r="DD75" s="90"/>
      <c r="DE75" s="29"/>
      <c r="DF75" s="29"/>
      <c r="DG75" s="29"/>
      <c r="DH75" s="29"/>
      <c r="DI75" s="29"/>
      <c r="DJ75" s="29"/>
    </row>
    <row r="76" spans="3:114" ht="12.75">
      <c r="C76" s="91"/>
      <c r="I76" s="89"/>
      <c r="J76" s="28"/>
      <c r="K76" s="28"/>
      <c r="L76" s="89"/>
      <c r="M76" s="28"/>
      <c r="N76" s="28"/>
      <c r="R76" s="89"/>
      <c r="S76" s="28"/>
      <c r="T76" s="28"/>
      <c r="U76" s="89"/>
      <c r="AJ76" s="89"/>
      <c r="AK76" s="28"/>
      <c r="AL76" s="28"/>
      <c r="AV76" s="89"/>
      <c r="BE76" s="89"/>
      <c r="BF76" s="28"/>
      <c r="BG76" s="28"/>
      <c r="BK76" s="89"/>
      <c r="CR76" s="28"/>
      <c r="CS76" s="28"/>
      <c r="CT76" s="28"/>
      <c r="CZ76" s="29"/>
      <c r="DA76" s="29"/>
      <c r="DB76" s="29"/>
      <c r="DC76" s="29"/>
      <c r="DD76" s="30"/>
      <c r="DE76" s="29"/>
      <c r="DF76" s="29"/>
      <c r="DG76" s="29"/>
      <c r="DH76" s="29"/>
      <c r="DI76" s="29"/>
      <c r="DJ76" s="29"/>
    </row>
    <row r="77" spans="9:114" ht="12.75">
      <c r="I77" s="28"/>
      <c r="J77" s="28"/>
      <c r="K77" s="28"/>
      <c r="L77" s="28"/>
      <c r="M77" s="28"/>
      <c r="N77" s="28"/>
      <c r="R77" s="28"/>
      <c r="S77" s="28"/>
      <c r="T77" s="28"/>
      <c r="U77" s="28"/>
      <c r="AJ77" s="28"/>
      <c r="AK77" s="28"/>
      <c r="AL77" s="28"/>
      <c r="AV77" s="28"/>
      <c r="BE77" s="28"/>
      <c r="BF77" s="28"/>
      <c r="BG77" s="28"/>
      <c r="BK77" s="28"/>
      <c r="CR77" s="28"/>
      <c r="CS77" s="28"/>
      <c r="CT77" s="28"/>
      <c r="CZ77" s="29"/>
      <c r="DA77" s="29"/>
      <c r="DB77" s="29"/>
      <c r="DC77" s="29"/>
      <c r="DD77" s="30"/>
      <c r="DE77" s="29"/>
      <c r="DF77" s="29"/>
      <c r="DG77" s="29"/>
      <c r="DH77" s="29"/>
      <c r="DI77" s="29"/>
      <c r="DJ77" s="29"/>
    </row>
    <row r="78" spans="3:114" ht="12.75">
      <c r="C78" s="91"/>
      <c r="I78" s="89"/>
      <c r="J78" s="28"/>
      <c r="K78" s="28"/>
      <c r="L78" s="89"/>
      <c r="M78" s="28"/>
      <c r="N78" s="28"/>
      <c r="R78" s="89"/>
      <c r="S78" s="28"/>
      <c r="T78" s="28"/>
      <c r="U78" s="89"/>
      <c r="AJ78" s="28"/>
      <c r="AK78" s="28"/>
      <c r="AL78" s="28"/>
      <c r="AV78" s="28"/>
      <c r="BE78" s="28"/>
      <c r="BF78" s="28"/>
      <c r="BG78" s="28"/>
      <c r="BK78" s="28"/>
      <c r="CR78" s="28"/>
      <c r="CS78" s="28"/>
      <c r="CT78" s="28"/>
      <c r="CZ78" s="29"/>
      <c r="DA78" s="29"/>
      <c r="DB78" s="29"/>
      <c r="DC78" s="29"/>
      <c r="DD78" s="30"/>
      <c r="DE78" s="29"/>
      <c r="DF78" s="29"/>
      <c r="DG78" s="29"/>
      <c r="DH78" s="29"/>
      <c r="DI78" s="29"/>
      <c r="DJ78" s="29"/>
    </row>
    <row r="79" spans="3:114" ht="12.75">
      <c r="C79" s="91"/>
      <c r="I79" s="89"/>
      <c r="J79" s="28"/>
      <c r="K79" s="28"/>
      <c r="L79" s="89"/>
      <c r="M79" s="28"/>
      <c r="N79" s="28"/>
      <c r="R79" s="89"/>
      <c r="S79" s="28"/>
      <c r="T79" s="28"/>
      <c r="U79" s="89"/>
      <c r="AJ79" s="28"/>
      <c r="AK79" s="28"/>
      <c r="AL79" s="28"/>
      <c r="AV79" s="28"/>
      <c r="BE79" s="28"/>
      <c r="BF79" s="28"/>
      <c r="BG79" s="28"/>
      <c r="BK79" s="28"/>
      <c r="CR79" s="89"/>
      <c r="CS79" s="28"/>
      <c r="CT79" s="28"/>
      <c r="CZ79" s="29"/>
      <c r="DA79" s="29"/>
      <c r="DB79" s="29"/>
      <c r="DC79" s="29"/>
      <c r="DD79" s="90"/>
      <c r="DE79" s="29"/>
      <c r="DF79" s="29"/>
      <c r="DG79" s="29"/>
      <c r="DH79" s="29"/>
      <c r="DI79" s="29"/>
      <c r="DJ79" s="29"/>
    </row>
    <row r="80" spans="3:114" ht="12.75">
      <c r="C80" s="91"/>
      <c r="I80" s="89"/>
      <c r="J80" s="28"/>
      <c r="K80" s="28"/>
      <c r="L80" s="89"/>
      <c r="M80" s="28"/>
      <c r="N80" s="28"/>
      <c r="R80" s="89"/>
      <c r="S80" s="28"/>
      <c r="T80" s="28"/>
      <c r="U80" s="89"/>
      <c r="AJ80" s="89"/>
      <c r="AK80" s="28"/>
      <c r="AL80" s="28"/>
      <c r="AV80" s="89"/>
      <c r="BE80" s="89"/>
      <c r="BF80" s="28"/>
      <c r="BG80" s="28"/>
      <c r="BK80" s="89"/>
      <c r="CR80" s="89"/>
      <c r="CS80" s="28"/>
      <c r="CT80" s="28"/>
      <c r="CZ80" s="29"/>
      <c r="DA80" s="29"/>
      <c r="DB80" s="29"/>
      <c r="DC80" s="29"/>
      <c r="DD80" s="90"/>
      <c r="DE80" s="29"/>
      <c r="DF80" s="29"/>
      <c r="DG80" s="29"/>
      <c r="DH80" s="29"/>
      <c r="DI80" s="29"/>
      <c r="DJ80" s="29"/>
    </row>
    <row r="81" spans="3:114" ht="12.75">
      <c r="C81" s="91"/>
      <c r="I81" s="89"/>
      <c r="J81" s="28"/>
      <c r="K81" s="28"/>
      <c r="L81" s="89"/>
      <c r="M81" s="28"/>
      <c r="N81" s="28"/>
      <c r="R81" s="89"/>
      <c r="S81" s="28"/>
      <c r="T81" s="28"/>
      <c r="U81" s="89"/>
      <c r="AJ81" s="89"/>
      <c r="AK81" s="28"/>
      <c r="AL81" s="28"/>
      <c r="AV81" s="89"/>
      <c r="BE81" s="89"/>
      <c r="BF81" s="28"/>
      <c r="BG81" s="28"/>
      <c r="BK81" s="89"/>
      <c r="CR81" s="89"/>
      <c r="CS81" s="28"/>
      <c r="CT81" s="28"/>
      <c r="CZ81" s="29"/>
      <c r="DA81" s="29"/>
      <c r="DB81" s="29"/>
      <c r="DC81" s="29"/>
      <c r="DD81" s="90"/>
      <c r="DE81" s="29"/>
      <c r="DF81" s="29"/>
      <c r="DG81" s="29"/>
      <c r="DH81" s="29"/>
      <c r="DI81" s="29"/>
      <c r="DJ81" s="29"/>
    </row>
    <row r="82" spans="3:114" ht="12.75">
      <c r="C82" s="91"/>
      <c r="I82" s="89"/>
      <c r="J82" s="28"/>
      <c r="K82" s="28"/>
      <c r="L82" s="89"/>
      <c r="M82" s="28"/>
      <c r="N82" s="28"/>
      <c r="R82" s="89"/>
      <c r="S82" s="28"/>
      <c r="T82" s="28"/>
      <c r="U82" s="89"/>
      <c r="AJ82" s="89"/>
      <c r="AK82" s="28"/>
      <c r="AL82" s="28"/>
      <c r="AV82" s="89"/>
      <c r="BE82" s="89"/>
      <c r="BF82" s="28"/>
      <c r="BG82" s="28"/>
      <c r="BK82" s="89"/>
      <c r="CR82" s="28"/>
      <c r="CS82" s="28"/>
      <c r="CT82" s="28"/>
      <c r="CZ82" s="29"/>
      <c r="DA82" s="29"/>
      <c r="DB82" s="29"/>
      <c r="DC82" s="29"/>
      <c r="DD82" s="30"/>
      <c r="DE82" s="29"/>
      <c r="DF82" s="29"/>
      <c r="DG82" s="29"/>
      <c r="DH82" s="29"/>
      <c r="DI82" s="29"/>
      <c r="DJ82" s="29"/>
    </row>
    <row r="83" spans="9:114" ht="12.75">
      <c r="I83" s="28"/>
      <c r="J83" s="28"/>
      <c r="K83" s="28"/>
      <c r="L83" s="28"/>
      <c r="M83" s="28"/>
      <c r="N83" s="28"/>
      <c r="R83" s="28"/>
      <c r="S83" s="28"/>
      <c r="T83" s="28"/>
      <c r="U83" s="28"/>
      <c r="AJ83" s="28"/>
      <c r="AK83" s="28"/>
      <c r="AL83" s="28"/>
      <c r="AV83" s="28"/>
      <c r="BE83" s="28"/>
      <c r="BF83" s="28"/>
      <c r="BG83" s="28"/>
      <c r="BK83" s="28"/>
      <c r="CR83" s="89"/>
      <c r="CS83" s="28"/>
      <c r="CT83" s="28"/>
      <c r="CZ83" s="29"/>
      <c r="DA83" s="29"/>
      <c r="DB83" s="29"/>
      <c r="DC83" s="29"/>
      <c r="DD83" s="90"/>
      <c r="DE83" s="29"/>
      <c r="DF83" s="29"/>
      <c r="DG83" s="29"/>
      <c r="DH83" s="29"/>
      <c r="DI83" s="29"/>
      <c r="DJ83" s="29"/>
    </row>
    <row r="84" spans="9:114" ht="12.75">
      <c r="I84" s="28"/>
      <c r="J84" s="28"/>
      <c r="K84" s="28"/>
      <c r="L84" s="28"/>
      <c r="M84" s="28"/>
      <c r="N84" s="28"/>
      <c r="R84" s="28"/>
      <c r="S84" s="28"/>
      <c r="T84" s="28"/>
      <c r="U84" s="28"/>
      <c r="AJ84" s="89"/>
      <c r="AK84" s="28"/>
      <c r="AL84" s="28"/>
      <c r="AV84" s="89"/>
      <c r="BE84" s="89"/>
      <c r="BF84" s="28"/>
      <c r="BG84" s="28"/>
      <c r="BK84" s="89"/>
      <c r="CR84" s="89"/>
      <c r="CS84" s="28"/>
      <c r="CT84" s="28"/>
      <c r="CZ84" s="29"/>
      <c r="DA84" s="29"/>
      <c r="DB84" s="29"/>
      <c r="DC84" s="29"/>
      <c r="DD84" s="90"/>
      <c r="DE84" s="29"/>
      <c r="DF84" s="29"/>
      <c r="DG84" s="29"/>
      <c r="DH84" s="29"/>
      <c r="DI84" s="29"/>
      <c r="DJ84" s="29"/>
    </row>
    <row r="85" spans="9:114" ht="12.75">
      <c r="I85" s="28"/>
      <c r="J85" s="28"/>
      <c r="K85" s="28"/>
      <c r="L85" s="28"/>
      <c r="M85" s="28"/>
      <c r="N85" s="28"/>
      <c r="R85" s="28"/>
      <c r="S85" s="28"/>
      <c r="T85" s="28"/>
      <c r="U85" s="28"/>
      <c r="AJ85" s="89"/>
      <c r="AK85" s="28"/>
      <c r="AL85" s="28"/>
      <c r="AV85" s="89"/>
      <c r="BE85" s="89"/>
      <c r="BF85" s="28"/>
      <c r="BG85" s="28"/>
      <c r="BK85" s="89"/>
      <c r="CR85" s="28"/>
      <c r="CS85" s="28"/>
      <c r="CT85" s="28"/>
      <c r="CZ85" s="29"/>
      <c r="DA85" s="29"/>
      <c r="DB85" s="29"/>
      <c r="DC85" s="29"/>
      <c r="DD85" s="30"/>
      <c r="DE85" s="29"/>
      <c r="DF85" s="29"/>
      <c r="DG85" s="29"/>
      <c r="DH85" s="29"/>
      <c r="DI85" s="29"/>
      <c r="DJ85" s="29"/>
    </row>
    <row r="86" spans="3:114" ht="12.75">
      <c r="C86" s="91"/>
      <c r="I86" s="89"/>
      <c r="J86" s="28"/>
      <c r="K86" s="28"/>
      <c r="L86" s="89"/>
      <c r="M86" s="28"/>
      <c r="N86" s="28"/>
      <c r="R86" s="89"/>
      <c r="S86" s="28"/>
      <c r="T86" s="28"/>
      <c r="U86" s="89"/>
      <c r="AJ86" s="28"/>
      <c r="AK86" s="28"/>
      <c r="AL86" s="28"/>
      <c r="AV86" s="28"/>
      <c r="BE86" s="28"/>
      <c r="BF86" s="28"/>
      <c r="BG86" s="28"/>
      <c r="BK86" s="28"/>
      <c r="CR86" s="28"/>
      <c r="CS86" s="28"/>
      <c r="CT86" s="28"/>
      <c r="CZ86" s="29"/>
      <c r="DA86" s="29"/>
      <c r="DB86" s="29"/>
      <c r="DC86" s="29"/>
      <c r="DD86" s="30"/>
      <c r="DE86" s="29"/>
      <c r="DF86" s="29"/>
      <c r="DG86" s="29"/>
      <c r="DH86" s="29"/>
      <c r="DI86" s="29"/>
      <c r="DJ86" s="29"/>
    </row>
    <row r="87" spans="3:114" ht="12.75">
      <c r="C87" s="91"/>
      <c r="I87" s="89"/>
      <c r="J87" s="28"/>
      <c r="K87" s="28"/>
      <c r="L87" s="89"/>
      <c r="M87" s="28"/>
      <c r="N87" s="28"/>
      <c r="R87" s="89"/>
      <c r="S87" s="28"/>
      <c r="T87" s="28"/>
      <c r="U87" s="89"/>
      <c r="AJ87" s="28"/>
      <c r="AK87" s="28"/>
      <c r="AL87" s="28"/>
      <c r="AV87" s="28"/>
      <c r="BE87" s="28"/>
      <c r="BF87" s="28"/>
      <c r="BG87" s="28"/>
      <c r="BK87" s="28"/>
      <c r="CR87" s="28"/>
      <c r="CS87" s="28"/>
      <c r="CT87" s="28"/>
      <c r="CZ87" s="29"/>
      <c r="DA87" s="29"/>
      <c r="DB87" s="29"/>
      <c r="DC87" s="29"/>
      <c r="DD87" s="30"/>
      <c r="DE87" s="29"/>
      <c r="DF87" s="29"/>
      <c r="DG87" s="29"/>
      <c r="DH87" s="29"/>
      <c r="DI87" s="29"/>
      <c r="DJ87" s="29"/>
    </row>
    <row r="88" spans="3:114" ht="12.75">
      <c r="C88" s="91"/>
      <c r="I88" s="89"/>
      <c r="J88" s="28"/>
      <c r="K88" s="28"/>
      <c r="L88" s="89"/>
      <c r="M88" s="28"/>
      <c r="N88" s="28"/>
      <c r="R88" s="89"/>
      <c r="S88" s="28"/>
      <c r="T88" s="28"/>
      <c r="U88" s="89"/>
      <c r="AJ88" s="28"/>
      <c r="AK88" s="28"/>
      <c r="AL88" s="28"/>
      <c r="AV88" s="28"/>
      <c r="BE88" s="28"/>
      <c r="BF88" s="28"/>
      <c r="BG88" s="28"/>
      <c r="BK88" s="28"/>
      <c r="CR88" s="28"/>
      <c r="CS88" s="28"/>
      <c r="CT88" s="28"/>
      <c r="CZ88" s="29"/>
      <c r="DA88" s="29"/>
      <c r="DB88" s="29"/>
      <c r="DC88" s="29"/>
      <c r="DD88" s="30"/>
      <c r="DE88" s="29"/>
      <c r="DF88" s="29"/>
      <c r="DG88" s="29"/>
      <c r="DH88" s="29"/>
      <c r="DI88" s="29"/>
      <c r="DJ88" s="29"/>
    </row>
    <row r="89" spans="9:114" ht="12.75">
      <c r="I89" s="28"/>
      <c r="J89" s="28"/>
      <c r="K89" s="28"/>
      <c r="L89" s="28"/>
      <c r="M89" s="28"/>
      <c r="N89" s="28"/>
      <c r="R89" s="28"/>
      <c r="S89" s="28"/>
      <c r="T89" s="28"/>
      <c r="U89" s="28"/>
      <c r="AJ89" s="28"/>
      <c r="AK89" s="28"/>
      <c r="AL89" s="28"/>
      <c r="AV89" s="28"/>
      <c r="BE89" s="28"/>
      <c r="BF89" s="28"/>
      <c r="BG89" s="28"/>
      <c r="BK89" s="28"/>
      <c r="CR89" s="28"/>
      <c r="CS89" s="28"/>
      <c r="CT89" s="28"/>
      <c r="CZ89" s="29"/>
      <c r="DA89" s="29"/>
      <c r="DB89" s="29"/>
      <c r="DC89" s="29"/>
      <c r="DD89" s="30"/>
      <c r="DE89" s="29"/>
      <c r="DF89" s="29"/>
      <c r="DG89" s="29"/>
      <c r="DH89" s="29"/>
      <c r="DI89" s="29"/>
      <c r="DJ89" s="29"/>
    </row>
    <row r="90" spans="3:114" ht="12.75">
      <c r="C90" s="91"/>
      <c r="I90" s="89"/>
      <c r="J90" s="28"/>
      <c r="K90" s="28"/>
      <c r="L90" s="89"/>
      <c r="M90" s="28"/>
      <c r="N90" s="28"/>
      <c r="R90" s="89"/>
      <c r="S90" s="28"/>
      <c r="T90" s="28"/>
      <c r="U90" s="89"/>
      <c r="AJ90" s="28"/>
      <c r="AK90" s="28"/>
      <c r="AL90" s="28"/>
      <c r="AV90" s="28"/>
      <c r="BE90" s="28"/>
      <c r="BF90" s="28"/>
      <c r="BG90" s="28"/>
      <c r="BK90" s="28"/>
      <c r="CR90" s="28"/>
      <c r="CS90" s="28"/>
      <c r="CT90" s="28"/>
      <c r="CZ90" s="29"/>
      <c r="DA90" s="29"/>
      <c r="DB90" s="29"/>
      <c r="DC90" s="29"/>
      <c r="DD90" s="30"/>
      <c r="DE90" s="29"/>
      <c r="DF90" s="29"/>
      <c r="DG90" s="29"/>
      <c r="DH90" s="29"/>
      <c r="DI90" s="29"/>
      <c r="DJ90" s="29"/>
    </row>
    <row r="91" spans="3:114" ht="12.75">
      <c r="C91" s="91"/>
      <c r="I91" s="28"/>
      <c r="J91" s="28"/>
      <c r="K91" s="28"/>
      <c r="L91" s="28"/>
      <c r="M91" s="28"/>
      <c r="N91" s="28"/>
      <c r="R91" s="89"/>
      <c r="S91" s="28"/>
      <c r="T91" s="28"/>
      <c r="U91" s="89"/>
      <c r="AJ91" s="28"/>
      <c r="AK91" s="28"/>
      <c r="AL91" s="28"/>
      <c r="AV91" s="28"/>
      <c r="BE91" s="28"/>
      <c r="BF91" s="28"/>
      <c r="BG91" s="28"/>
      <c r="BK91" s="28"/>
      <c r="CR91" s="28"/>
      <c r="CS91" s="28"/>
      <c r="CT91" s="28"/>
      <c r="CZ91" s="29"/>
      <c r="DA91" s="29"/>
      <c r="DB91" s="29"/>
      <c r="DC91" s="29"/>
      <c r="DD91" s="30"/>
      <c r="DE91" s="29"/>
      <c r="DF91" s="29"/>
      <c r="DG91" s="29"/>
      <c r="DH91" s="29"/>
      <c r="DI91" s="29"/>
      <c r="DJ91" s="29"/>
    </row>
    <row r="92" spans="9:114" ht="12.75">
      <c r="I92" s="28"/>
      <c r="J92" s="28"/>
      <c r="K92" s="28"/>
      <c r="L92" s="28"/>
      <c r="M92" s="28"/>
      <c r="N92" s="28"/>
      <c r="R92" s="28"/>
      <c r="S92" s="28"/>
      <c r="T92" s="28"/>
      <c r="U92" s="28"/>
      <c r="AJ92" s="28"/>
      <c r="AK92" s="28"/>
      <c r="AL92" s="28"/>
      <c r="AV92" s="28"/>
      <c r="BE92" s="28"/>
      <c r="BF92" s="28"/>
      <c r="BG92" s="28"/>
      <c r="BK92" s="28"/>
      <c r="CR92" s="28"/>
      <c r="CS92" s="28"/>
      <c r="CT92" s="28"/>
      <c r="CZ92" s="29"/>
      <c r="DA92" s="29"/>
      <c r="DB92" s="29"/>
      <c r="DC92" s="29"/>
      <c r="DD92" s="30"/>
      <c r="DE92" s="29"/>
      <c r="DF92" s="29"/>
      <c r="DG92" s="29"/>
      <c r="DH92" s="29"/>
      <c r="DI92" s="29"/>
      <c r="DJ92" s="29"/>
    </row>
    <row r="93" spans="9:114" ht="12.75">
      <c r="I93" s="28"/>
      <c r="J93" s="28"/>
      <c r="K93" s="28"/>
      <c r="L93" s="28"/>
      <c r="M93" s="28"/>
      <c r="N93" s="28"/>
      <c r="R93" s="28"/>
      <c r="S93" s="28"/>
      <c r="T93" s="28"/>
      <c r="U93" s="28"/>
      <c r="AJ93" s="28"/>
      <c r="AK93" s="28"/>
      <c r="AL93" s="28"/>
      <c r="AV93" s="28"/>
      <c r="BE93" s="28"/>
      <c r="BF93" s="28"/>
      <c r="BG93" s="28"/>
      <c r="BK93" s="28"/>
      <c r="CR93" s="28"/>
      <c r="CS93" s="28"/>
      <c r="CT93" s="28"/>
      <c r="CZ93" s="29"/>
      <c r="DA93" s="29"/>
      <c r="DB93" s="29"/>
      <c r="DC93" s="29"/>
      <c r="DD93" s="30"/>
      <c r="DE93" s="29"/>
      <c r="DF93" s="29"/>
      <c r="DG93" s="29"/>
      <c r="DH93" s="29"/>
      <c r="DI93" s="29"/>
      <c r="DJ93" s="29"/>
    </row>
    <row r="94" spans="9:114" ht="12.75">
      <c r="I94" s="28"/>
      <c r="J94" s="28"/>
      <c r="K94" s="28"/>
      <c r="L94" s="28"/>
      <c r="M94" s="28"/>
      <c r="N94" s="28"/>
      <c r="R94" s="28"/>
      <c r="S94" s="28"/>
      <c r="T94" s="28"/>
      <c r="U94" s="28"/>
      <c r="AJ94" s="28"/>
      <c r="AK94" s="28"/>
      <c r="AL94" s="28"/>
      <c r="AV94" s="28"/>
      <c r="BE94" s="28"/>
      <c r="BF94" s="28"/>
      <c r="BG94" s="28"/>
      <c r="BK94" s="28"/>
      <c r="CR94" s="28"/>
      <c r="CS94" s="28"/>
      <c r="CT94" s="28"/>
      <c r="CZ94" s="29"/>
      <c r="DA94" s="29"/>
      <c r="DB94" s="29"/>
      <c r="DC94" s="29"/>
      <c r="DD94" s="30"/>
      <c r="DE94" s="29"/>
      <c r="DF94" s="29"/>
      <c r="DG94" s="29"/>
      <c r="DH94" s="29"/>
      <c r="DI94" s="29"/>
      <c r="DJ94" s="29"/>
    </row>
    <row r="95" spans="9:114" ht="12.75">
      <c r="I95" s="28"/>
      <c r="J95" s="28"/>
      <c r="K95" s="28"/>
      <c r="L95" s="28"/>
      <c r="M95" s="28"/>
      <c r="N95" s="28"/>
      <c r="R95" s="28"/>
      <c r="S95" s="28"/>
      <c r="T95" s="28"/>
      <c r="U95" s="28"/>
      <c r="AJ95" s="28"/>
      <c r="AK95" s="28"/>
      <c r="AL95" s="28"/>
      <c r="AV95" s="28"/>
      <c r="BE95" s="28"/>
      <c r="BF95" s="28"/>
      <c r="BG95" s="28"/>
      <c r="BK95" s="28"/>
      <c r="CR95" s="89"/>
      <c r="CS95" s="28"/>
      <c r="CT95" s="28"/>
      <c r="CZ95" s="29"/>
      <c r="DA95" s="29"/>
      <c r="DB95" s="29"/>
      <c r="DC95" s="29"/>
      <c r="DD95" s="90"/>
      <c r="DE95" s="29"/>
      <c r="DF95" s="29"/>
      <c r="DG95" s="29"/>
      <c r="DH95" s="29"/>
      <c r="DI95" s="29"/>
      <c r="DJ95" s="29"/>
    </row>
    <row r="96" spans="9:114" ht="12.75">
      <c r="I96" s="28"/>
      <c r="J96" s="28"/>
      <c r="K96" s="28"/>
      <c r="L96" s="28"/>
      <c r="M96" s="28"/>
      <c r="N96" s="28"/>
      <c r="R96" s="28"/>
      <c r="S96" s="28"/>
      <c r="T96" s="28"/>
      <c r="U96" s="28"/>
      <c r="AJ96" s="89"/>
      <c r="AK96" s="28"/>
      <c r="AL96" s="28"/>
      <c r="AV96" s="89"/>
      <c r="BE96" s="89"/>
      <c r="BF96" s="28"/>
      <c r="BG96" s="28"/>
      <c r="BK96" s="89"/>
      <c r="CR96" s="89"/>
      <c r="CS96" s="28"/>
      <c r="CT96" s="28"/>
      <c r="CZ96" s="29"/>
      <c r="DA96" s="29"/>
      <c r="DB96" s="29"/>
      <c r="DC96" s="29"/>
      <c r="DD96" s="90"/>
      <c r="DE96" s="29"/>
      <c r="DF96" s="29"/>
      <c r="DG96" s="29"/>
      <c r="DH96" s="29"/>
      <c r="DI96" s="29"/>
      <c r="DJ96" s="29"/>
    </row>
    <row r="97" spans="9:114" ht="12.75">
      <c r="I97" s="28"/>
      <c r="J97" s="28"/>
      <c r="K97" s="28"/>
      <c r="L97" s="28"/>
      <c r="M97" s="28"/>
      <c r="N97" s="28"/>
      <c r="R97" s="28"/>
      <c r="S97" s="28"/>
      <c r="T97" s="28"/>
      <c r="U97" s="28"/>
      <c r="AJ97" s="89"/>
      <c r="AK97" s="28"/>
      <c r="AL97" s="28"/>
      <c r="AV97" s="89"/>
      <c r="BE97" s="89"/>
      <c r="BF97" s="28"/>
      <c r="BG97" s="28"/>
      <c r="BK97" s="89"/>
      <c r="CR97" s="89"/>
      <c r="CS97" s="28"/>
      <c r="CT97" s="28"/>
      <c r="CZ97" s="29"/>
      <c r="DA97" s="29"/>
      <c r="DB97" s="29"/>
      <c r="DC97" s="29"/>
      <c r="DD97" s="90"/>
      <c r="DE97" s="29"/>
      <c r="DF97" s="29"/>
      <c r="DG97" s="29"/>
      <c r="DH97" s="29"/>
      <c r="DI97" s="29"/>
      <c r="DJ97" s="29"/>
    </row>
    <row r="98" spans="9:114" ht="12.75">
      <c r="I98" s="28"/>
      <c r="J98" s="28"/>
      <c r="K98" s="28"/>
      <c r="L98" s="28"/>
      <c r="M98" s="28"/>
      <c r="N98" s="28"/>
      <c r="R98" s="28"/>
      <c r="S98" s="28"/>
      <c r="T98" s="28"/>
      <c r="U98" s="28"/>
      <c r="AJ98" s="89"/>
      <c r="AK98" s="28"/>
      <c r="AL98" s="28"/>
      <c r="AV98" s="89"/>
      <c r="BE98" s="89"/>
      <c r="BF98" s="28"/>
      <c r="BG98" s="28"/>
      <c r="BK98" s="89"/>
      <c r="CR98" s="89"/>
      <c r="CS98" s="28"/>
      <c r="CT98" s="28"/>
      <c r="CZ98" s="29"/>
      <c r="DA98" s="29"/>
      <c r="DB98" s="29"/>
      <c r="DC98" s="29"/>
      <c r="DD98" s="90"/>
      <c r="DE98" s="29"/>
      <c r="DF98" s="29"/>
      <c r="DG98" s="29"/>
      <c r="DH98" s="29"/>
      <c r="DI98" s="29"/>
      <c r="DJ98" s="29"/>
    </row>
    <row r="99" spans="9:114" ht="12.75">
      <c r="I99" s="28"/>
      <c r="J99" s="28"/>
      <c r="K99" s="28"/>
      <c r="L99" s="28"/>
      <c r="M99" s="28"/>
      <c r="N99" s="28"/>
      <c r="R99" s="28"/>
      <c r="S99" s="28"/>
      <c r="T99" s="28"/>
      <c r="U99" s="28"/>
      <c r="AJ99" s="89"/>
      <c r="AK99" s="28"/>
      <c r="AL99" s="28"/>
      <c r="AV99" s="89"/>
      <c r="BE99" s="89"/>
      <c r="BF99" s="28"/>
      <c r="BG99" s="28"/>
      <c r="BK99" s="89"/>
      <c r="CR99" s="89"/>
      <c r="CS99" s="28"/>
      <c r="CT99" s="28"/>
      <c r="CZ99" s="29"/>
      <c r="DA99" s="29"/>
      <c r="DB99" s="29"/>
      <c r="DC99" s="29"/>
      <c r="DD99" s="90"/>
      <c r="DE99" s="29"/>
      <c r="DF99" s="29"/>
      <c r="DG99" s="29"/>
      <c r="DH99" s="29"/>
      <c r="DI99" s="29"/>
      <c r="DJ99" s="29"/>
    </row>
    <row r="100" spans="9:114" ht="12.75">
      <c r="I100" s="28"/>
      <c r="J100" s="28"/>
      <c r="K100" s="28"/>
      <c r="L100" s="28"/>
      <c r="M100" s="28"/>
      <c r="N100" s="28"/>
      <c r="R100" s="28"/>
      <c r="S100" s="28"/>
      <c r="T100" s="28"/>
      <c r="U100" s="28"/>
      <c r="AJ100" s="89"/>
      <c r="AK100" s="28"/>
      <c r="AL100" s="28"/>
      <c r="AV100" s="89"/>
      <c r="BE100" s="89"/>
      <c r="BF100" s="28"/>
      <c r="BG100" s="28"/>
      <c r="BK100" s="89"/>
      <c r="CR100" s="89"/>
      <c r="CS100" s="28"/>
      <c r="CT100" s="28"/>
      <c r="CZ100" s="29"/>
      <c r="DA100" s="29"/>
      <c r="DB100" s="29"/>
      <c r="DC100" s="29"/>
      <c r="DD100" s="90"/>
      <c r="DE100" s="29"/>
      <c r="DF100" s="29"/>
      <c r="DG100" s="29"/>
      <c r="DH100" s="29"/>
      <c r="DI100" s="29"/>
      <c r="DJ100" s="29"/>
    </row>
    <row r="101" spans="9:114" ht="12.75">
      <c r="I101" s="28"/>
      <c r="J101" s="28"/>
      <c r="K101" s="28"/>
      <c r="L101" s="28"/>
      <c r="M101" s="28"/>
      <c r="N101" s="28"/>
      <c r="R101" s="28"/>
      <c r="S101" s="28"/>
      <c r="T101" s="28"/>
      <c r="U101" s="28"/>
      <c r="AJ101" s="89"/>
      <c r="AK101" s="28"/>
      <c r="AL101" s="28"/>
      <c r="AV101" s="89"/>
      <c r="BE101" s="89"/>
      <c r="BF101" s="28"/>
      <c r="BG101" s="28"/>
      <c r="BK101" s="89"/>
      <c r="CR101" s="89"/>
      <c r="CS101" s="28"/>
      <c r="CT101" s="28"/>
      <c r="CZ101" s="29"/>
      <c r="DA101" s="29"/>
      <c r="DB101" s="29"/>
      <c r="DC101" s="29"/>
      <c r="DD101" s="90"/>
      <c r="DE101" s="29"/>
      <c r="DF101" s="29"/>
      <c r="DG101" s="29"/>
      <c r="DH101" s="29"/>
      <c r="DI101" s="29"/>
      <c r="DJ101" s="29"/>
    </row>
    <row r="102" spans="3:114" ht="12.75">
      <c r="C102" s="91"/>
      <c r="I102" s="89"/>
      <c r="J102" s="28"/>
      <c r="K102" s="28"/>
      <c r="L102" s="89"/>
      <c r="M102" s="28"/>
      <c r="N102" s="28"/>
      <c r="R102" s="89"/>
      <c r="S102" s="28"/>
      <c r="T102" s="28"/>
      <c r="U102" s="89"/>
      <c r="AJ102" s="89"/>
      <c r="AK102" s="28"/>
      <c r="AL102" s="28"/>
      <c r="AV102" s="89"/>
      <c r="BE102" s="89"/>
      <c r="BF102" s="28"/>
      <c r="BG102" s="28"/>
      <c r="BK102" s="89"/>
      <c r="CR102" s="89"/>
      <c r="CS102" s="28"/>
      <c r="CT102" s="28"/>
      <c r="CZ102" s="29"/>
      <c r="DA102" s="29"/>
      <c r="DB102" s="29"/>
      <c r="DC102" s="29"/>
      <c r="DD102" s="90"/>
      <c r="DE102" s="29"/>
      <c r="DF102" s="29"/>
      <c r="DG102" s="29"/>
      <c r="DH102" s="29"/>
      <c r="DI102" s="29"/>
      <c r="DJ102" s="29"/>
    </row>
    <row r="103" spans="3:114" ht="12.75">
      <c r="C103" s="91"/>
      <c r="I103" s="89"/>
      <c r="J103" s="28"/>
      <c r="K103" s="28"/>
      <c r="L103" s="89"/>
      <c r="M103" s="28"/>
      <c r="N103" s="28"/>
      <c r="R103" s="89"/>
      <c r="S103" s="28"/>
      <c r="T103" s="28"/>
      <c r="U103" s="89"/>
      <c r="AJ103" s="89"/>
      <c r="AK103" s="28"/>
      <c r="AL103" s="28"/>
      <c r="AV103" s="89"/>
      <c r="BE103" s="89"/>
      <c r="BF103" s="28"/>
      <c r="BG103" s="28"/>
      <c r="BK103" s="8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</row>
    <row r="104" spans="3:21" ht="12.75">
      <c r="C104" s="91"/>
      <c r="I104" s="89"/>
      <c r="J104" s="28"/>
      <c r="K104" s="28"/>
      <c r="L104" s="89"/>
      <c r="M104" s="28"/>
      <c r="N104" s="28"/>
      <c r="R104" s="89"/>
      <c r="S104" s="28"/>
      <c r="T104" s="28"/>
      <c r="U104" s="89"/>
    </row>
    <row r="105" spans="3:21" ht="12.75">
      <c r="C105" s="91"/>
      <c r="I105" s="89"/>
      <c r="J105" s="28"/>
      <c r="K105" s="28"/>
      <c r="L105" s="89"/>
      <c r="M105" s="28"/>
      <c r="N105" s="28"/>
      <c r="R105" s="89"/>
      <c r="S105" s="28"/>
      <c r="T105" s="28"/>
      <c r="U105" s="89"/>
    </row>
    <row r="106" spans="3:21" ht="12.75">
      <c r="C106" s="91"/>
      <c r="I106" s="89"/>
      <c r="J106" s="28"/>
      <c r="K106" s="28"/>
      <c r="L106" s="89"/>
      <c r="M106" s="28"/>
      <c r="N106" s="28"/>
      <c r="R106" s="89"/>
      <c r="S106" s="28"/>
      <c r="T106" s="28"/>
      <c r="U106" s="89"/>
    </row>
    <row r="107" spans="3:21" ht="12.75">
      <c r="C107" s="91"/>
      <c r="I107" s="89"/>
      <c r="J107" s="28"/>
      <c r="K107" s="28"/>
      <c r="L107" s="89"/>
      <c r="M107" s="28"/>
      <c r="N107" s="28"/>
      <c r="R107" s="89"/>
      <c r="S107" s="28"/>
      <c r="T107" s="28"/>
      <c r="U107" s="89"/>
    </row>
    <row r="108" spans="3:21" ht="12.75">
      <c r="C108" s="91"/>
      <c r="I108" s="89"/>
      <c r="J108" s="28"/>
      <c r="K108" s="28"/>
      <c r="L108" s="89"/>
      <c r="M108" s="28"/>
      <c r="N108" s="28"/>
      <c r="R108" s="89"/>
      <c r="S108" s="28"/>
      <c r="T108" s="28"/>
      <c r="U108" s="89"/>
    </row>
    <row r="109" spans="3:21" ht="12.75">
      <c r="C109" s="91"/>
      <c r="I109" s="89"/>
      <c r="J109" s="28"/>
      <c r="K109" s="28"/>
      <c r="L109" s="89"/>
      <c r="M109" s="28"/>
      <c r="N109" s="28"/>
      <c r="R109" s="89"/>
      <c r="S109" s="28"/>
      <c r="T109" s="28"/>
      <c r="U109" s="89"/>
    </row>
  </sheetData>
  <sheetProtection/>
  <mergeCells count="100">
    <mergeCell ref="DJ6:DL6"/>
    <mergeCell ref="CX6:CZ6"/>
    <mergeCell ref="DA6:DC6"/>
    <mergeCell ref="DD6:DF6"/>
    <mergeCell ref="DG6:DI6"/>
    <mergeCell ref="BE6:BG6"/>
    <mergeCell ref="CU6:CW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R6:CT6"/>
    <mergeCell ref="CO6:CQ6"/>
    <mergeCell ref="U6:W6"/>
    <mergeCell ref="X6:Z6"/>
    <mergeCell ref="CR5:CT5"/>
    <mergeCell ref="AV6:AX6"/>
    <mergeCell ref="AY6:BA6"/>
    <mergeCell ref="BB6:BD6"/>
    <mergeCell ref="BE5:BG5"/>
    <mergeCell ref="BH6:BJ6"/>
    <mergeCell ref="AA6:AC6"/>
    <mergeCell ref="AD6:AF6"/>
    <mergeCell ref="AG6:AI6"/>
    <mergeCell ref="AJ6:AL6"/>
    <mergeCell ref="AM6:AO6"/>
    <mergeCell ref="AP6:AR6"/>
    <mergeCell ref="AS6:AU6"/>
    <mergeCell ref="AV5:AX5"/>
    <mergeCell ref="AY5:BA5"/>
    <mergeCell ref="C6:E6"/>
    <mergeCell ref="I6:K6"/>
    <mergeCell ref="L6:N6"/>
    <mergeCell ref="O6:Q6"/>
    <mergeCell ref="R6:T6"/>
    <mergeCell ref="F6:H6"/>
    <mergeCell ref="AD5:AF5"/>
    <mergeCell ref="AG5:AI5"/>
    <mergeCell ref="AJ5:AL5"/>
    <mergeCell ref="AM5:AO5"/>
    <mergeCell ref="AP5:AR5"/>
    <mergeCell ref="AS5:AU5"/>
    <mergeCell ref="BH5:BJ5"/>
    <mergeCell ref="BW5:BY5"/>
    <mergeCell ref="BZ5:CB5"/>
    <mergeCell ref="CC5:CE5"/>
    <mergeCell ref="CF5:CH5"/>
    <mergeCell ref="DA5:DC5"/>
    <mergeCell ref="CU5:CW5"/>
    <mergeCell ref="CX5:CZ5"/>
    <mergeCell ref="BB5:BD5"/>
    <mergeCell ref="BK5:BM5"/>
    <mergeCell ref="BN5:BP5"/>
    <mergeCell ref="BQ5:BS5"/>
    <mergeCell ref="BT5:BV5"/>
    <mergeCell ref="CG3:CH3"/>
    <mergeCell ref="BI3:BJ3"/>
    <mergeCell ref="BL3:BM3"/>
    <mergeCell ref="BO3:BP3"/>
    <mergeCell ref="CA3:CB3"/>
    <mergeCell ref="CS3:CT3"/>
    <mergeCell ref="DE3:DF3"/>
    <mergeCell ref="DK3:DL3"/>
    <mergeCell ref="CY3:CZ3"/>
    <mergeCell ref="CR4:DI4"/>
    <mergeCell ref="DJ4:DL5"/>
    <mergeCell ref="DD5:DF5"/>
    <mergeCell ref="DG5:DI5"/>
    <mergeCell ref="B4:B5"/>
    <mergeCell ref="I4:CH4"/>
    <mergeCell ref="CI4:CK5"/>
    <mergeCell ref="CL4:CN5"/>
    <mergeCell ref="CO4:CQ5"/>
    <mergeCell ref="I5:K5"/>
    <mergeCell ref="L5:N5"/>
    <mergeCell ref="O5:Q5"/>
    <mergeCell ref="R5:T5"/>
    <mergeCell ref="C4:E5"/>
    <mergeCell ref="F4:H5"/>
    <mergeCell ref="U5:W5"/>
    <mergeCell ref="X5:Z5"/>
    <mergeCell ref="AA5:AC5"/>
    <mergeCell ref="G3:H3"/>
    <mergeCell ref="S3:T3"/>
    <mergeCell ref="AQ3:AR3"/>
    <mergeCell ref="BU3:BV3"/>
    <mergeCell ref="CM3:CN3"/>
    <mergeCell ref="M3:N3"/>
    <mergeCell ref="P3:Q3"/>
    <mergeCell ref="Y3:Z3"/>
    <mergeCell ref="AE3:AF3"/>
    <mergeCell ref="AK3:AL3"/>
    <mergeCell ref="BC3:BD3"/>
    <mergeCell ref="AW3:A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headerFooter>
    <oddHeader>&amp;CStatement 12: Select Financial Ratios of the Select Items of the Select 3,014 Public Limited Companies -Industry-wise, 2010-11 to 2012-13</oddHeader>
  </headerFooter>
  <colBreaks count="18" manualBreakCount="18">
    <brk id="8" max="65535" man="1"/>
    <brk id="14" max="65535" man="1"/>
    <brk id="20" max="65535" man="1"/>
    <brk id="26" max="65535" man="1"/>
    <brk id="32" max="65535" man="1"/>
    <brk id="38" max="65535" man="1"/>
    <brk id="44" max="65535" man="1"/>
    <brk id="50" max="65535" man="1"/>
    <brk id="56" max="65535" man="1"/>
    <brk id="62" max="65535" man="1"/>
    <brk id="68" max="65535" man="1"/>
    <brk id="74" max="65535" man="1"/>
    <brk id="80" max="65535" man="1"/>
    <brk id="86" max="65535" man="1"/>
    <brk id="92" max="65535" man="1"/>
    <brk id="98" max="65535" man="1"/>
    <brk id="104" max="65535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6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49.7109375" style="0" bestFit="1" customWidth="1"/>
  </cols>
  <sheetData>
    <row r="3" spans="2:4" ht="12.75">
      <c r="B3" s="113" t="s">
        <v>626</v>
      </c>
      <c r="C3" s="113"/>
      <c r="D3" s="113"/>
    </row>
    <row r="4" spans="2:4" ht="14.25" customHeight="1">
      <c r="B4" s="113"/>
      <c r="C4" s="113"/>
      <c r="D4" s="113"/>
    </row>
    <row r="5" spans="2:4" ht="12.75">
      <c r="B5" s="6"/>
      <c r="C5" s="6"/>
      <c r="D5" s="28" t="s">
        <v>309</v>
      </c>
    </row>
    <row r="6" spans="2:4" ht="12.75">
      <c r="B6" s="36" t="s">
        <v>251</v>
      </c>
      <c r="C6" s="36" t="s">
        <v>44</v>
      </c>
      <c r="D6" s="36" t="s">
        <v>45</v>
      </c>
    </row>
    <row r="7" spans="2:4" ht="12.75">
      <c r="B7" s="4">
        <v>-1</v>
      </c>
      <c r="C7" s="4">
        <v>-2</v>
      </c>
      <c r="D7" s="4">
        <v>-3</v>
      </c>
    </row>
    <row r="8" spans="2:4" ht="14.25">
      <c r="B8" s="7" t="s">
        <v>317</v>
      </c>
      <c r="C8" s="5">
        <v>19</v>
      </c>
      <c r="D8" s="5">
        <v>9.5</v>
      </c>
    </row>
    <row r="9" spans="2:4" ht="12.75">
      <c r="B9" s="3" t="s">
        <v>15</v>
      </c>
      <c r="C9" s="5">
        <v>17.9</v>
      </c>
      <c r="D9" s="5">
        <v>9.3</v>
      </c>
    </row>
    <row r="10" spans="2:4" ht="12.75">
      <c r="B10" s="3" t="s">
        <v>16</v>
      </c>
      <c r="C10" s="5">
        <v>18.3</v>
      </c>
      <c r="D10" s="5">
        <v>9.2</v>
      </c>
    </row>
    <row r="11" spans="2:4" ht="12.75">
      <c r="B11" s="3" t="s">
        <v>17</v>
      </c>
      <c r="C11" s="5">
        <v>21.4</v>
      </c>
      <c r="D11" s="5">
        <v>9.6</v>
      </c>
    </row>
    <row r="12" spans="2:4" ht="12.75">
      <c r="B12" s="3" t="s">
        <v>18</v>
      </c>
      <c r="C12" s="5">
        <v>17.6</v>
      </c>
      <c r="D12" s="5">
        <v>15.3</v>
      </c>
    </row>
    <row r="13" spans="2:4" ht="12.75">
      <c r="B13" s="3" t="s">
        <v>19</v>
      </c>
      <c r="C13" s="5">
        <v>21</v>
      </c>
      <c r="D13" s="5">
        <v>10</v>
      </c>
    </row>
    <row r="14" spans="2:4" ht="12.75">
      <c r="B14" s="3" t="s">
        <v>20</v>
      </c>
      <c r="C14" s="5">
        <v>-3.9</v>
      </c>
      <c r="D14" s="5">
        <v>2.8</v>
      </c>
    </row>
    <row r="15" spans="2:4" ht="12.75">
      <c r="B15" s="3" t="s">
        <v>21</v>
      </c>
      <c r="C15" s="5">
        <v>9.6</v>
      </c>
      <c r="D15" s="5">
        <v>11.7</v>
      </c>
    </row>
    <row r="16" spans="2:4" ht="12.75">
      <c r="B16" s="3" t="s">
        <v>22</v>
      </c>
      <c r="C16" s="5">
        <v>3.1</v>
      </c>
      <c r="D16" s="5">
        <v>3.7</v>
      </c>
    </row>
    <row r="17" spans="2:4" ht="12.75">
      <c r="B17" s="3" t="s">
        <v>23</v>
      </c>
      <c r="C17" s="5">
        <v>30.5</v>
      </c>
      <c r="D17" s="5">
        <v>22.1</v>
      </c>
    </row>
    <row r="18" spans="2:4" ht="12.75">
      <c r="B18" s="3" t="s">
        <v>24</v>
      </c>
      <c r="C18" s="5">
        <v>-4.6</v>
      </c>
      <c r="D18" s="5">
        <v>-3.3</v>
      </c>
    </row>
    <row r="19" spans="2:4" ht="12.75">
      <c r="B19" s="3" t="s">
        <v>25</v>
      </c>
      <c r="C19" s="5">
        <v>-10</v>
      </c>
      <c r="D19" s="5">
        <v>-112</v>
      </c>
    </row>
    <row r="20" spans="2:4" ht="12.75">
      <c r="B20" s="3" t="s">
        <v>26</v>
      </c>
      <c r="C20" s="5">
        <v>-4.7</v>
      </c>
      <c r="D20" s="5">
        <v>-5.2</v>
      </c>
    </row>
    <row r="21" spans="2:4" ht="12.75">
      <c r="B21" s="3" t="s">
        <v>27</v>
      </c>
      <c r="C21" s="5">
        <v>-8.6</v>
      </c>
      <c r="D21" s="5">
        <v>-6.7</v>
      </c>
    </row>
    <row r="22" spans="2:4" ht="12.75">
      <c r="B22" s="3" t="s">
        <v>28</v>
      </c>
      <c r="C22" s="5">
        <v>5.7</v>
      </c>
      <c r="D22" s="5">
        <v>9.1</v>
      </c>
    </row>
    <row r="23" spans="2:4" ht="12.75">
      <c r="B23" s="3" t="s">
        <v>29</v>
      </c>
      <c r="C23" s="5">
        <v>-14.2</v>
      </c>
      <c r="D23" s="5">
        <v>-14.6</v>
      </c>
    </row>
    <row r="24" spans="2:4" ht="12.75">
      <c r="B24" s="3" t="s">
        <v>30</v>
      </c>
      <c r="C24" s="5">
        <v>-4.3</v>
      </c>
      <c r="D24" s="5">
        <v>-2.2</v>
      </c>
    </row>
    <row r="25" spans="2:4" ht="12.75">
      <c r="B25" s="3" t="s">
        <v>31</v>
      </c>
      <c r="C25" s="5">
        <v>6.4</v>
      </c>
      <c r="D25" s="5">
        <v>8.5</v>
      </c>
    </row>
    <row r="26" spans="2:4" ht="12.75">
      <c r="B26" s="3" t="s">
        <v>32</v>
      </c>
      <c r="C26" s="5">
        <v>5.9</v>
      </c>
      <c r="D26" s="5">
        <v>7.8</v>
      </c>
    </row>
    <row r="27" spans="2:4" ht="14.25">
      <c r="B27" s="7" t="s">
        <v>318</v>
      </c>
      <c r="C27" s="5">
        <v>8.8</v>
      </c>
      <c r="D27" s="5">
        <v>7.4</v>
      </c>
    </row>
    <row r="28" spans="2:4" ht="12.75">
      <c r="B28" s="3" t="s">
        <v>33</v>
      </c>
      <c r="C28" s="5">
        <v>12.2</v>
      </c>
      <c r="D28" s="5">
        <v>14.9</v>
      </c>
    </row>
    <row r="29" spans="2:4" ht="12.75">
      <c r="B29" s="3" t="s">
        <v>34</v>
      </c>
      <c r="C29" s="5">
        <v>14.7</v>
      </c>
      <c r="D29" s="5">
        <v>14.7</v>
      </c>
    </row>
    <row r="30" spans="2:4" ht="12.75">
      <c r="B30" s="3" t="s">
        <v>35</v>
      </c>
      <c r="C30" s="5">
        <v>13.3</v>
      </c>
      <c r="D30" s="5">
        <v>13.9</v>
      </c>
    </row>
    <row r="31" spans="2:4" ht="12.75">
      <c r="B31" s="3" t="s">
        <v>36</v>
      </c>
      <c r="C31" s="5">
        <v>12.7</v>
      </c>
      <c r="D31" s="5">
        <v>15.8</v>
      </c>
    </row>
    <row r="32" spans="2:4" ht="12.75">
      <c r="B32" s="3" t="s">
        <v>37</v>
      </c>
      <c r="C32" s="5">
        <v>18.2</v>
      </c>
      <c r="D32" s="5">
        <v>10.7</v>
      </c>
    </row>
    <row r="33" spans="2:4" ht="14.25">
      <c r="B33" s="7" t="s">
        <v>319</v>
      </c>
      <c r="C33" s="5">
        <v>11.2</v>
      </c>
      <c r="D33" s="5">
        <v>10</v>
      </c>
    </row>
    <row r="34" spans="2:4" ht="14.25">
      <c r="B34" s="7" t="s">
        <v>320</v>
      </c>
      <c r="C34" s="5">
        <v>11.1</v>
      </c>
      <c r="D34" s="5">
        <v>11.3</v>
      </c>
    </row>
    <row r="35" spans="2:4" ht="14.25">
      <c r="B35" s="7" t="s">
        <v>321</v>
      </c>
      <c r="C35" s="5">
        <v>8.9</v>
      </c>
      <c r="D35" s="5">
        <v>9.1</v>
      </c>
    </row>
    <row r="36" spans="2:4" ht="12.75">
      <c r="B36" s="3" t="s">
        <v>38</v>
      </c>
      <c r="C36" s="5">
        <v>14.6</v>
      </c>
      <c r="D36" s="5">
        <v>10.6</v>
      </c>
    </row>
    <row r="37" spans="2:4" ht="12.75">
      <c r="B37" s="3" t="s">
        <v>39</v>
      </c>
      <c r="C37" s="5">
        <v>11.9</v>
      </c>
      <c r="D37" s="5">
        <v>11.3</v>
      </c>
    </row>
    <row r="38" spans="2:4" ht="14.25">
      <c r="B38" s="7" t="s">
        <v>322</v>
      </c>
      <c r="C38" s="5">
        <v>13.1</v>
      </c>
      <c r="D38" s="5">
        <v>11.1</v>
      </c>
    </row>
    <row r="39" spans="2:4" ht="14.25">
      <c r="B39" s="7" t="s">
        <v>323</v>
      </c>
      <c r="C39" s="5">
        <v>12.6</v>
      </c>
      <c r="D39" s="5">
        <v>10.3</v>
      </c>
    </row>
    <row r="40" spans="2:4" ht="12.75">
      <c r="B40" s="3" t="s">
        <v>40</v>
      </c>
      <c r="C40" s="5">
        <v>29</v>
      </c>
      <c r="D40" s="5">
        <v>14.2</v>
      </c>
    </row>
    <row r="41" spans="2:4" ht="12.75">
      <c r="B41" s="3" t="s">
        <v>41</v>
      </c>
      <c r="C41" s="5">
        <v>29.3</v>
      </c>
      <c r="D41" s="5">
        <v>11.9</v>
      </c>
    </row>
    <row r="42" spans="2:4" ht="12.75">
      <c r="B42" s="3" t="s">
        <v>42</v>
      </c>
      <c r="C42" s="5">
        <v>26.6</v>
      </c>
      <c r="D42" s="5">
        <v>11.6</v>
      </c>
    </row>
    <row r="43" spans="2:4" ht="12.75">
      <c r="B43" s="3" t="s">
        <v>43</v>
      </c>
      <c r="C43" s="5">
        <v>27.4</v>
      </c>
      <c r="D43" s="5">
        <v>10.1</v>
      </c>
    </row>
    <row r="44" ht="12.75">
      <c r="B44" s="34" t="s">
        <v>324</v>
      </c>
    </row>
    <row r="45" ht="12.75">
      <c r="B45" s="35" t="s">
        <v>325</v>
      </c>
    </row>
    <row r="46" spans="2:4" ht="26.25" customHeight="1">
      <c r="B46" s="114" t="s">
        <v>610</v>
      </c>
      <c r="C46" s="114"/>
      <c r="D46" s="114"/>
    </row>
  </sheetData>
  <sheetProtection/>
  <mergeCells count="2">
    <mergeCell ref="B3:D4"/>
    <mergeCell ref="B46:D46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51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50.7109375" style="0" bestFit="1" customWidth="1"/>
  </cols>
  <sheetData>
    <row r="4" spans="2:5" ht="14.25" customHeight="1">
      <c r="B4" s="113" t="s">
        <v>625</v>
      </c>
      <c r="C4" s="113"/>
      <c r="D4" s="113"/>
      <c r="E4" s="113"/>
    </row>
    <row r="5" spans="2:5" ht="12.75">
      <c r="B5" s="113"/>
      <c r="C5" s="113"/>
      <c r="D5" s="113"/>
      <c r="E5" s="113"/>
    </row>
    <row r="6" spans="2:5" ht="12.75">
      <c r="B6" s="6"/>
      <c r="C6" s="6"/>
      <c r="D6" s="115" t="s">
        <v>309</v>
      </c>
      <c r="E6" s="115"/>
    </row>
    <row r="7" spans="2:5" ht="12.75">
      <c r="B7" s="36" t="s">
        <v>252</v>
      </c>
      <c r="C7" s="36" t="s">
        <v>79</v>
      </c>
      <c r="D7" s="36" t="s">
        <v>44</v>
      </c>
      <c r="E7" s="36" t="s">
        <v>45</v>
      </c>
    </row>
    <row r="8" spans="2:5" ht="12.75">
      <c r="B8" s="4">
        <v>-1</v>
      </c>
      <c r="C8" s="4">
        <v>-2</v>
      </c>
      <c r="D8" s="4">
        <v>-3</v>
      </c>
      <c r="E8" s="4">
        <v>-4</v>
      </c>
    </row>
    <row r="9" spans="2:5" ht="12.75">
      <c r="B9" s="37" t="s">
        <v>46</v>
      </c>
      <c r="C9" s="8"/>
      <c r="D9" s="8"/>
      <c r="E9" s="9"/>
    </row>
    <row r="10" spans="2:5" ht="12.75">
      <c r="B10" s="3" t="s">
        <v>47</v>
      </c>
      <c r="C10" s="5">
        <v>37.6</v>
      </c>
      <c r="D10" s="5">
        <v>36.4</v>
      </c>
      <c r="E10" s="5">
        <v>36</v>
      </c>
    </row>
    <row r="11" spans="2:5" ht="12.75">
      <c r="B11" s="3" t="s">
        <v>48</v>
      </c>
      <c r="C11" s="5">
        <v>45.3</v>
      </c>
      <c r="D11" s="5">
        <v>43.8</v>
      </c>
      <c r="E11" s="5">
        <v>42.7</v>
      </c>
    </row>
    <row r="12" spans="2:5" ht="12.75">
      <c r="B12" s="3" t="s">
        <v>49</v>
      </c>
      <c r="C12" s="5">
        <v>41.4</v>
      </c>
      <c r="D12" s="5">
        <v>42.9</v>
      </c>
      <c r="E12" s="5">
        <v>46.2</v>
      </c>
    </row>
    <row r="13" spans="2:5" ht="12.75">
      <c r="B13" s="3" t="s">
        <v>50</v>
      </c>
      <c r="C13" s="5">
        <v>61.3</v>
      </c>
      <c r="D13" s="5">
        <v>64.6</v>
      </c>
      <c r="E13" s="5">
        <v>69</v>
      </c>
    </row>
    <row r="14" spans="2:5" ht="12.75">
      <c r="B14" s="3" t="s">
        <v>51</v>
      </c>
      <c r="C14" s="5">
        <v>57.1</v>
      </c>
      <c r="D14" s="5">
        <v>58.4</v>
      </c>
      <c r="E14" s="5">
        <v>58.3</v>
      </c>
    </row>
    <row r="15" spans="2:5" ht="12.75">
      <c r="B15" s="37" t="s">
        <v>52</v>
      </c>
      <c r="C15" s="10"/>
      <c r="D15" s="10"/>
      <c r="E15" s="11"/>
    </row>
    <row r="16" spans="2:5" ht="12.75">
      <c r="B16" s="3" t="s">
        <v>326</v>
      </c>
      <c r="C16" s="5">
        <v>1.3</v>
      </c>
      <c r="D16" s="5">
        <v>1.2</v>
      </c>
      <c r="E16" s="5">
        <v>1.2</v>
      </c>
    </row>
    <row r="17" spans="2:5" ht="12.75">
      <c r="B17" s="3" t="s">
        <v>53</v>
      </c>
      <c r="C17" s="5">
        <v>61.7</v>
      </c>
      <c r="D17" s="5">
        <v>58.4</v>
      </c>
      <c r="E17" s="5">
        <v>58.2</v>
      </c>
    </row>
    <row r="18" spans="2:5" ht="12.75">
      <c r="B18" s="3" t="s">
        <v>54</v>
      </c>
      <c r="C18" s="5">
        <v>39</v>
      </c>
      <c r="D18" s="5">
        <v>39.4</v>
      </c>
      <c r="E18" s="5">
        <v>39.5</v>
      </c>
    </row>
    <row r="19" spans="2:5" ht="12.75">
      <c r="B19" s="3" t="s">
        <v>55</v>
      </c>
      <c r="C19" s="5">
        <v>28.4</v>
      </c>
      <c r="D19" s="5">
        <v>30.3</v>
      </c>
      <c r="E19" s="5">
        <v>30.4</v>
      </c>
    </row>
    <row r="20" spans="2:5" ht="12.75">
      <c r="B20" s="37" t="s">
        <v>56</v>
      </c>
      <c r="C20" s="10"/>
      <c r="D20" s="10"/>
      <c r="E20" s="11"/>
    </row>
    <row r="21" spans="2:5" ht="12.75">
      <c r="B21" s="3" t="s">
        <v>57</v>
      </c>
      <c r="C21" s="5"/>
      <c r="D21" s="5">
        <v>73.4</v>
      </c>
      <c r="E21" s="5">
        <v>72.2</v>
      </c>
    </row>
    <row r="22" spans="2:5" ht="12.75">
      <c r="B22" s="3" t="s">
        <v>58</v>
      </c>
      <c r="C22" s="5"/>
      <c r="D22" s="5">
        <v>152</v>
      </c>
      <c r="E22" s="5">
        <v>149.3</v>
      </c>
    </row>
    <row r="23" spans="2:5" ht="12.75">
      <c r="B23" s="3" t="s">
        <v>59</v>
      </c>
      <c r="C23" s="5">
        <v>17.4</v>
      </c>
      <c r="D23" s="5">
        <v>16.4</v>
      </c>
      <c r="E23" s="5">
        <v>16.7</v>
      </c>
    </row>
    <row r="24" spans="2:5" ht="12.75">
      <c r="B24" s="3" t="s">
        <v>60</v>
      </c>
      <c r="C24" s="5">
        <v>15.4</v>
      </c>
      <c r="D24" s="5">
        <v>15.9</v>
      </c>
      <c r="E24" s="5">
        <v>16.4</v>
      </c>
    </row>
    <row r="25" spans="2:5" ht="12.75">
      <c r="B25" s="3" t="s">
        <v>61</v>
      </c>
      <c r="C25" s="5">
        <v>19</v>
      </c>
      <c r="D25" s="5">
        <v>20.6</v>
      </c>
      <c r="E25" s="5">
        <v>21.1</v>
      </c>
    </row>
    <row r="26" spans="2:5" ht="12.75">
      <c r="B26" s="3" t="s">
        <v>62</v>
      </c>
      <c r="C26" s="5"/>
      <c r="D26" s="5">
        <v>32.1</v>
      </c>
      <c r="E26" s="5">
        <v>31.2</v>
      </c>
    </row>
    <row r="27" spans="2:5" ht="14.25">
      <c r="B27" s="37" t="s">
        <v>327</v>
      </c>
      <c r="C27" s="10"/>
      <c r="D27" s="10"/>
      <c r="E27" s="11"/>
    </row>
    <row r="28" spans="2:5" ht="12.75">
      <c r="B28" s="7" t="s">
        <v>253</v>
      </c>
      <c r="C28" s="5"/>
      <c r="D28" s="5">
        <v>39.8</v>
      </c>
      <c r="E28" s="5">
        <v>46.7</v>
      </c>
    </row>
    <row r="29" spans="2:5" ht="12.75">
      <c r="B29" s="7" t="s">
        <v>254</v>
      </c>
      <c r="C29" s="5"/>
      <c r="D29" s="5">
        <v>48.9</v>
      </c>
      <c r="E29" s="5">
        <v>56.7</v>
      </c>
    </row>
    <row r="30" spans="2:5" ht="12.75">
      <c r="B30" s="7" t="s">
        <v>255</v>
      </c>
      <c r="C30" s="5"/>
      <c r="D30" s="5">
        <v>58.7</v>
      </c>
      <c r="E30" s="5">
        <v>59.6</v>
      </c>
    </row>
    <row r="31" spans="2:5" ht="12.75">
      <c r="B31" s="7" t="s">
        <v>256</v>
      </c>
      <c r="C31" s="5"/>
      <c r="D31" s="5">
        <v>24</v>
      </c>
      <c r="E31" s="5">
        <v>28.8</v>
      </c>
    </row>
    <row r="32" spans="2:5" ht="12.75">
      <c r="B32" s="3" t="s">
        <v>63</v>
      </c>
      <c r="C32" s="5"/>
      <c r="D32" s="5">
        <v>85</v>
      </c>
      <c r="E32" s="5">
        <v>74.2</v>
      </c>
    </row>
    <row r="33" spans="2:5" ht="12.75">
      <c r="B33" s="37" t="s">
        <v>64</v>
      </c>
      <c r="C33" s="10"/>
      <c r="D33" s="10"/>
      <c r="E33" s="11"/>
    </row>
    <row r="34" spans="2:5" ht="12.75">
      <c r="B34" s="3" t="s">
        <v>65</v>
      </c>
      <c r="C34" s="5">
        <v>59.2</v>
      </c>
      <c r="D34" s="5">
        <v>60.1</v>
      </c>
      <c r="E34" s="5">
        <v>59.5</v>
      </c>
    </row>
    <row r="35" spans="2:5" ht="12.75">
      <c r="B35" s="3" t="s">
        <v>66</v>
      </c>
      <c r="C35" s="5">
        <v>7.6</v>
      </c>
      <c r="D35" s="5">
        <v>7.4</v>
      </c>
      <c r="E35" s="5">
        <v>7.7</v>
      </c>
    </row>
    <row r="36" spans="2:5" ht="12.75">
      <c r="B36" s="3" t="s">
        <v>67</v>
      </c>
      <c r="C36" s="5">
        <v>3</v>
      </c>
      <c r="D36" s="5">
        <v>3.3</v>
      </c>
      <c r="E36" s="5">
        <v>3.6</v>
      </c>
    </row>
    <row r="37" spans="2:5" ht="12.75">
      <c r="B37" s="3" t="s">
        <v>68</v>
      </c>
      <c r="C37" s="5">
        <v>4.6</v>
      </c>
      <c r="D37" s="5">
        <v>3.6</v>
      </c>
      <c r="E37" s="5">
        <v>3.1</v>
      </c>
    </row>
    <row r="38" spans="2:5" ht="12.75">
      <c r="B38" s="37" t="s">
        <v>69</v>
      </c>
      <c r="C38" s="10"/>
      <c r="D38" s="10"/>
      <c r="E38" s="11"/>
    </row>
    <row r="39" spans="2:5" ht="12.75">
      <c r="B39" s="3" t="s">
        <v>70</v>
      </c>
      <c r="C39" s="5">
        <v>13</v>
      </c>
      <c r="D39" s="5">
        <v>10.5</v>
      </c>
      <c r="E39" s="5">
        <v>9.8</v>
      </c>
    </row>
    <row r="40" spans="2:5" ht="12.75">
      <c r="B40" s="3" t="s">
        <v>71</v>
      </c>
      <c r="C40" s="5">
        <v>13.4</v>
      </c>
      <c r="D40" s="5">
        <v>11.6</v>
      </c>
      <c r="E40" s="5">
        <v>11</v>
      </c>
    </row>
    <row r="41" spans="2:5" ht="12.75">
      <c r="B41" s="3" t="s">
        <v>72</v>
      </c>
      <c r="C41" s="5">
        <v>8.3</v>
      </c>
      <c r="D41" s="5">
        <v>6.3</v>
      </c>
      <c r="E41" s="5">
        <v>5.4</v>
      </c>
    </row>
    <row r="42" spans="2:5" ht="12.75">
      <c r="B42" s="3" t="s">
        <v>73</v>
      </c>
      <c r="C42" s="5">
        <v>8.8</v>
      </c>
      <c r="D42" s="5">
        <v>8</v>
      </c>
      <c r="E42" s="5">
        <v>7.6</v>
      </c>
    </row>
    <row r="43" spans="2:5" ht="12.75">
      <c r="B43" s="3" t="s">
        <v>74</v>
      </c>
      <c r="C43" s="5">
        <v>12</v>
      </c>
      <c r="D43" s="5">
        <v>10</v>
      </c>
      <c r="E43" s="5">
        <v>8.7</v>
      </c>
    </row>
    <row r="44" spans="2:5" ht="12.75">
      <c r="B44" s="3" t="s">
        <v>75</v>
      </c>
      <c r="C44" s="5">
        <v>20.6</v>
      </c>
      <c r="D44" s="5">
        <v>22.1</v>
      </c>
      <c r="E44" s="5">
        <v>21.3</v>
      </c>
    </row>
    <row r="45" spans="2:5" ht="12.75">
      <c r="B45" s="3" t="s">
        <v>76</v>
      </c>
      <c r="C45" s="5">
        <v>74.5</v>
      </c>
      <c r="D45" s="5">
        <v>73</v>
      </c>
      <c r="E45" s="5">
        <v>71.5</v>
      </c>
    </row>
    <row r="46" spans="2:5" ht="12.75">
      <c r="B46" s="3" t="s">
        <v>77</v>
      </c>
      <c r="C46" s="5">
        <v>3</v>
      </c>
      <c r="D46" s="5">
        <v>2.9</v>
      </c>
      <c r="E46" s="5">
        <v>2.9</v>
      </c>
    </row>
    <row r="47" spans="2:5" ht="12.75">
      <c r="B47" s="3" t="s">
        <v>78</v>
      </c>
      <c r="C47" s="5">
        <v>34</v>
      </c>
      <c r="D47" s="5">
        <v>33.6</v>
      </c>
      <c r="E47" s="5">
        <v>34</v>
      </c>
    </row>
    <row r="48" ht="12.75">
      <c r="B48" s="29" t="s">
        <v>328</v>
      </c>
    </row>
    <row r="49" ht="12.75">
      <c r="B49" s="29" t="s">
        <v>329</v>
      </c>
    </row>
    <row r="50" ht="12.75">
      <c r="B50" s="35" t="s">
        <v>330</v>
      </c>
    </row>
    <row r="51" spans="2:5" ht="26.25" customHeight="1">
      <c r="B51" s="116" t="s">
        <v>331</v>
      </c>
      <c r="C51" s="116"/>
      <c r="D51" s="116"/>
      <c r="E51" s="116"/>
    </row>
  </sheetData>
  <sheetProtection/>
  <mergeCells count="3">
    <mergeCell ref="B4:E5"/>
    <mergeCell ref="D6:E6"/>
    <mergeCell ref="B51:E51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44.7109375" style="0" customWidth="1"/>
    <col min="3" max="5" width="10.7109375" style="0" bestFit="1" customWidth="1"/>
  </cols>
  <sheetData>
    <row r="2" spans="2:5" ht="12.75" customHeight="1">
      <c r="B2" s="117" t="s">
        <v>624</v>
      </c>
      <c r="C2" s="117"/>
      <c r="D2" s="117"/>
      <c r="E2" s="117"/>
    </row>
    <row r="3" spans="1:5" ht="12.75" customHeight="1">
      <c r="A3" t="s">
        <v>1</v>
      </c>
      <c r="B3" s="117"/>
      <c r="C3" s="117"/>
      <c r="D3" s="117"/>
      <c r="E3" s="117"/>
    </row>
    <row r="4" spans="1:5" ht="12.75">
      <c r="A4" t="s">
        <v>1</v>
      </c>
      <c r="B4" s="117"/>
      <c r="C4" s="117"/>
      <c r="D4" s="117"/>
      <c r="E4" s="117"/>
    </row>
    <row r="5" spans="1:5" ht="12.75">
      <c r="A5" t="s">
        <v>1</v>
      </c>
      <c r="B5" s="29"/>
      <c r="C5" s="29"/>
      <c r="D5" s="29"/>
      <c r="E5" s="30" t="s">
        <v>310</v>
      </c>
    </row>
    <row r="6" spans="1:5" ht="12.75">
      <c r="A6" t="s">
        <v>1</v>
      </c>
      <c r="B6" s="36" t="s">
        <v>0</v>
      </c>
      <c r="C6" s="36" t="s">
        <v>79</v>
      </c>
      <c r="D6" s="36" t="s">
        <v>44</v>
      </c>
      <c r="E6" s="36" t="s">
        <v>45</v>
      </c>
    </row>
    <row r="7" spans="1:5" ht="12.75">
      <c r="A7" t="s">
        <v>1</v>
      </c>
      <c r="B7" s="4">
        <v>-1</v>
      </c>
      <c r="C7" s="4">
        <v>-2</v>
      </c>
      <c r="D7" s="4">
        <v>-3</v>
      </c>
      <c r="E7" s="4">
        <v>-4</v>
      </c>
    </row>
    <row r="8" spans="1:5" ht="12.75">
      <c r="A8" t="s">
        <v>1</v>
      </c>
      <c r="B8" s="37" t="s">
        <v>80</v>
      </c>
      <c r="C8" s="8"/>
      <c r="D8" s="8"/>
      <c r="E8" s="9"/>
    </row>
    <row r="9" spans="1:5" ht="14.25">
      <c r="A9" t="s">
        <v>1</v>
      </c>
      <c r="B9" s="7" t="s">
        <v>334</v>
      </c>
      <c r="C9" s="12">
        <v>21330225</v>
      </c>
      <c r="D9" s="12">
        <v>25384351</v>
      </c>
      <c r="E9" s="12">
        <v>27802072</v>
      </c>
    </row>
    <row r="10" spans="1:5" ht="12.75">
      <c r="A10" t="s">
        <v>1</v>
      </c>
      <c r="B10" s="13" t="s">
        <v>81</v>
      </c>
      <c r="C10" s="15"/>
      <c r="D10" s="15"/>
      <c r="E10" s="15"/>
    </row>
    <row r="11" spans="1:6" ht="12.75">
      <c r="A11" t="s">
        <v>1</v>
      </c>
      <c r="B11" s="14" t="s">
        <v>82</v>
      </c>
      <c r="C11" s="16">
        <v>451101</v>
      </c>
      <c r="D11" s="16">
        <v>289166</v>
      </c>
      <c r="E11" s="16">
        <v>254310</v>
      </c>
      <c r="F11" s="2"/>
    </row>
    <row r="12" spans="1:6" ht="12.75">
      <c r="A12" t="s">
        <v>1</v>
      </c>
      <c r="B12" s="3" t="s">
        <v>83</v>
      </c>
      <c r="C12" s="12">
        <v>21781326</v>
      </c>
      <c r="D12" s="12">
        <v>25673517</v>
      </c>
      <c r="E12" s="12">
        <v>28056382</v>
      </c>
      <c r="F12" s="2"/>
    </row>
    <row r="13" spans="1:6" ht="12.75">
      <c r="A13" t="s">
        <v>1</v>
      </c>
      <c r="B13" s="3" t="s">
        <v>84</v>
      </c>
      <c r="C13" s="12">
        <v>926129</v>
      </c>
      <c r="D13" s="12">
        <v>1203120</v>
      </c>
      <c r="E13" s="12">
        <v>1347128</v>
      </c>
      <c r="F13" s="2"/>
    </row>
    <row r="14" spans="1:6" ht="12.75">
      <c r="A14" t="s">
        <v>1</v>
      </c>
      <c r="B14" s="3" t="s">
        <v>85</v>
      </c>
      <c r="C14" s="12">
        <v>69894</v>
      </c>
      <c r="D14" s="12">
        <v>120687</v>
      </c>
      <c r="E14" s="12">
        <v>121723</v>
      </c>
      <c r="F14" s="2"/>
    </row>
    <row r="15" spans="1:6" ht="12.75">
      <c r="A15" t="s">
        <v>1</v>
      </c>
      <c r="B15" s="3" t="s">
        <v>86</v>
      </c>
      <c r="C15" s="12">
        <v>230955</v>
      </c>
      <c r="D15" s="12">
        <v>311084</v>
      </c>
      <c r="E15" s="12">
        <v>368619</v>
      </c>
      <c r="F15" s="2"/>
    </row>
    <row r="16" spans="1:6" ht="12.75">
      <c r="A16" t="s">
        <v>1</v>
      </c>
      <c r="B16" s="3" t="s">
        <v>87</v>
      </c>
      <c r="C16" s="12">
        <v>10078</v>
      </c>
      <c r="D16" s="12">
        <v>10603</v>
      </c>
      <c r="E16" s="12">
        <v>11571</v>
      </c>
      <c r="F16" s="2"/>
    </row>
    <row r="17" spans="1:6" ht="12.75">
      <c r="A17" t="s">
        <v>1</v>
      </c>
      <c r="B17" s="3" t="s">
        <v>88</v>
      </c>
      <c r="C17" s="12">
        <v>42984</v>
      </c>
      <c r="D17" s="12">
        <v>38674</v>
      </c>
      <c r="E17" s="12">
        <v>-4633</v>
      </c>
      <c r="F17" s="2"/>
    </row>
    <row r="18" spans="1:6" ht="12.75">
      <c r="A18" t="s">
        <v>1</v>
      </c>
      <c r="B18" s="3" t="s">
        <v>89</v>
      </c>
      <c r="C18" s="12">
        <v>22750439</v>
      </c>
      <c r="D18" s="12">
        <v>26915312</v>
      </c>
      <c r="E18" s="12">
        <v>29398877</v>
      </c>
      <c r="F18" s="2"/>
    </row>
    <row r="19" spans="1:5" ht="12.75">
      <c r="A19" t="s">
        <v>1</v>
      </c>
      <c r="B19" s="37" t="s">
        <v>90</v>
      </c>
      <c r="C19" s="8"/>
      <c r="D19" s="8"/>
      <c r="E19" s="9"/>
    </row>
    <row r="20" spans="1:6" ht="12.75">
      <c r="A20" t="s">
        <v>1</v>
      </c>
      <c r="B20" s="3" t="s">
        <v>91</v>
      </c>
      <c r="C20" s="12">
        <v>12121922</v>
      </c>
      <c r="D20" s="12">
        <v>14869685</v>
      </c>
      <c r="E20" s="12">
        <v>16270434</v>
      </c>
      <c r="F20" s="2"/>
    </row>
    <row r="21" spans="1:6" ht="12.75">
      <c r="A21" t="s">
        <v>1</v>
      </c>
      <c r="B21" s="3" t="s">
        <v>92</v>
      </c>
      <c r="C21" s="12">
        <v>350665</v>
      </c>
      <c r="D21" s="12">
        <v>398595</v>
      </c>
      <c r="E21" s="12">
        <v>436381</v>
      </c>
      <c r="F21" s="2"/>
    </row>
    <row r="22" spans="1:6" ht="12.75">
      <c r="A22" t="s">
        <v>1</v>
      </c>
      <c r="B22" s="3" t="s">
        <v>93</v>
      </c>
      <c r="C22" s="12">
        <v>877114</v>
      </c>
      <c r="D22" s="12">
        <v>1088070</v>
      </c>
      <c r="E22" s="12">
        <v>1213778</v>
      </c>
      <c r="F22" s="2"/>
    </row>
    <row r="23" spans="1:6" ht="12.75">
      <c r="A23" t="s">
        <v>1</v>
      </c>
      <c r="B23" s="3" t="s">
        <v>94</v>
      </c>
      <c r="C23" s="12">
        <v>1783794</v>
      </c>
      <c r="D23" s="12">
        <v>2011237</v>
      </c>
      <c r="E23" s="12">
        <v>2202715</v>
      </c>
      <c r="F23" s="2"/>
    </row>
    <row r="24" spans="1:6" ht="12.75">
      <c r="A24" t="s">
        <v>1</v>
      </c>
      <c r="B24" s="3" t="s">
        <v>95</v>
      </c>
      <c r="C24" s="12">
        <v>1352509</v>
      </c>
      <c r="D24" s="12">
        <v>1613240</v>
      </c>
      <c r="E24" s="12">
        <v>1867949</v>
      </c>
      <c r="F24" s="2"/>
    </row>
    <row r="25" spans="1:6" ht="12.75">
      <c r="A25" t="s">
        <v>1</v>
      </c>
      <c r="B25" s="3" t="s">
        <v>632</v>
      </c>
      <c r="C25" s="12">
        <v>58238</v>
      </c>
      <c r="D25" s="12">
        <v>67772</v>
      </c>
      <c r="E25" s="12">
        <v>72005</v>
      </c>
      <c r="F25" s="2"/>
    </row>
    <row r="26" spans="1:6" ht="12.75">
      <c r="A26" t="s">
        <v>1</v>
      </c>
      <c r="B26" s="3" t="s">
        <v>96</v>
      </c>
      <c r="C26" s="12">
        <v>139164</v>
      </c>
      <c r="D26" s="12">
        <v>142335</v>
      </c>
      <c r="E26" s="12">
        <v>161745</v>
      </c>
      <c r="F26" s="2"/>
    </row>
    <row r="27" spans="1:6" ht="12.75">
      <c r="A27" t="s">
        <v>1</v>
      </c>
      <c r="B27" s="3" t="s">
        <v>97</v>
      </c>
      <c r="C27" s="12">
        <v>2001</v>
      </c>
      <c r="D27" s="12">
        <v>1950</v>
      </c>
      <c r="E27" s="12">
        <v>1926</v>
      </c>
      <c r="F27" s="2"/>
    </row>
    <row r="28" spans="1:6" ht="12.75">
      <c r="A28" t="s">
        <v>1</v>
      </c>
      <c r="B28" s="3" t="s">
        <v>98</v>
      </c>
      <c r="C28" s="12">
        <v>67739</v>
      </c>
      <c r="D28" s="12">
        <v>72424</v>
      </c>
      <c r="E28" s="12">
        <v>84770</v>
      </c>
      <c r="F28" s="2"/>
    </row>
    <row r="29" spans="1:6" ht="12.75">
      <c r="A29" t="s">
        <v>1</v>
      </c>
      <c r="B29" s="3" t="s">
        <v>99</v>
      </c>
      <c r="C29" s="12">
        <v>25677</v>
      </c>
      <c r="D29" s="12">
        <v>29618</v>
      </c>
      <c r="E29" s="12">
        <v>31745</v>
      </c>
      <c r="F29" s="2"/>
    </row>
    <row r="30" spans="1:6" ht="12.75">
      <c r="A30" t="s">
        <v>1</v>
      </c>
      <c r="B30" s="3" t="s">
        <v>100</v>
      </c>
      <c r="C30" s="12">
        <v>140522</v>
      </c>
      <c r="D30" s="12">
        <v>165080</v>
      </c>
      <c r="E30" s="12">
        <v>181217</v>
      </c>
      <c r="F30" s="2"/>
    </row>
    <row r="31" spans="1:6" ht="12.75">
      <c r="A31" t="s">
        <v>1</v>
      </c>
      <c r="B31" s="3" t="s">
        <v>101</v>
      </c>
      <c r="C31" s="12">
        <v>22187</v>
      </c>
      <c r="D31" s="12">
        <v>25609</v>
      </c>
      <c r="E31" s="12">
        <v>35868</v>
      </c>
      <c r="F31" s="2"/>
    </row>
    <row r="32" spans="1:6" ht="12.75">
      <c r="A32" t="s">
        <v>1</v>
      </c>
      <c r="B32" s="3" t="s">
        <v>102</v>
      </c>
      <c r="C32" s="12">
        <v>310396</v>
      </c>
      <c r="D32" s="12">
        <v>351954</v>
      </c>
      <c r="E32" s="12">
        <v>376467</v>
      </c>
      <c r="F32" s="2"/>
    </row>
    <row r="33" spans="1:6" ht="12.75">
      <c r="A33" t="s">
        <v>1</v>
      </c>
      <c r="B33" s="3" t="s">
        <v>103</v>
      </c>
      <c r="C33" s="12">
        <v>145705</v>
      </c>
      <c r="D33" s="12">
        <v>165046</v>
      </c>
      <c r="E33" s="12">
        <v>188882</v>
      </c>
      <c r="F33" s="2"/>
    </row>
    <row r="34" spans="1:6" ht="12.75">
      <c r="A34" t="s">
        <v>1</v>
      </c>
      <c r="B34" s="3" t="s">
        <v>104</v>
      </c>
      <c r="C34" s="12">
        <v>47353</v>
      </c>
      <c r="D34" s="12">
        <v>57232</v>
      </c>
      <c r="E34" s="12">
        <v>68611</v>
      </c>
      <c r="F34" s="2"/>
    </row>
    <row r="35" spans="1:6" ht="12.75">
      <c r="A35" t="s">
        <v>1</v>
      </c>
      <c r="B35" s="3" t="s">
        <v>105</v>
      </c>
      <c r="C35" s="12">
        <v>171135</v>
      </c>
      <c r="D35" s="12">
        <v>185247</v>
      </c>
      <c r="E35" s="12">
        <v>205209</v>
      </c>
      <c r="F35" s="2"/>
    </row>
    <row r="36" spans="1:6" ht="12.75">
      <c r="A36" t="s">
        <v>1</v>
      </c>
      <c r="B36" s="3" t="s">
        <v>106</v>
      </c>
      <c r="C36" s="12">
        <v>35100</v>
      </c>
      <c r="D36" s="12">
        <v>39639</v>
      </c>
      <c r="E36" s="12">
        <v>45528</v>
      </c>
      <c r="F36" s="2"/>
    </row>
    <row r="37" spans="1:6" ht="12.75">
      <c r="A37" t="s">
        <v>1</v>
      </c>
      <c r="B37" s="3" t="s">
        <v>107</v>
      </c>
      <c r="C37" s="12">
        <v>87388</v>
      </c>
      <c r="D37" s="12">
        <v>103816</v>
      </c>
      <c r="E37" s="12">
        <v>130027</v>
      </c>
      <c r="F37" s="2"/>
    </row>
    <row r="38" spans="1:6" ht="12.75">
      <c r="A38" t="s">
        <v>1</v>
      </c>
      <c r="B38" s="3" t="s">
        <v>108</v>
      </c>
      <c r="C38" s="12">
        <v>1231216</v>
      </c>
      <c r="D38" s="12">
        <v>1564306</v>
      </c>
      <c r="E38" s="12">
        <v>1655921</v>
      </c>
      <c r="F38" s="2"/>
    </row>
    <row r="39" spans="1:6" ht="12.75">
      <c r="A39" t="s">
        <v>1</v>
      </c>
      <c r="B39" s="3" t="s">
        <v>109</v>
      </c>
      <c r="C39" s="12">
        <v>39517</v>
      </c>
      <c r="D39" s="12">
        <v>57475</v>
      </c>
      <c r="E39" s="12">
        <v>87614</v>
      </c>
      <c r="F39" s="2"/>
    </row>
    <row r="40" spans="1:6" ht="12.75">
      <c r="A40" t="s">
        <v>1</v>
      </c>
      <c r="B40" s="3" t="s">
        <v>110</v>
      </c>
      <c r="C40" s="12">
        <v>19009341</v>
      </c>
      <c r="D40" s="12">
        <v>23010328</v>
      </c>
      <c r="E40" s="12">
        <v>25318791</v>
      </c>
      <c r="F40" s="2"/>
    </row>
    <row r="41" spans="1:6" ht="12.75">
      <c r="A41" t="s">
        <v>1</v>
      </c>
      <c r="B41" s="3" t="s">
        <v>111</v>
      </c>
      <c r="C41" s="12">
        <v>2771985</v>
      </c>
      <c r="D41" s="12">
        <v>2663189</v>
      </c>
      <c r="E41" s="12">
        <v>2737591</v>
      </c>
      <c r="F41" s="2"/>
    </row>
    <row r="42" spans="1:6" ht="12.75">
      <c r="A42" t="s">
        <v>1</v>
      </c>
      <c r="B42" s="3" t="s">
        <v>112</v>
      </c>
      <c r="C42" s="12">
        <v>845136</v>
      </c>
      <c r="D42" s="12">
        <v>926051</v>
      </c>
      <c r="E42" s="12">
        <v>1034305</v>
      </c>
      <c r="F42" s="2"/>
    </row>
    <row r="43" spans="1:6" ht="12.75">
      <c r="A43" t="s">
        <v>1</v>
      </c>
      <c r="B43" s="3" t="s">
        <v>113</v>
      </c>
      <c r="C43" s="12">
        <v>2852978</v>
      </c>
      <c r="D43" s="12">
        <v>2940258</v>
      </c>
      <c r="E43" s="12">
        <v>3050415</v>
      </c>
      <c r="F43" s="2"/>
    </row>
    <row r="44" spans="1:6" ht="12.75">
      <c r="A44" t="s">
        <v>1</v>
      </c>
      <c r="B44" s="3" t="s">
        <v>114</v>
      </c>
      <c r="C44" s="12">
        <v>622850</v>
      </c>
      <c r="D44" s="12">
        <v>812934</v>
      </c>
      <c r="E44" s="12">
        <v>992398</v>
      </c>
      <c r="F44" s="2"/>
    </row>
    <row r="45" spans="1:6" ht="12.75">
      <c r="A45" t="s">
        <v>1</v>
      </c>
      <c r="B45" s="7" t="s">
        <v>257</v>
      </c>
      <c r="C45" s="12">
        <v>2230128</v>
      </c>
      <c r="D45" s="12">
        <v>2127324</v>
      </c>
      <c r="E45" s="12">
        <v>2058017</v>
      </c>
      <c r="F45" s="2"/>
    </row>
    <row r="46" spans="1:6" ht="12.75">
      <c r="A46" t="s">
        <v>1</v>
      </c>
      <c r="B46" s="3" t="s">
        <v>115</v>
      </c>
      <c r="C46" s="12">
        <v>42984</v>
      </c>
      <c r="D46" s="12">
        <v>38674</v>
      </c>
      <c r="E46" s="12">
        <v>-4633</v>
      </c>
      <c r="F46" s="2"/>
    </row>
    <row r="47" spans="1:6" ht="12.75">
      <c r="A47" t="s">
        <v>1</v>
      </c>
      <c r="B47" s="3" t="s">
        <v>116</v>
      </c>
      <c r="C47" s="12">
        <v>-14043</v>
      </c>
      <c r="D47" s="12">
        <v>-24632</v>
      </c>
      <c r="E47" s="12">
        <v>-53470</v>
      </c>
      <c r="F47" s="2"/>
    </row>
    <row r="48" spans="1:6" ht="12.75">
      <c r="A48" t="s">
        <v>1</v>
      </c>
      <c r="B48" s="3" t="s">
        <v>333</v>
      </c>
      <c r="C48" s="12">
        <v>1176</v>
      </c>
      <c r="D48" s="3">
        <v>-685</v>
      </c>
      <c r="E48" s="3">
        <v>-162</v>
      </c>
      <c r="F48" s="2"/>
    </row>
    <row r="49" spans="1:6" ht="12.75">
      <c r="A49" t="s">
        <v>1</v>
      </c>
      <c r="B49" s="3" t="s">
        <v>117</v>
      </c>
      <c r="C49" s="12">
        <v>20477327</v>
      </c>
      <c r="D49" s="12">
        <v>24749314</v>
      </c>
      <c r="E49" s="12">
        <v>27345494</v>
      </c>
      <c r="F49" s="2"/>
    </row>
    <row r="50" spans="1:6" ht="12.75">
      <c r="A50" t="s">
        <v>1</v>
      </c>
      <c r="B50" s="3" t="s">
        <v>118</v>
      </c>
      <c r="C50" s="12">
        <v>2273112</v>
      </c>
      <c r="D50" s="12">
        <v>2165998</v>
      </c>
      <c r="E50" s="12">
        <v>2053384</v>
      </c>
      <c r="F50" s="2"/>
    </row>
    <row r="51" spans="2:6" ht="12.75">
      <c r="B51" s="3" t="s">
        <v>332</v>
      </c>
      <c r="C51" s="12">
        <v>511461</v>
      </c>
      <c r="D51" s="12">
        <v>555532</v>
      </c>
      <c r="E51" s="12">
        <v>550678</v>
      </c>
      <c r="F51" s="2"/>
    </row>
    <row r="52" spans="2:6" ht="12.75">
      <c r="B52" s="3" t="s">
        <v>119</v>
      </c>
      <c r="C52" s="12">
        <v>1761651</v>
      </c>
      <c r="D52" s="12">
        <v>1610466</v>
      </c>
      <c r="E52" s="12">
        <v>1502706</v>
      </c>
      <c r="F52" s="2"/>
    </row>
    <row r="53" spans="2:6" ht="12.75">
      <c r="B53" s="3" t="s">
        <v>120</v>
      </c>
      <c r="C53" s="12">
        <v>435000</v>
      </c>
      <c r="D53" s="12">
        <v>459673</v>
      </c>
      <c r="E53" s="12">
        <v>501701</v>
      </c>
      <c r="F53" s="2"/>
    </row>
    <row r="54" spans="2:6" ht="12.75">
      <c r="B54" s="3" t="s">
        <v>121</v>
      </c>
      <c r="C54" s="12">
        <v>433115</v>
      </c>
      <c r="D54" s="12">
        <v>457409</v>
      </c>
      <c r="E54" s="12">
        <v>499709</v>
      </c>
      <c r="F54" s="2"/>
    </row>
    <row r="55" spans="2:6" ht="12.75">
      <c r="B55" s="3" t="s">
        <v>122</v>
      </c>
      <c r="C55" s="12">
        <v>1885</v>
      </c>
      <c r="D55" s="12">
        <v>2264</v>
      </c>
      <c r="E55" s="12">
        <v>1991</v>
      </c>
      <c r="F55" s="2"/>
    </row>
    <row r="56" spans="2:6" ht="12.75">
      <c r="B56" s="3" t="s">
        <v>123</v>
      </c>
      <c r="C56" s="12">
        <v>67395</v>
      </c>
      <c r="D56" s="12">
        <v>70471</v>
      </c>
      <c r="E56" s="12">
        <v>78069</v>
      </c>
      <c r="F56" s="2"/>
    </row>
    <row r="57" spans="2:6" ht="12.75">
      <c r="B57" s="21" t="s">
        <v>312</v>
      </c>
      <c r="C57" s="12">
        <v>1259340</v>
      </c>
      <c r="D57" s="12">
        <v>1080431</v>
      </c>
      <c r="E57" s="12">
        <v>923045</v>
      </c>
      <c r="F57" s="2"/>
    </row>
    <row r="58" spans="2:6" ht="12.75">
      <c r="B58" s="3" t="s">
        <v>124</v>
      </c>
      <c r="C58" s="12">
        <v>22750439</v>
      </c>
      <c r="D58" s="12">
        <v>26915312</v>
      </c>
      <c r="E58" s="12">
        <v>29398877</v>
      </c>
      <c r="F58" s="2"/>
    </row>
    <row r="59" ht="12.75">
      <c r="B59" s="34" t="s">
        <v>324</v>
      </c>
    </row>
    <row r="63" ht="12.75">
      <c r="F63" s="33"/>
    </row>
  </sheetData>
  <sheetProtection/>
  <mergeCells count="1">
    <mergeCell ref="B2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45.28125" style="0" bestFit="1" customWidth="1"/>
    <col min="3" max="5" width="10.7109375" style="0" bestFit="1" customWidth="1"/>
    <col min="7" max="7" width="44.8515625" style="0" bestFit="1" customWidth="1"/>
  </cols>
  <sheetData>
    <row r="4" spans="2:10" ht="12.75" customHeight="1">
      <c r="B4" s="117" t="s">
        <v>623</v>
      </c>
      <c r="C4" s="117"/>
      <c r="D4" s="117"/>
      <c r="E4" s="117"/>
      <c r="G4" s="117" t="s">
        <v>623</v>
      </c>
      <c r="H4" s="117"/>
      <c r="I4" s="117"/>
      <c r="J4" s="117"/>
    </row>
    <row r="5" spans="1:10" ht="12.75">
      <c r="A5" s="1"/>
      <c r="B5" s="117"/>
      <c r="C5" s="117"/>
      <c r="D5" s="117"/>
      <c r="E5" s="117"/>
      <c r="G5" s="117"/>
      <c r="H5" s="117"/>
      <c r="I5" s="117"/>
      <c r="J5" s="117"/>
    </row>
    <row r="6" spans="1:10" ht="12.75">
      <c r="A6" s="1"/>
      <c r="B6" s="29"/>
      <c r="C6" s="30"/>
      <c r="D6" s="29"/>
      <c r="E6" s="30" t="s">
        <v>310</v>
      </c>
      <c r="G6" s="29"/>
      <c r="H6" s="30"/>
      <c r="I6" s="29"/>
      <c r="J6" s="30" t="s">
        <v>310</v>
      </c>
    </row>
    <row r="7" spans="1:10" ht="12.75">
      <c r="A7" s="1"/>
      <c r="B7" s="36" t="s">
        <v>258</v>
      </c>
      <c r="C7" s="36" t="s">
        <v>79</v>
      </c>
      <c r="D7" s="36" t="s">
        <v>44</v>
      </c>
      <c r="E7" s="36" t="s">
        <v>45</v>
      </c>
      <c r="G7" s="42" t="s">
        <v>262</v>
      </c>
      <c r="H7" s="42" t="s">
        <v>79</v>
      </c>
      <c r="I7" s="42" t="s">
        <v>44</v>
      </c>
      <c r="J7" s="42" t="s">
        <v>45</v>
      </c>
    </row>
    <row r="8" spans="1:10" ht="12.75">
      <c r="A8" s="1"/>
      <c r="B8" s="4">
        <v>-1</v>
      </c>
      <c r="C8" s="4">
        <v>-2</v>
      </c>
      <c r="D8" s="4">
        <v>-3</v>
      </c>
      <c r="E8" s="4">
        <v>-4</v>
      </c>
      <c r="G8" s="20">
        <v>-1</v>
      </c>
      <c r="H8" s="20">
        <v>-2</v>
      </c>
      <c r="I8" s="20">
        <v>-3</v>
      </c>
      <c r="J8" s="20">
        <v>-4</v>
      </c>
    </row>
    <row r="9" spans="1:10" ht="12.75">
      <c r="A9" s="1"/>
      <c r="B9" s="39" t="s">
        <v>125</v>
      </c>
      <c r="C9" s="40">
        <v>14636095</v>
      </c>
      <c r="D9" s="40">
        <v>15989174</v>
      </c>
      <c r="E9" s="40">
        <v>17182310</v>
      </c>
      <c r="G9" s="43" t="s">
        <v>2</v>
      </c>
      <c r="H9" s="44">
        <v>19317160</v>
      </c>
      <c r="I9" s="44">
        <v>21440409</v>
      </c>
      <c r="J9" s="44">
        <v>23586475</v>
      </c>
    </row>
    <row r="10" spans="1:10" ht="12.75">
      <c r="A10" s="1"/>
      <c r="B10" s="3" t="s">
        <v>126</v>
      </c>
      <c r="C10" s="12">
        <v>1441644</v>
      </c>
      <c r="D10" s="12">
        <v>1540114</v>
      </c>
      <c r="E10" s="12">
        <v>1658216</v>
      </c>
      <c r="G10" s="23" t="s">
        <v>263</v>
      </c>
      <c r="H10" s="22">
        <v>17378002</v>
      </c>
      <c r="I10" s="22">
        <v>19321616</v>
      </c>
      <c r="J10" s="22">
        <v>21518466</v>
      </c>
    </row>
    <row r="11" spans="1:10" ht="12.75">
      <c r="A11" s="1"/>
      <c r="B11" s="3" t="s">
        <v>127</v>
      </c>
      <c r="C11" s="12">
        <v>1275697</v>
      </c>
      <c r="D11" s="12">
        <v>1360377</v>
      </c>
      <c r="E11" s="12">
        <v>1470425</v>
      </c>
      <c r="G11" s="24" t="s">
        <v>264</v>
      </c>
      <c r="H11" s="22">
        <v>13279846</v>
      </c>
      <c r="I11" s="22">
        <v>15109837</v>
      </c>
      <c r="J11" s="22">
        <v>16810173</v>
      </c>
    </row>
    <row r="12" spans="1:10" ht="12.75">
      <c r="A12" s="1"/>
      <c r="B12" s="3" t="s">
        <v>128</v>
      </c>
      <c r="C12" s="12">
        <v>226720</v>
      </c>
      <c r="D12" s="12">
        <v>236911</v>
      </c>
      <c r="E12" s="12">
        <v>254052</v>
      </c>
      <c r="G12" s="25" t="s">
        <v>265</v>
      </c>
      <c r="H12" s="22">
        <v>683844</v>
      </c>
      <c r="I12" s="22">
        <v>771028</v>
      </c>
      <c r="J12" s="22">
        <v>834814</v>
      </c>
    </row>
    <row r="13" spans="1:10" ht="12.75">
      <c r="A13" s="1"/>
      <c r="B13" s="3" t="s">
        <v>129</v>
      </c>
      <c r="C13" s="12">
        <v>164543</v>
      </c>
      <c r="D13" s="12">
        <v>178320</v>
      </c>
      <c r="E13" s="12">
        <v>186475</v>
      </c>
      <c r="G13" s="25" t="s">
        <v>266</v>
      </c>
      <c r="H13" s="22">
        <v>1496750</v>
      </c>
      <c r="I13" s="22">
        <v>1736165</v>
      </c>
      <c r="J13" s="22">
        <v>1987721</v>
      </c>
    </row>
    <row r="14" spans="1:10" ht="12.75">
      <c r="A14" s="1"/>
      <c r="B14" s="3" t="s">
        <v>130</v>
      </c>
      <c r="C14" s="12">
        <v>1404</v>
      </c>
      <c r="D14" s="12">
        <v>1417</v>
      </c>
      <c r="E14" s="12">
        <v>1317</v>
      </c>
      <c r="G14" s="25" t="s">
        <v>267</v>
      </c>
      <c r="H14" s="22">
        <v>9834874</v>
      </c>
      <c r="I14" s="22">
        <v>11221541</v>
      </c>
      <c r="J14" s="22">
        <v>12534662</v>
      </c>
    </row>
    <row r="15" spans="1:10" ht="12.75">
      <c r="A15" s="1"/>
      <c r="B15" s="3" t="s">
        <v>131</v>
      </c>
      <c r="C15" s="12">
        <v>26578</v>
      </c>
      <c r="D15" s="12">
        <v>19282</v>
      </c>
      <c r="E15" s="12">
        <v>16685</v>
      </c>
      <c r="G15" s="25" t="s">
        <v>268</v>
      </c>
      <c r="H15" s="22">
        <v>328167</v>
      </c>
      <c r="I15" s="22">
        <v>374291</v>
      </c>
      <c r="J15" s="22">
        <v>416322</v>
      </c>
    </row>
    <row r="16" spans="1:10" ht="12.75">
      <c r="A16" s="1"/>
      <c r="B16" s="3" t="s">
        <v>132</v>
      </c>
      <c r="C16" s="12">
        <v>13167873</v>
      </c>
      <c r="D16" s="12">
        <v>14429779</v>
      </c>
      <c r="E16" s="12">
        <v>15507408</v>
      </c>
      <c r="G16" s="25" t="s">
        <v>269</v>
      </c>
      <c r="H16" s="22">
        <v>936211</v>
      </c>
      <c r="I16" s="22">
        <v>1006811</v>
      </c>
      <c r="J16" s="22">
        <v>1036654</v>
      </c>
    </row>
    <row r="17" spans="1:10" ht="12.75">
      <c r="A17" s="1"/>
      <c r="B17" s="3" t="s">
        <v>133</v>
      </c>
      <c r="C17" s="12">
        <v>5169108</v>
      </c>
      <c r="D17" s="12">
        <v>5430664</v>
      </c>
      <c r="E17" s="12">
        <v>5716452</v>
      </c>
      <c r="G17" s="24" t="s">
        <v>270</v>
      </c>
      <c r="H17" s="22">
        <v>2459391</v>
      </c>
      <c r="I17" s="22">
        <v>2548694</v>
      </c>
      <c r="J17" s="22">
        <v>2775947</v>
      </c>
    </row>
    <row r="18" spans="1:10" ht="12.75">
      <c r="A18" s="1"/>
      <c r="B18" s="3" t="s">
        <v>134</v>
      </c>
      <c r="C18" s="12">
        <v>4659606</v>
      </c>
      <c r="D18" s="12">
        <v>4836421</v>
      </c>
      <c r="E18" s="12">
        <v>5096684</v>
      </c>
      <c r="G18" s="24" t="s">
        <v>271</v>
      </c>
      <c r="H18" s="22">
        <v>1638766</v>
      </c>
      <c r="I18" s="22">
        <v>1663085</v>
      </c>
      <c r="J18" s="22">
        <v>1932347</v>
      </c>
    </row>
    <row r="19" spans="1:10" ht="12.75">
      <c r="A19" s="1"/>
      <c r="B19" s="3" t="s">
        <v>135</v>
      </c>
      <c r="C19" s="12">
        <v>2434</v>
      </c>
      <c r="D19" s="12">
        <v>1362</v>
      </c>
      <c r="E19" s="12">
        <v>1362</v>
      </c>
      <c r="G19" s="25" t="s">
        <v>3</v>
      </c>
      <c r="H19" s="22">
        <v>101743</v>
      </c>
      <c r="I19" s="22">
        <v>126686</v>
      </c>
      <c r="J19" s="22">
        <v>157901</v>
      </c>
    </row>
    <row r="20" spans="1:10" ht="12.75">
      <c r="A20" s="1"/>
      <c r="B20" s="3" t="s">
        <v>136</v>
      </c>
      <c r="C20" s="12">
        <v>164578</v>
      </c>
      <c r="D20" s="12">
        <v>202517</v>
      </c>
      <c r="E20" s="12">
        <v>214473</v>
      </c>
      <c r="G20" s="23" t="s">
        <v>303</v>
      </c>
      <c r="H20" s="22">
        <v>4723259</v>
      </c>
      <c r="I20" s="22">
        <v>5422688</v>
      </c>
      <c r="J20" s="22">
        <v>6275393</v>
      </c>
    </row>
    <row r="21" spans="1:10" ht="12.75">
      <c r="A21" s="1"/>
      <c r="B21" s="3" t="s">
        <v>137</v>
      </c>
      <c r="C21" s="12">
        <v>7831752</v>
      </c>
      <c r="D21" s="12">
        <v>8795235</v>
      </c>
      <c r="E21" s="12">
        <v>9575121</v>
      </c>
      <c r="G21" s="26" t="s">
        <v>304</v>
      </c>
      <c r="H21" s="22">
        <v>420733</v>
      </c>
      <c r="I21" s="22">
        <v>566287</v>
      </c>
      <c r="J21" s="22">
        <v>690513</v>
      </c>
    </row>
    <row r="22" spans="1:10" ht="12.75">
      <c r="A22" s="1"/>
      <c r="B22" s="39" t="s">
        <v>138</v>
      </c>
      <c r="C22" s="40">
        <v>85354</v>
      </c>
      <c r="D22" s="40">
        <v>38250</v>
      </c>
      <c r="E22" s="40">
        <v>37125</v>
      </c>
      <c r="G22" s="23" t="s">
        <v>305</v>
      </c>
      <c r="H22" s="22">
        <v>12234010</v>
      </c>
      <c r="I22" s="22">
        <v>13332641</v>
      </c>
      <c r="J22" s="22">
        <v>14552559</v>
      </c>
    </row>
    <row r="23" spans="1:10" ht="12.75">
      <c r="A23" s="1"/>
      <c r="B23" s="39" t="s">
        <v>139</v>
      </c>
      <c r="C23" s="41">
        <v>7440737</v>
      </c>
      <c r="D23" s="41">
        <v>8303540</v>
      </c>
      <c r="E23" s="41">
        <v>9554245</v>
      </c>
      <c r="G23" s="23" t="s">
        <v>306</v>
      </c>
      <c r="H23" s="22">
        <v>4890358</v>
      </c>
      <c r="I23" s="22">
        <v>5654632</v>
      </c>
      <c r="J23" s="22">
        <v>6137240</v>
      </c>
    </row>
    <row r="24" spans="1:10" ht="12.75">
      <c r="A24" s="1"/>
      <c r="B24" s="3" t="s">
        <v>140</v>
      </c>
      <c r="C24" s="12">
        <v>6044615</v>
      </c>
      <c r="D24" s="12">
        <v>6827983</v>
      </c>
      <c r="E24" s="12">
        <v>7914437</v>
      </c>
      <c r="G24" s="24" t="s">
        <v>4</v>
      </c>
      <c r="H24" s="22">
        <v>531593</v>
      </c>
      <c r="I24" s="22">
        <v>765857</v>
      </c>
      <c r="J24" s="22">
        <v>841875</v>
      </c>
    </row>
    <row r="25" spans="1:10" ht="12.75">
      <c r="A25" s="1"/>
      <c r="B25" s="3" t="s">
        <v>141</v>
      </c>
      <c r="C25" s="12">
        <v>4124120</v>
      </c>
      <c r="D25" s="12">
        <v>4788397</v>
      </c>
      <c r="E25" s="12">
        <v>5609127</v>
      </c>
      <c r="G25" s="24" t="s">
        <v>272</v>
      </c>
      <c r="H25" s="22">
        <v>8878</v>
      </c>
      <c r="I25" s="22">
        <v>10083</v>
      </c>
      <c r="J25" s="22">
        <v>11622</v>
      </c>
    </row>
    <row r="26" spans="1:10" ht="12.75">
      <c r="A26" s="1"/>
      <c r="B26" s="3" t="s">
        <v>142</v>
      </c>
      <c r="C26" s="12">
        <v>908071</v>
      </c>
      <c r="D26" s="12">
        <v>926460</v>
      </c>
      <c r="E26" s="12">
        <v>1160596</v>
      </c>
      <c r="G26" s="24" t="s">
        <v>273</v>
      </c>
      <c r="H26" s="22">
        <v>4392788</v>
      </c>
      <c r="I26" s="22">
        <v>5037481</v>
      </c>
      <c r="J26" s="22">
        <v>5499679</v>
      </c>
    </row>
    <row r="27" spans="1:10" ht="12.75">
      <c r="A27" s="1"/>
      <c r="B27" s="3" t="s">
        <v>143</v>
      </c>
      <c r="C27" s="12">
        <v>4390651</v>
      </c>
      <c r="D27" s="12">
        <v>5024796</v>
      </c>
      <c r="E27" s="12">
        <v>5702384</v>
      </c>
      <c r="G27" s="24" t="s">
        <v>274</v>
      </c>
      <c r="H27" s="22">
        <v>21819</v>
      </c>
      <c r="I27" s="22">
        <v>26636</v>
      </c>
      <c r="J27" s="22">
        <v>36031</v>
      </c>
    </row>
    <row r="28" spans="1:10" ht="12.75">
      <c r="A28" s="1"/>
      <c r="B28" s="3" t="s">
        <v>144</v>
      </c>
      <c r="C28" s="12">
        <v>3006124</v>
      </c>
      <c r="D28" s="12">
        <v>3381122</v>
      </c>
      <c r="E28" s="12">
        <v>3918074</v>
      </c>
      <c r="G28" s="24" t="s">
        <v>275</v>
      </c>
      <c r="H28" s="22">
        <v>164353</v>
      </c>
      <c r="I28" s="22">
        <v>174487</v>
      </c>
      <c r="J28" s="22">
        <v>202705</v>
      </c>
    </row>
    <row r="29" spans="1:10" ht="12.75">
      <c r="A29" s="1"/>
      <c r="B29" s="3" t="s">
        <v>145</v>
      </c>
      <c r="C29" s="12">
        <v>3145835</v>
      </c>
      <c r="D29" s="12">
        <v>3846037</v>
      </c>
      <c r="E29" s="12">
        <v>4584973</v>
      </c>
      <c r="G29" s="24" t="s">
        <v>276</v>
      </c>
      <c r="H29" s="22">
        <v>33223</v>
      </c>
      <c r="I29" s="22">
        <v>99871</v>
      </c>
      <c r="J29" s="22">
        <v>141366</v>
      </c>
    </row>
    <row r="30" spans="1:10" ht="12.75">
      <c r="A30" s="1"/>
      <c r="B30" s="3" t="s">
        <v>146</v>
      </c>
      <c r="C30" s="12">
        <v>123611</v>
      </c>
      <c r="D30" s="12">
        <v>134219</v>
      </c>
      <c r="E30" s="12">
        <v>144483</v>
      </c>
      <c r="G30" s="24" t="s">
        <v>277</v>
      </c>
      <c r="H30" s="22">
        <v>269298</v>
      </c>
      <c r="I30" s="22">
        <v>306075</v>
      </c>
      <c r="J30" s="22">
        <v>245837</v>
      </c>
    </row>
    <row r="31" spans="1:10" ht="12.75">
      <c r="A31" s="1"/>
      <c r="B31" s="3" t="s">
        <v>147</v>
      </c>
      <c r="C31" s="12">
        <v>70053</v>
      </c>
      <c r="D31" s="12">
        <v>40379</v>
      </c>
      <c r="E31" s="12">
        <v>47364</v>
      </c>
      <c r="G31" s="23" t="s">
        <v>281</v>
      </c>
      <c r="H31" s="22" t="s">
        <v>607</v>
      </c>
      <c r="I31" s="22" t="s">
        <v>607</v>
      </c>
      <c r="J31" s="22" t="s">
        <v>607</v>
      </c>
    </row>
    <row r="32" spans="1:10" ht="12.75">
      <c r="A32" s="1"/>
      <c r="B32" s="3" t="s">
        <v>148</v>
      </c>
      <c r="C32" s="12">
        <v>174223</v>
      </c>
      <c r="D32" s="12">
        <v>236391</v>
      </c>
      <c r="E32" s="12">
        <v>351322</v>
      </c>
      <c r="G32" s="23" t="s">
        <v>282</v>
      </c>
      <c r="H32" s="22">
        <v>1745034</v>
      </c>
      <c r="I32" s="22">
        <v>1844019</v>
      </c>
      <c r="J32" s="22">
        <v>2164366</v>
      </c>
    </row>
    <row r="33" spans="1:10" ht="12.75">
      <c r="A33" s="1"/>
      <c r="B33" s="3" t="s">
        <v>149</v>
      </c>
      <c r="C33" s="12">
        <v>91022</v>
      </c>
      <c r="D33" s="12">
        <v>92530</v>
      </c>
      <c r="E33" s="12">
        <v>76012</v>
      </c>
      <c r="G33" s="24" t="s">
        <v>307</v>
      </c>
      <c r="H33" s="22">
        <v>390408</v>
      </c>
      <c r="I33" s="22">
        <v>394461</v>
      </c>
      <c r="J33" s="22">
        <v>364404</v>
      </c>
    </row>
    <row r="34" spans="1:10" ht="12.75">
      <c r="A34" s="1"/>
      <c r="B34" s="3" t="s">
        <v>150</v>
      </c>
      <c r="C34" s="12">
        <v>336684</v>
      </c>
      <c r="D34" s="12">
        <v>414632</v>
      </c>
      <c r="E34" s="12">
        <v>475378</v>
      </c>
      <c r="G34" s="24" t="s">
        <v>308</v>
      </c>
      <c r="H34" s="22">
        <v>178699</v>
      </c>
      <c r="I34" s="22">
        <v>222388</v>
      </c>
      <c r="J34" s="22">
        <v>244018</v>
      </c>
    </row>
    <row r="35" spans="1:10" ht="12.75">
      <c r="A35" s="1"/>
      <c r="B35" s="7" t="s">
        <v>259</v>
      </c>
      <c r="C35" s="12">
        <v>49700</v>
      </c>
      <c r="D35" s="12">
        <v>41423</v>
      </c>
      <c r="E35" s="12">
        <v>43101</v>
      </c>
      <c r="G35" s="24" t="s">
        <v>278</v>
      </c>
      <c r="H35" s="22">
        <v>7677</v>
      </c>
      <c r="I35" s="22">
        <v>8182</v>
      </c>
      <c r="J35" s="22">
        <v>8765</v>
      </c>
    </row>
    <row r="36" spans="1:10" ht="12.75">
      <c r="A36" s="1"/>
      <c r="B36" s="3" t="s">
        <v>151</v>
      </c>
      <c r="C36" s="12">
        <v>513890</v>
      </c>
      <c r="D36" s="12">
        <v>545378</v>
      </c>
      <c r="E36" s="12">
        <v>641529</v>
      </c>
      <c r="G36" s="24" t="s">
        <v>279</v>
      </c>
      <c r="H36" s="22">
        <v>1168250</v>
      </c>
      <c r="I36" s="22">
        <v>1218989</v>
      </c>
      <c r="J36" s="22">
        <v>1547179</v>
      </c>
    </row>
    <row r="37" spans="1:10" ht="12.75">
      <c r="A37" s="1"/>
      <c r="B37" s="3" t="s">
        <v>152</v>
      </c>
      <c r="C37" s="12">
        <v>279757</v>
      </c>
      <c r="D37" s="12">
        <v>306645</v>
      </c>
      <c r="E37" s="12">
        <v>361895</v>
      </c>
      <c r="G37" s="23" t="s">
        <v>283</v>
      </c>
      <c r="H37" s="22">
        <v>283921</v>
      </c>
      <c r="I37" s="22">
        <v>371270</v>
      </c>
      <c r="J37" s="22">
        <v>437780</v>
      </c>
    </row>
    <row r="38" spans="1:10" ht="12.75">
      <c r="A38" s="1"/>
      <c r="B38" s="3" t="s">
        <v>153</v>
      </c>
      <c r="C38" s="12">
        <v>112086</v>
      </c>
      <c r="D38" s="12">
        <v>119443</v>
      </c>
      <c r="E38" s="12">
        <v>134226</v>
      </c>
      <c r="G38" s="24" t="s">
        <v>5</v>
      </c>
      <c r="H38" s="22">
        <v>125261</v>
      </c>
      <c r="I38" s="22">
        <v>161027</v>
      </c>
      <c r="J38" s="22">
        <v>185335</v>
      </c>
    </row>
    <row r="39" spans="1:10" ht="12.75">
      <c r="A39" s="1"/>
      <c r="B39" s="3" t="s">
        <v>154</v>
      </c>
      <c r="C39" s="95" t="s">
        <v>607</v>
      </c>
      <c r="D39" s="95" t="s">
        <v>607</v>
      </c>
      <c r="E39" s="95" t="s">
        <v>607</v>
      </c>
      <c r="G39" s="23" t="s">
        <v>284</v>
      </c>
      <c r="H39" s="22">
        <v>163837</v>
      </c>
      <c r="I39" s="22">
        <v>237847</v>
      </c>
      <c r="J39" s="22">
        <v>294530</v>
      </c>
    </row>
    <row r="40" spans="1:10" ht="12.75">
      <c r="A40" s="1"/>
      <c r="B40" s="3" t="s">
        <v>155</v>
      </c>
      <c r="C40" s="12">
        <v>602475</v>
      </c>
      <c r="D40" s="12">
        <v>623534</v>
      </c>
      <c r="E40" s="12">
        <v>636384</v>
      </c>
      <c r="G40" s="43" t="s">
        <v>280</v>
      </c>
      <c r="H40" s="44">
        <v>12932740</v>
      </c>
      <c r="I40" s="44">
        <v>14830930</v>
      </c>
      <c r="J40" s="44">
        <v>16405753</v>
      </c>
    </row>
    <row r="41" spans="1:10" ht="12.75">
      <c r="A41" s="1"/>
      <c r="B41" s="3" t="s">
        <v>156</v>
      </c>
      <c r="C41" s="12">
        <v>123525</v>
      </c>
      <c r="D41" s="12">
        <v>112266</v>
      </c>
      <c r="E41" s="12">
        <v>128754</v>
      </c>
      <c r="G41" s="23" t="s">
        <v>285</v>
      </c>
      <c r="H41" s="22">
        <v>1293611</v>
      </c>
      <c r="I41" s="22">
        <v>1264395</v>
      </c>
      <c r="J41" s="22">
        <v>1469878</v>
      </c>
    </row>
    <row r="42" spans="1:10" ht="12.75">
      <c r="A42" s="1"/>
      <c r="B42" s="39" t="s">
        <v>157</v>
      </c>
      <c r="C42" s="40">
        <v>10087714</v>
      </c>
      <c r="D42" s="40">
        <v>11940374</v>
      </c>
      <c r="E42" s="40">
        <v>13218550</v>
      </c>
      <c r="G42" s="24" t="s">
        <v>4</v>
      </c>
      <c r="H42" s="22">
        <v>1050968</v>
      </c>
      <c r="I42" s="22">
        <v>842280</v>
      </c>
      <c r="J42" s="22">
        <v>996400</v>
      </c>
    </row>
    <row r="43" spans="1:10" ht="12.75">
      <c r="A43" s="1"/>
      <c r="B43" s="3" t="s">
        <v>158</v>
      </c>
      <c r="C43" s="12">
        <v>2932540</v>
      </c>
      <c r="D43" s="12">
        <v>3488185</v>
      </c>
      <c r="E43" s="12">
        <v>3922875</v>
      </c>
      <c r="G43" s="24" t="s">
        <v>286</v>
      </c>
      <c r="H43" s="22">
        <v>8695</v>
      </c>
      <c r="I43" s="22">
        <v>51996</v>
      </c>
      <c r="J43" s="22">
        <v>67768</v>
      </c>
    </row>
    <row r="44" spans="1:10" ht="12.75">
      <c r="A44" s="1"/>
      <c r="B44" s="3" t="s">
        <v>141</v>
      </c>
      <c r="C44" s="12">
        <v>1791462</v>
      </c>
      <c r="D44" s="12">
        <v>2265527</v>
      </c>
      <c r="E44" s="12">
        <v>2704347</v>
      </c>
      <c r="G44" s="24" t="s">
        <v>287</v>
      </c>
      <c r="H44" s="22">
        <v>13855</v>
      </c>
      <c r="I44" s="22">
        <v>9042</v>
      </c>
      <c r="J44" s="22">
        <v>14181</v>
      </c>
    </row>
    <row r="45" spans="1:10" ht="12.75">
      <c r="A45" s="1"/>
      <c r="B45" s="3" t="s">
        <v>159</v>
      </c>
      <c r="C45" s="12">
        <v>2704615</v>
      </c>
      <c r="D45" s="12">
        <v>3101433</v>
      </c>
      <c r="E45" s="12">
        <v>3441437</v>
      </c>
      <c r="G45" s="24" t="s">
        <v>288</v>
      </c>
      <c r="H45" s="22">
        <v>169542</v>
      </c>
      <c r="I45" s="22">
        <v>199268</v>
      </c>
      <c r="J45" s="22">
        <v>246020</v>
      </c>
    </row>
    <row r="46" spans="1:10" ht="12.75">
      <c r="A46" s="1"/>
      <c r="B46" s="3" t="s">
        <v>160</v>
      </c>
      <c r="C46" s="12">
        <v>2124045</v>
      </c>
      <c r="D46" s="12">
        <v>2432071</v>
      </c>
      <c r="E46" s="12">
        <v>2701339</v>
      </c>
      <c r="G46" s="24" t="s">
        <v>289</v>
      </c>
      <c r="H46" s="22">
        <v>967891</v>
      </c>
      <c r="I46" s="22">
        <v>741488</v>
      </c>
      <c r="J46" s="22">
        <v>1038308</v>
      </c>
    </row>
    <row r="47" spans="1:10" ht="12.75">
      <c r="A47" s="1"/>
      <c r="B47" s="3" t="s">
        <v>161</v>
      </c>
      <c r="C47" s="12">
        <v>6354</v>
      </c>
      <c r="D47" s="12">
        <v>5336</v>
      </c>
      <c r="E47" s="12">
        <v>12566</v>
      </c>
      <c r="G47" s="24" t="s">
        <v>290</v>
      </c>
      <c r="H47" s="22">
        <v>133629</v>
      </c>
      <c r="I47" s="22">
        <v>262601</v>
      </c>
      <c r="J47" s="22">
        <v>103601</v>
      </c>
    </row>
    <row r="48" spans="1:10" ht="12.75">
      <c r="A48" s="1"/>
      <c r="B48" s="3" t="s">
        <v>162</v>
      </c>
      <c r="C48" s="12">
        <v>13078</v>
      </c>
      <c r="D48" s="12">
        <v>11730</v>
      </c>
      <c r="E48" s="12">
        <v>15645</v>
      </c>
      <c r="G48" s="23" t="s">
        <v>291</v>
      </c>
      <c r="H48" s="22">
        <v>3721963</v>
      </c>
      <c r="I48" s="22">
        <v>4163765</v>
      </c>
      <c r="J48" s="22">
        <v>4634489</v>
      </c>
    </row>
    <row r="49" spans="1:10" ht="12.75">
      <c r="A49" s="1"/>
      <c r="B49" s="3" t="s">
        <v>163</v>
      </c>
      <c r="C49" s="12">
        <v>208494</v>
      </c>
      <c r="D49" s="12">
        <v>369687</v>
      </c>
      <c r="E49" s="12">
        <v>453227</v>
      </c>
      <c r="G49" s="24" t="s">
        <v>292</v>
      </c>
      <c r="H49" s="22">
        <v>1276959</v>
      </c>
      <c r="I49" s="22">
        <v>1380694</v>
      </c>
      <c r="J49" s="22">
        <v>1503316</v>
      </c>
    </row>
    <row r="50" spans="1:10" ht="12.75">
      <c r="A50" s="1"/>
      <c r="B50" s="3" t="s">
        <v>164</v>
      </c>
      <c r="C50" s="12">
        <v>3485238</v>
      </c>
      <c r="D50" s="12">
        <v>4254902</v>
      </c>
      <c r="E50" s="12">
        <v>4710648</v>
      </c>
      <c r="G50" s="24" t="s">
        <v>293</v>
      </c>
      <c r="H50" s="22">
        <v>1638667</v>
      </c>
      <c r="I50" s="22">
        <v>1880893</v>
      </c>
      <c r="J50" s="22">
        <v>2136120</v>
      </c>
    </row>
    <row r="51" spans="1:10" ht="12.75">
      <c r="A51" s="1"/>
      <c r="B51" s="3" t="s">
        <v>165</v>
      </c>
      <c r="C51" s="12">
        <v>647006</v>
      </c>
      <c r="D51" s="12">
        <v>734061</v>
      </c>
      <c r="E51" s="12">
        <v>765194</v>
      </c>
      <c r="G51" s="24" t="s">
        <v>294</v>
      </c>
      <c r="H51" s="22">
        <v>519755</v>
      </c>
      <c r="I51" s="22">
        <v>577521</v>
      </c>
      <c r="J51" s="22">
        <v>635413</v>
      </c>
    </row>
    <row r="52" spans="1:10" ht="12.75">
      <c r="A52" s="1"/>
      <c r="B52" s="3" t="s">
        <v>166</v>
      </c>
      <c r="C52" s="12">
        <v>64687</v>
      </c>
      <c r="D52" s="12">
        <v>73627</v>
      </c>
      <c r="E52" s="12">
        <v>85719</v>
      </c>
      <c r="G52" s="24" t="s">
        <v>295</v>
      </c>
      <c r="H52" s="22">
        <v>271624</v>
      </c>
      <c r="I52" s="22">
        <v>310110</v>
      </c>
      <c r="J52" s="22">
        <v>342190</v>
      </c>
    </row>
    <row r="53" spans="1:10" ht="12.75">
      <c r="A53" s="1"/>
      <c r="B53" s="3" t="s">
        <v>167</v>
      </c>
      <c r="C53" s="95" t="s">
        <v>607</v>
      </c>
      <c r="D53" s="95" t="s">
        <v>607</v>
      </c>
      <c r="E53" s="95" t="s">
        <v>607</v>
      </c>
      <c r="G53" s="24" t="s">
        <v>290</v>
      </c>
      <c r="H53" s="22">
        <v>14959</v>
      </c>
      <c r="I53" s="22">
        <v>14548</v>
      </c>
      <c r="J53" s="22">
        <v>17450</v>
      </c>
    </row>
    <row r="54" spans="2:10" ht="12.75">
      <c r="B54" s="3" t="s">
        <v>168</v>
      </c>
      <c r="C54" s="12">
        <v>349547</v>
      </c>
      <c r="D54" s="12">
        <v>365772</v>
      </c>
      <c r="E54" s="12">
        <v>392210</v>
      </c>
      <c r="G54" s="23" t="s">
        <v>296</v>
      </c>
      <c r="H54" s="22">
        <v>3153145</v>
      </c>
      <c r="I54" s="22">
        <v>3879604</v>
      </c>
      <c r="J54" s="22">
        <v>4371743</v>
      </c>
    </row>
    <row r="55" spans="2:10" ht="12.75">
      <c r="B55" s="3" t="s">
        <v>169</v>
      </c>
      <c r="C55" s="12">
        <v>3022930</v>
      </c>
      <c r="D55" s="12">
        <v>3463225</v>
      </c>
      <c r="E55" s="12">
        <v>3819833</v>
      </c>
      <c r="G55" s="24" t="s">
        <v>6</v>
      </c>
      <c r="H55" s="22">
        <v>477322</v>
      </c>
      <c r="I55" s="22">
        <v>580765</v>
      </c>
      <c r="J55" s="22">
        <v>751319</v>
      </c>
    </row>
    <row r="56" spans="2:10" ht="12.75">
      <c r="B56" s="3" t="s">
        <v>170</v>
      </c>
      <c r="C56" s="12">
        <v>1116374</v>
      </c>
      <c r="D56" s="12">
        <v>1380733</v>
      </c>
      <c r="E56" s="12">
        <v>1497346</v>
      </c>
      <c r="G56" s="23" t="s">
        <v>297</v>
      </c>
      <c r="H56" s="22">
        <v>2023649</v>
      </c>
      <c r="I56" s="22">
        <v>2349352</v>
      </c>
      <c r="J56" s="22">
        <v>2509661</v>
      </c>
    </row>
    <row r="57" spans="2:10" ht="12.75">
      <c r="B57" s="39" t="s">
        <v>171</v>
      </c>
      <c r="C57" s="40">
        <v>32249900</v>
      </c>
      <c r="D57" s="40">
        <v>36271339</v>
      </c>
      <c r="E57" s="40">
        <v>39992228</v>
      </c>
      <c r="G57" s="24" t="s">
        <v>298</v>
      </c>
      <c r="H57" s="22">
        <v>17863</v>
      </c>
      <c r="I57" s="22">
        <v>18219</v>
      </c>
      <c r="J57" s="22">
        <v>1011169</v>
      </c>
    </row>
    <row r="58" spans="2:10" ht="12.75">
      <c r="B58" s="96" t="s">
        <v>608</v>
      </c>
      <c r="G58" s="23" t="s">
        <v>299</v>
      </c>
      <c r="H58" s="22">
        <v>77192</v>
      </c>
      <c r="I58" s="22">
        <v>76456</v>
      </c>
      <c r="J58" s="22">
        <v>87599</v>
      </c>
    </row>
    <row r="59" spans="7:10" ht="12.75">
      <c r="G59" s="23" t="s">
        <v>300</v>
      </c>
      <c r="H59" s="22">
        <v>2020840</v>
      </c>
      <c r="I59" s="22">
        <v>2255241</v>
      </c>
      <c r="J59" s="22">
        <v>2321214</v>
      </c>
    </row>
    <row r="60" spans="7:10" ht="12.75">
      <c r="G60" s="24" t="s">
        <v>7</v>
      </c>
      <c r="H60" s="22">
        <v>1925226</v>
      </c>
      <c r="I60" s="22">
        <v>2188125</v>
      </c>
      <c r="J60" s="22">
        <v>2231757</v>
      </c>
    </row>
    <row r="61" spans="7:10" ht="12.75">
      <c r="G61" s="27" t="s">
        <v>8</v>
      </c>
      <c r="H61" s="22">
        <v>39435</v>
      </c>
      <c r="I61" s="22">
        <v>33221</v>
      </c>
      <c r="J61" s="22">
        <v>36106</v>
      </c>
    </row>
    <row r="62" spans="7:10" ht="12.75">
      <c r="G62" s="27" t="s">
        <v>9</v>
      </c>
      <c r="H62" s="22">
        <v>10971</v>
      </c>
      <c r="I62" s="22">
        <v>11212</v>
      </c>
      <c r="J62" s="22">
        <v>14556</v>
      </c>
    </row>
    <row r="63" spans="7:10" ht="12.75">
      <c r="G63" s="23" t="s">
        <v>301</v>
      </c>
      <c r="H63" s="22">
        <v>642340</v>
      </c>
      <c r="I63" s="22">
        <v>842117</v>
      </c>
      <c r="J63" s="22">
        <v>1011169</v>
      </c>
    </row>
    <row r="64" spans="7:10" ht="12.75">
      <c r="G64" s="45" t="s">
        <v>302</v>
      </c>
      <c r="H64" s="44">
        <v>32249900</v>
      </c>
      <c r="I64" s="44">
        <v>36271339</v>
      </c>
      <c r="J64" s="44">
        <v>39992228</v>
      </c>
    </row>
    <row r="65" ht="12.75">
      <c r="G65" s="96" t="s">
        <v>608</v>
      </c>
    </row>
  </sheetData>
  <sheetProtection/>
  <mergeCells count="2">
    <mergeCell ref="G4:J5"/>
    <mergeCell ref="B4:E5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54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49.00390625" style="0" bestFit="1" customWidth="1"/>
    <col min="6" max="6" width="47.8515625" style="0" customWidth="1"/>
    <col min="7" max="7" width="10.140625" style="0" bestFit="1" customWidth="1"/>
  </cols>
  <sheetData>
    <row r="4" spans="2:8" ht="27.75" customHeight="1">
      <c r="B4" s="119" t="s">
        <v>622</v>
      </c>
      <c r="C4" s="119"/>
      <c r="D4" s="119"/>
      <c r="F4" s="119" t="s">
        <v>622</v>
      </c>
      <c r="G4" s="119"/>
      <c r="H4" s="119"/>
    </row>
    <row r="5" spans="2:8" ht="12.75">
      <c r="B5" s="6"/>
      <c r="C5" s="6"/>
      <c r="D5" s="28" t="s">
        <v>310</v>
      </c>
      <c r="F5" s="6"/>
      <c r="G5" s="6"/>
      <c r="H5" s="28" t="s">
        <v>310</v>
      </c>
    </row>
    <row r="6" spans="2:8" ht="12.75">
      <c r="B6" s="36" t="s">
        <v>260</v>
      </c>
      <c r="C6" s="36" t="s">
        <v>44</v>
      </c>
      <c r="D6" s="36" t="s">
        <v>45</v>
      </c>
      <c r="F6" s="36" t="s">
        <v>261</v>
      </c>
      <c r="G6" s="36" t="s">
        <v>44</v>
      </c>
      <c r="H6" s="36" t="s">
        <v>45</v>
      </c>
    </row>
    <row r="7" spans="2:8" ht="12.75">
      <c r="B7" s="4">
        <v>-1</v>
      </c>
      <c r="C7" s="4">
        <v>-2</v>
      </c>
      <c r="D7" s="4">
        <v>-3</v>
      </c>
      <c r="F7" s="4">
        <v>-1</v>
      </c>
      <c r="G7" s="4">
        <v>-2</v>
      </c>
      <c r="H7" s="4">
        <v>-3</v>
      </c>
    </row>
    <row r="8" spans="2:8" ht="12.75">
      <c r="B8" s="39" t="s">
        <v>172</v>
      </c>
      <c r="C8" s="40">
        <v>2007471</v>
      </c>
      <c r="D8" s="40">
        <v>1893902</v>
      </c>
      <c r="F8" s="39" t="s">
        <v>216</v>
      </c>
      <c r="G8" s="40">
        <v>2958243</v>
      </c>
      <c r="H8" s="40">
        <v>3116513</v>
      </c>
    </row>
    <row r="9" spans="2:8" ht="12.75">
      <c r="B9" s="39" t="s">
        <v>173</v>
      </c>
      <c r="C9" s="40">
        <v>11796</v>
      </c>
      <c r="D9" s="40">
        <v>19751</v>
      </c>
      <c r="F9" s="3" t="s">
        <v>217</v>
      </c>
      <c r="G9" s="12">
        <v>1933625</v>
      </c>
      <c r="H9" s="12">
        <v>2190364</v>
      </c>
    </row>
    <row r="10" spans="2:8" ht="12.75">
      <c r="B10" s="39" t="s">
        <v>174</v>
      </c>
      <c r="C10" s="40">
        <v>1036750</v>
      </c>
      <c r="D10" s="40">
        <v>810836</v>
      </c>
      <c r="F10" s="3" t="s">
        <v>218</v>
      </c>
      <c r="G10" s="12">
        <v>1820002</v>
      </c>
      <c r="H10" s="12">
        <v>1694041</v>
      </c>
    </row>
    <row r="11" spans="2:8" ht="12.75">
      <c r="B11" s="3" t="s">
        <v>175</v>
      </c>
      <c r="C11" s="12">
        <v>36400</v>
      </c>
      <c r="D11" s="12">
        <v>18994</v>
      </c>
      <c r="F11" s="3" t="s">
        <v>219</v>
      </c>
      <c r="G11" s="12">
        <v>81502</v>
      </c>
      <c r="H11" s="12">
        <v>59547</v>
      </c>
    </row>
    <row r="12" spans="2:8" ht="12.75">
      <c r="B12" s="3" t="s">
        <v>176</v>
      </c>
      <c r="C12" s="12">
        <v>-1072</v>
      </c>
      <c r="D12" s="95" t="s">
        <v>607</v>
      </c>
      <c r="F12" s="3" t="s">
        <v>220</v>
      </c>
      <c r="G12" s="12">
        <v>237314</v>
      </c>
      <c r="H12" s="12">
        <v>250529</v>
      </c>
    </row>
    <row r="13" spans="2:8" ht="12.75">
      <c r="B13" s="3" t="s">
        <v>177</v>
      </c>
      <c r="C13" s="12">
        <v>37939</v>
      </c>
      <c r="D13" s="12">
        <v>11956</v>
      </c>
      <c r="F13" s="3" t="s">
        <v>221</v>
      </c>
      <c r="G13" s="12">
        <v>1384542</v>
      </c>
      <c r="H13" s="12">
        <v>1312137</v>
      </c>
    </row>
    <row r="14" spans="2:8" ht="12.75">
      <c r="B14" s="3" t="s">
        <v>178</v>
      </c>
      <c r="C14" s="12">
        <v>963483</v>
      </c>
      <c r="D14" s="12">
        <v>779886</v>
      </c>
      <c r="F14" s="3" t="s">
        <v>222</v>
      </c>
      <c r="G14" s="12">
        <v>46123</v>
      </c>
      <c r="H14" s="12">
        <v>41986</v>
      </c>
    </row>
    <row r="15" spans="2:8" ht="12.75">
      <c r="B15" s="39" t="s">
        <v>179</v>
      </c>
      <c r="C15" s="40">
        <v>958925</v>
      </c>
      <c r="D15" s="40">
        <v>1063315</v>
      </c>
      <c r="F15" s="3" t="s">
        <v>223</v>
      </c>
      <c r="G15" s="12">
        <v>70521</v>
      </c>
      <c r="H15" s="12">
        <v>29841</v>
      </c>
    </row>
    <row r="16" spans="2:8" ht="12.75">
      <c r="B16" s="3" t="s">
        <v>180</v>
      </c>
      <c r="C16" s="12">
        <v>844982</v>
      </c>
      <c r="D16" s="12">
        <v>976932</v>
      </c>
      <c r="F16" s="3" t="s">
        <v>224</v>
      </c>
      <c r="G16" s="12">
        <v>89303</v>
      </c>
      <c r="H16" s="12">
        <v>227253</v>
      </c>
    </row>
    <row r="17" spans="2:8" ht="12.75">
      <c r="B17" s="3" t="s">
        <v>181</v>
      </c>
      <c r="C17" s="95" t="s">
        <v>607</v>
      </c>
      <c r="D17" s="95" t="s">
        <v>607</v>
      </c>
      <c r="F17" s="3" t="s">
        <v>225</v>
      </c>
      <c r="G17" s="12">
        <v>24319</v>
      </c>
      <c r="H17" s="12">
        <v>269070</v>
      </c>
    </row>
    <row r="18" spans="2:8" ht="12.75">
      <c r="B18" s="3" t="s">
        <v>182</v>
      </c>
      <c r="C18" s="95" t="s">
        <v>607</v>
      </c>
      <c r="D18" s="95" t="s">
        <v>607</v>
      </c>
      <c r="F18" s="3" t="s">
        <v>226</v>
      </c>
      <c r="G18" s="12">
        <v>764274</v>
      </c>
      <c r="H18" s="12">
        <v>482608</v>
      </c>
    </row>
    <row r="19" spans="2:8" ht="12.75">
      <c r="B19" s="3" t="s">
        <v>183</v>
      </c>
      <c r="C19" s="12">
        <v>26888</v>
      </c>
      <c r="D19" s="12">
        <v>55250</v>
      </c>
      <c r="F19" s="3" t="s">
        <v>227</v>
      </c>
      <c r="G19" s="12">
        <v>1205</v>
      </c>
      <c r="H19" s="12">
        <v>1539</v>
      </c>
    </row>
    <row r="20" spans="2:8" ht="12.75">
      <c r="B20" s="3" t="s">
        <v>184</v>
      </c>
      <c r="C20" s="12">
        <v>87055</v>
      </c>
      <c r="D20" s="12">
        <v>31133</v>
      </c>
      <c r="F20" s="3" t="s">
        <v>228</v>
      </c>
      <c r="G20" s="12">
        <v>644693</v>
      </c>
      <c r="H20" s="12">
        <v>462198</v>
      </c>
    </row>
    <row r="21" spans="2:8" ht="12.75">
      <c r="B21" s="39" t="s">
        <v>185</v>
      </c>
      <c r="C21" s="40">
        <v>2848962</v>
      </c>
      <c r="D21" s="40">
        <v>2797437</v>
      </c>
      <c r="F21" s="3" t="s">
        <v>229</v>
      </c>
      <c r="G21" s="12">
        <v>4817</v>
      </c>
      <c r="H21" s="12">
        <v>9396</v>
      </c>
    </row>
    <row r="22" spans="2:8" ht="12.75">
      <c r="B22" s="39" t="s">
        <v>186</v>
      </c>
      <c r="C22" s="40">
        <v>263489</v>
      </c>
      <c r="D22" s="40">
        <v>358615</v>
      </c>
      <c r="F22" s="3" t="s">
        <v>230</v>
      </c>
      <c r="G22" s="12">
        <v>10133</v>
      </c>
      <c r="H22" s="12">
        <v>28219</v>
      </c>
    </row>
    <row r="23" spans="2:8" ht="12.75">
      <c r="B23" s="3" t="s">
        <v>187</v>
      </c>
      <c r="C23" s="12">
        <v>86674</v>
      </c>
      <c r="D23" s="12">
        <v>98352</v>
      </c>
      <c r="F23" s="3" t="s">
        <v>231</v>
      </c>
      <c r="G23" s="12">
        <v>66649</v>
      </c>
      <c r="H23" s="12">
        <v>41495</v>
      </c>
    </row>
    <row r="24" spans="2:8" ht="12.75">
      <c r="B24" s="3" t="s">
        <v>188</v>
      </c>
      <c r="C24" s="12">
        <v>176815</v>
      </c>
      <c r="D24" s="12">
        <v>260263</v>
      </c>
      <c r="F24" s="3" t="s">
        <v>232</v>
      </c>
      <c r="G24" s="12">
        <v>36777</v>
      </c>
      <c r="H24" s="12">
        <v>-60238</v>
      </c>
    </row>
    <row r="25" spans="2:8" ht="12.75">
      <c r="B25" s="39" t="s">
        <v>189</v>
      </c>
      <c r="C25" s="40">
        <v>-7297</v>
      </c>
      <c r="D25" s="40">
        <v>-2597</v>
      </c>
      <c r="F25" s="3" t="s">
        <v>233</v>
      </c>
      <c r="G25" s="12">
        <v>98985</v>
      </c>
      <c r="H25" s="12">
        <v>320347</v>
      </c>
    </row>
    <row r="26" spans="2:8" ht="12.75">
      <c r="B26" s="39" t="s">
        <v>190</v>
      </c>
      <c r="C26" s="40">
        <v>38354</v>
      </c>
      <c r="D26" s="39">
        <v>46</v>
      </c>
      <c r="F26" s="3" t="s">
        <v>234</v>
      </c>
      <c r="G26" s="12">
        <v>4052</v>
      </c>
      <c r="H26" s="12">
        <v>-30056</v>
      </c>
    </row>
    <row r="27" spans="2:8" ht="12.75">
      <c r="B27" s="39" t="s">
        <v>191</v>
      </c>
      <c r="C27" s="40">
        <v>-47104</v>
      </c>
      <c r="D27" s="40">
        <v>-1126</v>
      </c>
      <c r="F27" s="3" t="s">
        <v>235</v>
      </c>
      <c r="G27" s="12">
        <v>43689</v>
      </c>
      <c r="H27" s="12">
        <v>21630</v>
      </c>
    </row>
    <row r="28" spans="2:8" ht="12.75">
      <c r="B28" s="39" t="s">
        <v>192</v>
      </c>
      <c r="C28" s="40">
        <v>835915</v>
      </c>
      <c r="D28" s="40">
        <v>1195455</v>
      </c>
      <c r="F28" s="3" t="s">
        <v>236</v>
      </c>
      <c r="G28" s="3">
        <v>505</v>
      </c>
      <c r="H28" s="3">
        <v>583</v>
      </c>
    </row>
    <row r="29" spans="2:8" ht="12.75">
      <c r="B29" s="3" t="s">
        <v>193</v>
      </c>
      <c r="C29" s="12">
        <v>783368</v>
      </c>
      <c r="D29" s="12">
        <v>1086454</v>
      </c>
      <c r="F29" s="3" t="s">
        <v>237</v>
      </c>
      <c r="G29" s="12">
        <v>50740</v>
      </c>
      <c r="H29" s="12">
        <v>328189</v>
      </c>
    </row>
    <row r="30" spans="2:8" ht="12.75">
      <c r="B30" s="3" t="s">
        <v>194</v>
      </c>
      <c r="C30" s="12">
        <v>18389</v>
      </c>
      <c r="D30" s="12">
        <v>234136</v>
      </c>
      <c r="F30" s="3" t="s">
        <v>238</v>
      </c>
      <c r="G30" s="95" t="s">
        <v>607</v>
      </c>
      <c r="H30" s="95" t="s">
        <v>607</v>
      </c>
    </row>
    <row r="31" spans="2:8" ht="12.75">
      <c r="B31" s="3" t="s">
        <v>195</v>
      </c>
      <c r="C31" s="12">
        <v>634145</v>
      </c>
      <c r="D31" s="12">
        <v>677588</v>
      </c>
      <c r="F31" s="3" t="s">
        <v>239</v>
      </c>
      <c r="G31" s="12">
        <v>74010</v>
      </c>
      <c r="H31" s="12">
        <v>56684</v>
      </c>
    </row>
    <row r="32" spans="2:8" ht="12.75">
      <c r="B32" s="3" t="s">
        <v>196</v>
      </c>
      <c r="C32" s="12">
        <v>374998</v>
      </c>
      <c r="D32" s="12">
        <v>536952</v>
      </c>
      <c r="F32" s="3" t="s">
        <v>240</v>
      </c>
      <c r="G32" s="12">
        <v>87349</v>
      </c>
      <c r="H32" s="12">
        <v>66511</v>
      </c>
    </row>
    <row r="33" spans="2:8" ht="12.75">
      <c r="B33" s="3" t="s">
        <v>197</v>
      </c>
      <c r="C33" s="12">
        <v>10608</v>
      </c>
      <c r="D33" s="12">
        <v>10264</v>
      </c>
      <c r="F33" s="39" t="s">
        <v>241</v>
      </c>
      <c r="G33" s="40">
        <v>1898189</v>
      </c>
      <c r="H33" s="40">
        <v>1574824</v>
      </c>
    </row>
    <row r="34" spans="2:8" ht="12.75">
      <c r="B34" s="3" t="s">
        <v>198</v>
      </c>
      <c r="C34" s="12">
        <v>-29674</v>
      </c>
      <c r="D34" s="12">
        <v>6985</v>
      </c>
      <c r="F34" s="3" t="s">
        <v>242</v>
      </c>
      <c r="G34" s="12">
        <v>-29217</v>
      </c>
      <c r="H34" s="12">
        <v>205483</v>
      </c>
    </row>
    <row r="35" spans="2:8" ht="12.75">
      <c r="B35" s="3" t="s">
        <v>199</v>
      </c>
      <c r="C35" s="12">
        <v>62167</v>
      </c>
      <c r="D35" s="12">
        <v>114931</v>
      </c>
      <c r="F35" s="3" t="s">
        <v>243</v>
      </c>
      <c r="G35" s="12">
        <v>441803</v>
      </c>
      <c r="H35" s="12">
        <v>470724</v>
      </c>
    </row>
    <row r="36" spans="2:8" ht="12.75">
      <c r="B36" s="3" t="s">
        <v>200</v>
      </c>
      <c r="C36" s="12">
        <v>1508</v>
      </c>
      <c r="D36" s="12">
        <v>-16518</v>
      </c>
      <c r="F36" s="3" t="s">
        <v>244</v>
      </c>
      <c r="G36" s="12">
        <v>103735</v>
      </c>
      <c r="H36" s="12">
        <v>122622</v>
      </c>
    </row>
    <row r="37" spans="2:8" ht="12.75">
      <c r="B37" s="3" t="s">
        <v>201</v>
      </c>
      <c r="C37" s="12">
        <v>77948</v>
      </c>
      <c r="D37" s="12">
        <v>60746</v>
      </c>
      <c r="F37" s="3" t="s">
        <v>245</v>
      </c>
      <c r="G37" s="12">
        <v>242227</v>
      </c>
      <c r="H37" s="12">
        <v>255227</v>
      </c>
    </row>
    <row r="38" spans="2:8" ht="12.75">
      <c r="B38" s="3" t="s">
        <v>202</v>
      </c>
      <c r="C38" s="12">
        <v>-8276</v>
      </c>
      <c r="D38" s="12">
        <v>1678</v>
      </c>
      <c r="F38" s="3" t="s">
        <v>246</v>
      </c>
      <c r="G38" s="12">
        <v>57766</v>
      </c>
      <c r="H38" s="12">
        <v>57893</v>
      </c>
    </row>
    <row r="39" spans="2:8" ht="12.75">
      <c r="B39" s="3" t="s">
        <v>203</v>
      </c>
      <c r="C39" s="12">
        <v>31488</v>
      </c>
      <c r="D39" s="12">
        <v>96152</v>
      </c>
      <c r="F39" s="3" t="s">
        <v>247</v>
      </c>
      <c r="G39" s="12">
        <v>38486</v>
      </c>
      <c r="H39" s="12">
        <v>32080</v>
      </c>
    </row>
    <row r="40" spans="2:8" ht="12.75">
      <c r="B40" s="3" t="s">
        <v>204</v>
      </c>
      <c r="C40" s="12">
        <v>21059</v>
      </c>
      <c r="D40" s="12">
        <v>12850</v>
      </c>
      <c r="F40" s="3" t="s">
        <v>248</v>
      </c>
      <c r="G40" s="3">
        <v>-411</v>
      </c>
      <c r="H40" s="12">
        <v>2902</v>
      </c>
    </row>
    <row r="41" spans="2:8" ht="12.75">
      <c r="B41" s="3" t="s">
        <v>205</v>
      </c>
      <c r="C41" s="12">
        <v>-11259</v>
      </c>
      <c r="D41" s="12">
        <v>16488</v>
      </c>
      <c r="F41" s="3" t="s">
        <v>249</v>
      </c>
      <c r="G41" s="12">
        <v>726459</v>
      </c>
      <c r="H41" s="12">
        <v>492139</v>
      </c>
    </row>
    <row r="42" spans="2:8" ht="12.75">
      <c r="B42" s="39" t="s">
        <v>206</v>
      </c>
      <c r="C42" s="40">
        <v>1765605</v>
      </c>
      <c r="D42" s="40">
        <v>1247044</v>
      </c>
      <c r="F42" s="3" t="s">
        <v>250</v>
      </c>
      <c r="G42" s="12">
        <v>325703</v>
      </c>
      <c r="H42" s="12">
        <v>160309</v>
      </c>
    </row>
    <row r="43" spans="2:8" ht="12.75">
      <c r="B43" s="3" t="s">
        <v>207</v>
      </c>
      <c r="C43" s="12">
        <v>555645</v>
      </c>
      <c r="D43" s="12">
        <v>434689</v>
      </c>
      <c r="F43" s="31" t="s">
        <v>313</v>
      </c>
      <c r="G43" s="3">
        <v>-737</v>
      </c>
      <c r="H43" s="12">
        <v>11144</v>
      </c>
    </row>
    <row r="44" spans="2:8" ht="12.75">
      <c r="B44" s="3" t="s">
        <v>208</v>
      </c>
      <c r="C44" s="12">
        <v>396818</v>
      </c>
      <c r="D44" s="12">
        <v>340004</v>
      </c>
      <c r="F44" s="7" t="s">
        <v>314</v>
      </c>
      <c r="G44" s="12">
        <v>199777</v>
      </c>
      <c r="H44" s="12">
        <v>169052</v>
      </c>
    </row>
    <row r="45" spans="2:8" ht="12.75">
      <c r="B45" s="3" t="s">
        <v>196</v>
      </c>
      <c r="C45" s="12">
        <v>308026</v>
      </c>
      <c r="D45" s="12">
        <v>269268</v>
      </c>
      <c r="F45" s="7" t="s">
        <v>315</v>
      </c>
      <c r="G45" s="12">
        <v>234402</v>
      </c>
      <c r="H45" s="12">
        <v>65973</v>
      </c>
    </row>
    <row r="46" spans="2:8" ht="12.75">
      <c r="B46" s="3" t="s">
        <v>209</v>
      </c>
      <c r="C46" s="12">
        <v>-1018</v>
      </c>
      <c r="D46" s="12">
        <v>7230</v>
      </c>
      <c r="F46" s="39" t="s">
        <v>316</v>
      </c>
      <c r="G46" s="40">
        <v>4856431</v>
      </c>
      <c r="H46" s="40">
        <v>4691337</v>
      </c>
    </row>
    <row r="47" spans="2:6" ht="12.75">
      <c r="B47" s="3" t="s">
        <v>210</v>
      </c>
      <c r="C47" s="12">
        <v>-1348</v>
      </c>
      <c r="D47" s="12">
        <v>3915</v>
      </c>
      <c r="F47" s="97" t="s">
        <v>608</v>
      </c>
    </row>
    <row r="48" spans="2:4" ht="12.75">
      <c r="B48" s="3" t="s">
        <v>211</v>
      </c>
      <c r="C48" s="12">
        <v>161193</v>
      </c>
      <c r="D48" s="12">
        <v>83540</v>
      </c>
    </row>
    <row r="49" spans="2:4" ht="12.75">
      <c r="B49" s="3" t="s">
        <v>212</v>
      </c>
      <c r="C49" s="12">
        <v>769664</v>
      </c>
      <c r="D49" s="12">
        <v>455746</v>
      </c>
    </row>
    <row r="50" spans="2:4" ht="12.75">
      <c r="B50" s="3" t="s">
        <v>213</v>
      </c>
      <c r="C50" s="12">
        <v>440295</v>
      </c>
      <c r="D50" s="12">
        <v>356609</v>
      </c>
    </row>
    <row r="51" spans="2:4" ht="12.75">
      <c r="B51" s="3" t="s">
        <v>214</v>
      </c>
      <c r="C51" s="12">
        <v>264360</v>
      </c>
      <c r="D51" s="12">
        <v>116613</v>
      </c>
    </row>
    <row r="52" spans="2:4" ht="12.75">
      <c r="B52" s="39" t="s">
        <v>215</v>
      </c>
      <c r="C52" s="40">
        <v>4856431</v>
      </c>
      <c r="D52" s="40">
        <v>4691337</v>
      </c>
    </row>
    <row r="53" ht="12.75">
      <c r="B53" s="97" t="s">
        <v>608</v>
      </c>
    </row>
    <row r="54" spans="2:4" ht="39" customHeight="1">
      <c r="B54" s="118" t="s">
        <v>609</v>
      </c>
      <c r="C54" s="118"/>
      <c r="D54" s="118"/>
    </row>
  </sheetData>
  <sheetProtection/>
  <mergeCells count="3">
    <mergeCell ref="B54:D54"/>
    <mergeCell ref="B4:D4"/>
    <mergeCell ref="F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45.00390625" style="0" customWidth="1"/>
  </cols>
  <sheetData>
    <row r="4" spans="2:5" ht="27.75" customHeight="1">
      <c r="B4" s="113" t="s">
        <v>621</v>
      </c>
      <c r="C4" s="113"/>
      <c r="D4" s="113"/>
      <c r="E4" s="113"/>
    </row>
    <row r="5" spans="4:5" ht="12.75">
      <c r="D5" s="115" t="s">
        <v>311</v>
      </c>
      <c r="E5" s="115"/>
    </row>
    <row r="6" spans="2:5" ht="12.75">
      <c r="B6" s="36" t="s">
        <v>0</v>
      </c>
      <c r="C6" s="36" t="s">
        <v>79</v>
      </c>
      <c r="D6" s="36" t="s">
        <v>44</v>
      </c>
      <c r="E6" s="36" t="s">
        <v>45</v>
      </c>
    </row>
    <row r="7" spans="2:5" ht="12.75">
      <c r="B7" s="4">
        <v>-1</v>
      </c>
      <c r="C7" s="4">
        <v>-2</v>
      </c>
      <c r="D7" s="4">
        <v>-3</v>
      </c>
      <c r="E7" s="4">
        <v>-4</v>
      </c>
    </row>
    <row r="8" spans="2:5" ht="12.75">
      <c r="B8" s="39" t="s">
        <v>335</v>
      </c>
      <c r="C8" s="46">
        <v>6419600</v>
      </c>
      <c r="D8" s="46">
        <v>8127629</v>
      </c>
      <c r="E8" s="46">
        <v>9071608</v>
      </c>
    </row>
    <row r="9" spans="2:5" ht="12.75">
      <c r="B9" s="18" t="s">
        <v>10</v>
      </c>
      <c r="C9" s="17">
        <v>5411281</v>
      </c>
      <c r="D9" s="17">
        <v>6892470</v>
      </c>
      <c r="E9" s="17">
        <v>7586504</v>
      </c>
    </row>
    <row r="10" spans="2:5" ht="12.75">
      <c r="B10" s="19" t="s">
        <v>11</v>
      </c>
      <c r="C10" s="17">
        <v>4409730</v>
      </c>
      <c r="D10" s="17">
        <v>5533437</v>
      </c>
      <c r="E10" s="17">
        <v>6126294</v>
      </c>
    </row>
    <row r="11" spans="2:5" ht="12.75">
      <c r="B11" s="19" t="s">
        <v>12</v>
      </c>
      <c r="C11" s="17">
        <v>455494</v>
      </c>
      <c r="D11" s="17">
        <v>428044</v>
      </c>
      <c r="E11" s="17">
        <v>416084</v>
      </c>
    </row>
    <row r="12" spans="2:5" ht="12.75">
      <c r="B12" s="19" t="s">
        <v>13</v>
      </c>
      <c r="C12" s="17">
        <v>157119</v>
      </c>
      <c r="D12" s="17">
        <v>151343</v>
      </c>
      <c r="E12" s="17">
        <v>156680</v>
      </c>
    </row>
    <row r="13" spans="2:5" ht="12.75">
      <c r="B13" s="18" t="s">
        <v>14</v>
      </c>
      <c r="C13" s="17">
        <v>1008319</v>
      </c>
      <c r="D13" s="17">
        <v>1235159</v>
      </c>
      <c r="E13" s="17">
        <v>1485104</v>
      </c>
    </row>
    <row r="14" spans="2:5" ht="12.75">
      <c r="B14" s="39" t="s">
        <v>336</v>
      </c>
      <c r="C14" s="46">
        <v>5345692</v>
      </c>
      <c r="D14" s="46">
        <v>6897695</v>
      </c>
      <c r="E14" s="46">
        <v>7873930</v>
      </c>
    </row>
    <row r="15" spans="2:5" ht="12.75">
      <c r="B15" s="18" t="s">
        <v>338</v>
      </c>
      <c r="C15" s="17">
        <v>4051069</v>
      </c>
      <c r="D15" s="17">
        <v>5236159</v>
      </c>
      <c r="E15" s="17">
        <v>5856937</v>
      </c>
    </row>
    <row r="16" spans="2:5" ht="12.75">
      <c r="B16" s="39" t="s">
        <v>337</v>
      </c>
      <c r="C16" s="46">
        <v>-1073908</v>
      </c>
      <c r="D16" s="46">
        <v>-1229934</v>
      </c>
      <c r="E16" s="46">
        <v>-1197677</v>
      </c>
    </row>
    <row r="19" ht="12.75">
      <c r="J19" s="33"/>
    </row>
    <row r="20" ht="12.75">
      <c r="J20" s="33"/>
    </row>
    <row r="21" ht="12.75">
      <c r="J21" s="33"/>
    </row>
    <row r="22" ht="12.75">
      <c r="J22" s="33"/>
    </row>
    <row r="23" ht="12.75">
      <c r="J23" s="32"/>
    </row>
    <row r="26" ht="12.75">
      <c r="I26" s="33"/>
    </row>
  </sheetData>
  <sheetProtection/>
  <mergeCells count="2">
    <mergeCell ref="D5:E5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5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6" customWidth="1"/>
    <col min="2" max="2" width="47.7109375" style="6" customWidth="1"/>
    <col min="3" max="19" width="11.7109375" style="6" customWidth="1"/>
    <col min="20" max="16384" width="9.140625" style="6" customWidth="1"/>
  </cols>
  <sheetData>
    <row r="1" ht="12.75">
      <c r="B1" s="47" t="s">
        <v>634</v>
      </c>
    </row>
    <row r="2" ht="12.75">
      <c r="B2" s="47" t="s">
        <v>635</v>
      </c>
    </row>
    <row r="3" spans="6:14" ht="12.75">
      <c r="F3" s="28" t="s">
        <v>309</v>
      </c>
      <c r="J3" s="28" t="s">
        <v>309</v>
      </c>
      <c r="N3" s="28" t="s">
        <v>309</v>
      </c>
    </row>
    <row r="4" spans="2:14" s="47" customFormat="1" ht="12.75">
      <c r="B4" s="123" t="s">
        <v>339</v>
      </c>
      <c r="C4" s="125" t="s">
        <v>340</v>
      </c>
      <c r="D4" s="126"/>
      <c r="E4" s="125" t="s">
        <v>436</v>
      </c>
      <c r="F4" s="126"/>
      <c r="G4" s="125" t="s">
        <v>342</v>
      </c>
      <c r="H4" s="126"/>
      <c r="I4" s="127" t="s">
        <v>343</v>
      </c>
      <c r="J4" s="127"/>
      <c r="K4" s="125" t="s">
        <v>344</v>
      </c>
      <c r="L4" s="126"/>
      <c r="M4" s="125" t="s">
        <v>345</v>
      </c>
      <c r="N4" s="126"/>
    </row>
    <row r="5" spans="2:15" s="47" customFormat="1" ht="12.75">
      <c r="B5" s="124"/>
      <c r="C5" s="120">
        <v>-763</v>
      </c>
      <c r="D5" s="121"/>
      <c r="E5" s="120">
        <v>-307</v>
      </c>
      <c r="F5" s="121"/>
      <c r="G5" s="120">
        <v>-376</v>
      </c>
      <c r="H5" s="121"/>
      <c r="I5" s="122">
        <v>-849</v>
      </c>
      <c r="J5" s="122"/>
      <c r="K5" s="120">
        <v>-291</v>
      </c>
      <c r="L5" s="121"/>
      <c r="M5" s="120">
        <v>-428</v>
      </c>
      <c r="N5" s="121"/>
      <c r="O5" s="93"/>
    </row>
    <row r="6" spans="2:14" s="47" customFormat="1" ht="12.75">
      <c r="B6" s="48" t="s">
        <v>0</v>
      </c>
      <c r="C6" s="49" t="s">
        <v>44</v>
      </c>
      <c r="D6" s="48" t="s">
        <v>45</v>
      </c>
      <c r="E6" s="49" t="s">
        <v>44</v>
      </c>
      <c r="F6" s="48" t="s">
        <v>45</v>
      </c>
      <c r="G6" s="49" t="s">
        <v>44</v>
      </c>
      <c r="H6" s="48" t="s">
        <v>45</v>
      </c>
      <c r="I6" s="49" t="s">
        <v>44</v>
      </c>
      <c r="J6" s="48" t="s">
        <v>45</v>
      </c>
      <c r="K6" s="49" t="s">
        <v>44</v>
      </c>
      <c r="L6" s="48" t="s">
        <v>45</v>
      </c>
      <c r="M6" s="49" t="s">
        <v>44</v>
      </c>
      <c r="N6" s="48" t="s">
        <v>45</v>
      </c>
    </row>
    <row r="7" spans="2:14" s="47" customFormat="1" ht="12.75">
      <c r="B7" s="99">
        <v>-1</v>
      </c>
      <c r="C7" s="99">
        <v>-2</v>
      </c>
      <c r="D7" s="99">
        <v>-3</v>
      </c>
      <c r="E7" s="99">
        <v>-4</v>
      </c>
      <c r="F7" s="99">
        <v>-5</v>
      </c>
      <c r="G7" s="99">
        <v>-6</v>
      </c>
      <c r="H7" s="99">
        <v>-7</v>
      </c>
      <c r="I7" s="99">
        <v>-8</v>
      </c>
      <c r="J7" s="99">
        <v>-9</v>
      </c>
      <c r="K7" s="99">
        <v>-10</v>
      </c>
      <c r="L7" s="99">
        <v>-11</v>
      </c>
      <c r="M7" s="99">
        <v>-12</v>
      </c>
      <c r="N7" s="99">
        <v>-13</v>
      </c>
    </row>
    <row r="8" spans="2:27" ht="14.25">
      <c r="B8" s="7" t="s">
        <v>346</v>
      </c>
      <c r="C8" s="50">
        <v>-23.6</v>
      </c>
      <c r="D8" s="50">
        <v>-32.3</v>
      </c>
      <c r="E8" s="50">
        <v>-0.3</v>
      </c>
      <c r="F8" s="50">
        <v>-14</v>
      </c>
      <c r="G8" s="50">
        <v>0.6</v>
      </c>
      <c r="H8" s="50">
        <v>-12.5</v>
      </c>
      <c r="I8" s="50">
        <v>7.5</v>
      </c>
      <c r="J8" s="50">
        <v>1.6</v>
      </c>
      <c r="K8" s="50">
        <v>12.5</v>
      </c>
      <c r="L8" s="50">
        <v>0.8</v>
      </c>
      <c r="M8" s="50">
        <v>21.7</v>
      </c>
      <c r="N8" s="50">
        <v>11.8</v>
      </c>
      <c r="O8" s="51"/>
      <c r="S8" s="51"/>
      <c r="T8" s="51"/>
      <c r="U8" s="51"/>
      <c r="V8" s="51"/>
      <c r="W8" s="51"/>
      <c r="X8" s="51"/>
      <c r="Y8" s="51"/>
      <c r="Z8" s="51"/>
      <c r="AA8" s="51"/>
    </row>
    <row r="9" spans="2:27" ht="12.75">
      <c r="B9" s="7" t="s">
        <v>347</v>
      </c>
      <c r="C9" s="50">
        <v>-23.2</v>
      </c>
      <c r="D9" s="50">
        <v>-28.5</v>
      </c>
      <c r="E9" s="50">
        <v>-0.8</v>
      </c>
      <c r="F9" s="50">
        <v>-11.2</v>
      </c>
      <c r="G9" s="50">
        <v>-1.1</v>
      </c>
      <c r="H9" s="50">
        <v>-12.7</v>
      </c>
      <c r="I9" s="50">
        <v>7.3</v>
      </c>
      <c r="J9" s="50">
        <v>0.5</v>
      </c>
      <c r="K9" s="50">
        <v>10.2</v>
      </c>
      <c r="L9" s="50">
        <v>0.2</v>
      </c>
      <c r="M9" s="50">
        <v>20.6</v>
      </c>
      <c r="N9" s="50">
        <v>11.7</v>
      </c>
      <c r="O9" s="51"/>
      <c r="S9" s="51"/>
      <c r="T9" s="51"/>
      <c r="U9" s="51"/>
      <c r="V9" s="51"/>
      <c r="W9" s="51"/>
      <c r="X9" s="51"/>
      <c r="Y9" s="51"/>
      <c r="Z9" s="51"/>
      <c r="AA9" s="51"/>
    </row>
    <row r="10" spans="2:27" ht="12.75">
      <c r="B10" s="7" t="s">
        <v>348</v>
      </c>
      <c r="C10" s="50">
        <v>-16.7</v>
      </c>
      <c r="D10" s="50">
        <v>-24.3</v>
      </c>
      <c r="E10" s="50">
        <v>-0.2</v>
      </c>
      <c r="F10" s="50">
        <v>-11.3</v>
      </c>
      <c r="G10" s="50">
        <v>-1.2</v>
      </c>
      <c r="H10" s="50">
        <v>-13</v>
      </c>
      <c r="I10" s="50">
        <v>9.9</v>
      </c>
      <c r="J10" s="50">
        <v>0.2</v>
      </c>
      <c r="K10" s="50">
        <v>11.3</v>
      </c>
      <c r="L10" s="50">
        <v>-3.2</v>
      </c>
      <c r="M10" s="50">
        <v>20.8</v>
      </c>
      <c r="N10" s="50">
        <v>12</v>
      </c>
      <c r="O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2:27" ht="12.75">
      <c r="B11" s="7" t="s">
        <v>349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2:27" ht="12.75">
      <c r="B12" s="7" t="s">
        <v>350</v>
      </c>
      <c r="C12" s="50">
        <v>-27.5</v>
      </c>
      <c r="D12" s="50">
        <v>-35.6</v>
      </c>
      <c r="E12" s="50">
        <v>-2.3</v>
      </c>
      <c r="F12" s="50">
        <v>-14.7</v>
      </c>
      <c r="G12" s="50">
        <v>0.6</v>
      </c>
      <c r="H12" s="50">
        <v>-16.9</v>
      </c>
      <c r="I12" s="50">
        <v>10.6</v>
      </c>
      <c r="J12" s="50" t="s">
        <v>607</v>
      </c>
      <c r="K12" s="50">
        <v>13.2</v>
      </c>
      <c r="L12" s="50">
        <v>-1.2</v>
      </c>
      <c r="M12" s="50">
        <v>24.4</v>
      </c>
      <c r="N12" s="50">
        <v>12.3</v>
      </c>
      <c r="O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2:27" ht="12.75">
      <c r="B13" s="7" t="s">
        <v>351</v>
      </c>
      <c r="C13" s="50">
        <v>-6.6</v>
      </c>
      <c r="D13" s="50">
        <v>-2.8</v>
      </c>
      <c r="E13" s="50">
        <v>11.4</v>
      </c>
      <c r="F13" s="50">
        <v>7.5</v>
      </c>
      <c r="G13" s="50">
        <v>8.7</v>
      </c>
      <c r="H13" s="50">
        <v>4</v>
      </c>
      <c r="I13" s="50">
        <v>14</v>
      </c>
      <c r="J13" s="50">
        <v>9</v>
      </c>
      <c r="K13" s="50">
        <v>18.8</v>
      </c>
      <c r="L13" s="50">
        <v>8.3</v>
      </c>
      <c r="M13" s="50">
        <v>18.6</v>
      </c>
      <c r="N13" s="50">
        <v>17.3</v>
      </c>
      <c r="O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2:27" ht="12.75">
      <c r="B14" s="7" t="s">
        <v>352</v>
      </c>
      <c r="C14" s="50">
        <v>-20.8</v>
      </c>
      <c r="D14" s="50">
        <v>-23.1</v>
      </c>
      <c r="E14" s="50">
        <v>-0.2</v>
      </c>
      <c r="F14" s="50">
        <v>-10.4</v>
      </c>
      <c r="G14" s="50">
        <v>3</v>
      </c>
      <c r="H14" s="50">
        <v>-12.2</v>
      </c>
      <c r="I14" s="50">
        <v>11.6</v>
      </c>
      <c r="J14" s="50">
        <v>1.1</v>
      </c>
      <c r="K14" s="50">
        <v>15.2</v>
      </c>
      <c r="L14" s="50">
        <v>0.3</v>
      </c>
      <c r="M14" s="50">
        <v>23.7</v>
      </c>
      <c r="N14" s="50">
        <v>12.6</v>
      </c>
      <c r="O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2:27" ht="12.75">
      <c r="B15" s="7" t="s">
        <v>353</v>
      </c>
      <c r="C15" s="50" t="s">
        <v>354</v>
      </c>
      <c r="D15" s="50" t="s">
        <v>354</v>
      </c>
      <c r="E15" s="50">
        <v>-6.5</v>
      </c>
      <c r="F15" s="50">
        <v>-20.1</v>
      </c>
      <c r="G15" s="50">
        <v>-44.6</v>
      </c>
      <c r="H15" s="50">
        <v>-22.9</v>
      </c>
      <c r="I15" s="50">
        <v>-31.2</v>
      </c>
      <c r="J15" s="50">
        <v>-8.2</v>
      </c>
      <c r="K15" s="50">
        <v>-29.9</v>
      </c>
      <c r="L15" s="50">
        <v>-1</v>
      </c>
      <c r="M15" s="50">
        <v>1.1</v>
      </c>
      <c r="N15" s="50">
        <v>4</v>
      </c>
      <c r="O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2:27" ht="12.75">
      <c r="B16" s="7" t="s">
        <v>349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2:27" ht="12.75">
      <c r="B17" s="7" t="s">
        <v>355</v>
      </c>
      <c r="C17" s="50">
        <v>-1.2</v>
      </c>
      <c r="D17" s="50">
        <v>-7.7</v>
      </c>
      <c r="E17" s="50">
        <v>2</v>
      </c>
      <c r="F17" s="50">
        <v>9.6</v>
      </c>
      <c r="G17" s="50" t="s">
        <v>607</v>
      </c>
      <c r="H17" s="50">
        <v>3.6</v>
      </c>
      <c r="I17" s="50">
        <v>8</v>
      </c>
      <c r="J17" s="50">
        <v>9.6</v>
      </c>
      <c r="K17" s="50">
        <v>16</v>
      </c>
      <c r="L17" s="50">
        <v>12.5</v>
      </c>
      <c r="M17" s="50">
        <v>9.5</v>
      </c>
      <c r="N17" s="50">
        <v>12.2</v>
      </c>
      <c r="O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2:27" ht="12.75">
      <c r="B18" s="7" t="s">
        <v>356</v>
      </c>
      <c r="C18" s="50">
        <v>41.3</v>
      </c>
      <c r="D18" s="50">
        <v>63.4</v>
      </c>
      <c r="E18" s="50">
        <v>7.8</v>
      </c>
      <c r="F18" s="50">
        <v>-20.4</v>
      </c>
      <c r="G18" s="50">
        <v>-41.2</v>
      </c>
      <c r="H18" s="50">
        <v>-27.5</v>
      </c>
      <c r="I18" s="50">
        <v>-10.9</v>
      </c>
      <c r="J18" s="50">
        <v>-11.1</v>
      </c>
      <c r="K18" s="50">
        <v>-23.9</v>
      </c>
      <c r="L18" s="50">
        <v>-9.4</v>
      </c>
      <c r="M18" s="50">
        <v>7.2</v>
      </c>
      <c r="N18" s="50">
        <v>5.9</v>
      </c>
      <c r="O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2:27" ht="12.75">
      <c r="B19" s="7" t="s">
        <v>357</v>
      </c>
      <c r="C19" s="50">
        <v>27.4</v>
      </c>
      <c r="D19" s="50">
        <v>-5.9</v>
      </c>
      <c r="E19" s="50">
        <v>29.8</v>
      </c>
      <c r="F19" s="50">
        <v>4.8</v>
      </c>
      <c r="G19" s="50">
        <v>15.6</v>
      </c>
      <c r="H19" s="50">
        <v>2.5</v>
      </c>
      <c r="I19" s="50">
        <v>28.7</v>
      </c>
      <c r="J19" s="50">
        <v>11.7</v>
      </c>
      <c r="K19" s="50">
        <v>20.1</v>
      </c>
      <c r="L19" s="50">
        <v>11.5</v>
      </c>
      <c r="M19" s="50">
        <v>33.9</v>
      </c>
      <c r="N19" s="50">
        <v>27.6</v>
      </c>
      <c r="O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2:27" ht="12.75">
      <c r="B20" s="7" t="s">
        <v>358</v>
      </c>
      <c r="C20" s="50" t="s">
        <v>354</v>
      </c>
      <c r="D20" s="50" t="s">
        <v>354</v>
      </c>
      <c r="E20" s="50">
        <v>-70.1</v>
      </c>
      <c r="F20" s="50" t="s">
        <v>354</v>
      </c>
      <c r="G20" s="50">
        <v>-183.1</v>
      </c>
      <c r="H20" s="50" t="s">
        <v>354</v>
      </c>
      <c r="I20" s="50">
        <v>-34.8</v>
      </c>
      <c r="J20" s="50">
        <v>-38.3</v>
      </c>
      <c r="K20" s="50">
        <v>-54.9</v>
      </c>
      <c r="L20" s="50">
        <v>-48.5</v>
      </c>
      <c r="M20" s="50">
        <v>1.5</v>
      </c>
      <c r="N20" s="50">
        <v>-0.2</v>
      </c>
      <c r="O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2:27" ht="12.75">
      <c r="B21" s="7" t="s">
        <v>349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2:27" ht="12.75">
      <c r="B22" s="7" t="s">
        <v>359</v>
      </c>
      <c r="C22" s="50">
        <v>49.2</v>
      </c>
      <c r="D22" s="50">
        <v>-93</v>
      </c>
      <c r="E22" s="50">
        <v>-18.7</v>
      </c>
      <c r="F22" s="50">
        <v>-51.4</v>
      </c>
      <c r="G22" s="50">
        <v>-39.2</v>
      </c>
      <c r="H22" s="50">
        <v>-79</v>
      </c>
      <c r="I22" s="50">
        <v>186.4</v>
      </c>
      <c r="J22" s="50">
        <v>-14.6</v>
      </c>
      <c r="K22" s="50">
        <v>104.5</v>
      </c>
      <c r="L22" s="50">
        <v>-265.6</v>
      </c>
      <c r="M22" s="50" t="s">
        <v>354</v>
      </c>
      <c r="N22" s="50" t="s">
        <v>354</v>
      </c>
      <c r="O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2:27" ht="12.75">
      <c r="B23" s="7" t="s">
        <v>360</v>
      </c>
      <c r="C23" s="50" t="s">
        <v>354</v>
      </c>
      <c r="D23" s="50" t="s">
        <v>354</v>
      </c>
      <c r="E23" s="50">
        <v>-34.4</v>
      </c>
      <c r="F23" s="50">
        <v>-101</v>
      </c>
      <c r="G23" s="50">
        <v>-115.8</v>
      </c>
      <c r="H23" s="50" t="s">
        <v>354</v>
      </c>
      <c r="I23" s="50">
        <v>-21.3</v>
      </c>
      <c r="J23" s="50">
        <v>-33.1</v>
      </c>
      <c r="K23" s="50">
        <v>-41</v>
      </c>
      <c r="L23" s="50">
        <v>-114.3</v>
      </c>
      <c r="M23" s="50">
        <v>-0.1</v>
      </c>
      <c r="N23" s="50">
        <v>1.8</v>
      </c>
      <c r="O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2:27" ht="12.75">
      <c r="B24" s="7" t="s">
        <v>361</v>
      </c>
      <c r="C24" s="50" t="s">
        <v>354</v>
      </c>
      <c r="D24" s="50" t="s">
        <v>354</v>
      </c>
      <c r="E24" s="50">
        <v>-65.8</v>
      </c>
      <c r="F24" s="50">
        <v>-237.6</v>
      </c>
      <c r="G24" s="50">
        <v>-185.7</v>
      </c>
      <c r="H24" s="50" t="s">
        <v>354</v>
      </c>
      <c r="I24" s="50">
        <v>-28.4</v>
      </c>
      <c r="J24" s="50">
        <v>-42.8</v>
      </c>
      <c r="K24" s="50">
        <v>-52</v>
      </c>
      <c r="L24" s="50">
        <v>-187.4</v>
      </c>
      <c r="M24" s="50">
        <v>-3.2</v>
      </c>
      <c r="N24" s="50">
        <v>2.2</v>
      </c>
      <c r="O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2:27" ht="12.75">
      <c r="B25" s="7" t="s">
        <v>362</v>
      </c>
      <c r="C25" s="50">
        <v>119</v>
      </c>
      <c r="D25" s="50">
        <v>10.4</v>
      </c>
      <c r="E25" s="50">
        <v>37.5</v>
      </c>
      <c r="F25" s="50">
        <v>-13.3</v>
      </c>
      <c r="G25" s="50">
        <v>4.5</v>
      </c>
      <c r="H25" s="50">
        <v>-16</v>
      </c>
      <c r="I25" s="50">
        <v>20.6</v>
      </c>
      <c r="J25" s="50">
        <v>-12.3</v>
      </c>
      <c r="K25" s="50">
        <v>18</v>
      </c>
      <c r="L25" s="50">
        <v>-11.7</v>
      </c>
      <c r="M25" s="50">
        <v>3.7</v>
      </c>
      <c r="N25" s="50">
        <v>12</v>
      </c>
      <c r="O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2:27" ht="12.75">
      <c r="B26" s="7" t="s">
        <v>363</v>
      </c>
      <c r="C26" s="50" t="s">
        <v>354</v>
      </c>
      <c r="D26" s="50" t="s">
        <v>354</v>
      </c>
      <c r="E26" s="50">
        <v>-109.4</v>
      </c>
      <c r="F26" s="50" t="s">
        <v>354</v>
      </c>
      <c r="G26" s="50">
        <v>-296</v>
      </c>
      <c r="H26" s="50" t="s">
        <v>354</v>
      </c>
      <c r="I26" s="50">
        <v>-44</v>
      </c>
      <c r="J26" s="50">
        <v>-63.6</v>
      </c>
      <c r="K26" s="50">
        <v>-73.6</v>
      </c>
      <c r="L26" s="50" t="s">
        <v>354</v>
      </c>
      <c r="M26" s="50">
        <v>-6</v>
      </c>
      <c r="N26" s="50">
        <v>-2.3</v>
      </c>
      <c r="O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2:27" ht="12.75">
      <c r="B27" s="7" t="s">
        <v>349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2:27" ht="12.75">
      <c r="B28" s="7" t="s">
        <v>364</v>
      </c>
      <c r="C28" s="50" t="s">
        <v>354</v>
      </c>
      <c r="D28" s="50" t="s">
        <v>354</v>
      </c>
      <c r="E28" s="50">
        <v>-34.2</v>
      </c>
      <c r="F28" s="50">
        <v>-43.2</v>
      </c>
      <c r="G28" s="50">
        <v>-79.9</v>
      </c>
      <c r="H28" s="50">
        <v>-137.6</v>
      </c>
      <c r="I28" s="50">
        <v>-18.4</v>
      </c>
      <c r="J28" s="50">
        <v>-15.9</v>
      </c>
      <c r="K28" s="50">
        <v>-35.8</v>
      </c>
      <c r="L28" s="50">
        <v>-90.9</v>
      </c>
      <c r="M28" s="50">
        <v>0.4</v>
      </c>
      <c r="N28" s="50">
        <v>4</v>
      </c>
      <c r="O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2:27" ht="12.75">
      <c r="B29" s="7" t="s">
        <v>365</v>
      </c>
      <c r="C29" s="50">
        <v>-5.3</v>
      </c>
      <c r="D29" s="50">
        <v>1.1</v>
      </c>
      <c r="E29" s="50">
        <v>6.7</v>
      </c>
      <c r="F29" s="50">
        <v>0.5</v>
      </c>
      <c r="G29" s="50">
        <v>-12.8</v>
      </c>
      <c r="H29" s="50">
        <v>-2.8</v>
      </c>
      <c r="I29" s="50">
        <v>-0.4</v>
      </c>
      <c r="J29" s="50">
        <v>0.1</v>
      </c>
      <c r="K29" s="50">
        <v>-4.3</v>
      </c>
      <c r="L29" s="50">
        <v>3.1</v>
      </c>
      <c r="M29" s="50">
        <v>8.5</v>
      </c>
      <c r="N29" s="50">
        <v>10</v>
      </c>
      <c r="O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2:27" ht="12.75">
      <c r="B30" s="7" t="s">
        <v>366</v>
      </c>
      <c r="C30" s="50">
        <v>-7.5</v>
      </c>
      <c r="D30" s="50">
        <v>6.2</v>
      </c>
      <c r="E30" s="50">
        <v>8.2</v>
      </c>
      <c r="F30" s="50">
        <v>-2.4</v>
      </c>
      <c r="G30" s="50">
        <v>-16.6</v>
      </c>
      <c r="H30" s="50">
        <v>-5.8</v>
      </c>
      <c r="I30" s="50">
        <v>-2</v>
      </c>
      <c r="J30" s="50">
        <v>-2</v>
      </c>
      <c r="K30" s="50">
        <v>-8</v>
      </c>
      <c r="L30" s="50">
        <v>0.8</v>
      </c>
      <c r="M30" s="50">
        <v>8.4</v>
      </c>
      <c r="N30" s="50">
        <v>9.5</v>
      </c>
      <c r="O30" s="51"/>
      <c r="T30" s="51"/>
      <c r="U30" s="51"/>
      <c r="V30" s="51"/>
      <c r="W30" s="51"/>
      <c r="X30" s="51"/>
      <c r="Y30" s="51"/>
      <c r="Z30" s="51"/>
      <c r="AA30" s="51"/>
    </row>
    <row r="31" spans="2:27" ht="12.75">
      <c r="B31" s="7" t="s">
        <v>349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T31" s="51"/>
      <c r="U31" s="51"/>
      <c r="V31" s="51"/>
      <c r="W31" s="51"/>
      <c r="X31" s="51"/>
      <c r="Y31" s="51"/>
      <c r="Z31" s="51"/>
      <c r="AA31" s="51"/>
    </row>
    <row r="32" spans="2:27" ht="14.25">
      <c r="B32" s="7" t="s">
        <v>367</v>
      </c>
      <c r="C32" s="50">
        <v>3.5</v>
      </c>
      <c r="D32" s="50">
        <v>0.7</v>
      </c>
      <c r="E32" s="50">
        <v>11</v>
      </c>
      <c r="F32" s="50">
        <v>-0.3</v>
      </c>
      <c r="G32" s="50">
        <v>2.8</v>
      </c>
      <c r="H32" s="50">
        <v>5</v>
      </c>
      <c r="I32" s="50">
        <v>8.1</v>
      </c>
      <c r="J32" s="50">
        <v>7</v>
      </c>
      <c r="K32" s="50">
        <v>3</v>
      </c>
      <c r="L32" s="50">
        <v>1.4</v>
      </c>
      <c r="M32" s="50">
        <v>9.8</v>
      </c>
      <c r="N32" s="50">
        <v>8.4</v>
      </c>
      <c r="O32" s="51"/>
      <c r="T32" s="51"/>
      <c r="U32" s="51"/>
      <c r="V32" s="51"/>
      <c r="W32" s="51"/>
      <c r="X32" s="51"/>
      <c r="Y32" s="51"/>
      <c r="Z32" s="51"/>
      <c r="AA32" s="51"/>
    </row>
    <row r="33" spans="2:27" ht="12.75">
      <c r="B33" s="7" t="s">
        <v>368</v>
      </c>
      <c r="C33" s="50">
        <v>-10.2</v>
      </c>
      <c r="D33" s="50">
        <v>1.8</v>
      </c>
      <c r="E33" s="50">
        <v>27.8</v>
      </c>
      <c r="F33" s="50">
        <v>6.8</v>
      </c>
      <c r="G33" s="50">
        <v>6.1</v>
      </c>
      <c r="H33" s="50">
        <v>-4</v>
      </c>
      <c r="I33" s="50">
        <v>11.9</v>
      </c>
      <c r="J33" s="50">
        <v>9</v>
      </c>
      <c r="K33" s="50">
        <v>1.2</v>
      </c>
      <c r="L33" s="50">
        <v>25.7</v>
      </c>
      <c r="M33" s="50">
        <v>13.9</v>
      </c>
      <c r="N33" s="50">
        <v>15</v>
      </c>
      <c r="O33" s="51"/>
      <c r="T33" s="51"/>
      <c r="U33" s="51"/>
      <c r="V33" s="51"/>
      <c r="W33" s="51"/>
      <c r="X33" s="51"/>
      <c r="Y33" s="51"/>
      <c r="Z33" s="51"/>
      <c r="AA33" s="51"/>
    </row>
    <row r="34" spans="2:27" ht="12.75">
      <c r="B34" s="7" t="s">
        <v>369</v>
      </c>
      <c r="C34" s="50">
        <v>-10.5</v>
      </c>
      <c r="D34" s="50">
        <v>15.5</v>
      </c>
      <c r="E34" s="50">
        <v>23.4</v>
      </c>
      <c r="F34" s="50">
        <v>4.1</v>
      </c>
      <c r="G34" s="50">
        <v>1.7</v>
      </c>
      <c r="H34" s="50">
        <v>-2</v>
      </c>
      <c r="I34" s="50">
        <v>11.1</v>
      </c>
      <c r="J34" s="50">
        <v>9.8</v>
      </c>
      <c r="K34" s="50">
        <v>8</v>
      </c>
      <c r="L34" s="50">
        <v>18.4</v>
      </c>
      <c r="M34" s="50">
        <v>16.9</v>
      </c>
      <c r="N34" s="50">
        <v>15.4</v>
      </c>
      <c r="O34" s="51"/>
      <c r="T34" s="51"/>
      <c r="U34" s="51"/>
      <c r="V34" s="51"/>
      <c r="W34" s="51"/>
      <c r="X34" s="51"/>
      <c r="Y34" s="51"/>
      <c r="Z34" s="51"/>
      <c r="AA34" s="51"/>
    </row>
    <row r="35" spans="2:27" ht="12.75">
      <c r="B35" s="7" t="s">
        <v>370</v>
      </c>
      <c r="C35" s="50">
        <v>-9</v>
      </c>
      <c r="D35" s="50">
        <v>-6.6</v>
      </c>
      <c r="E35" s="50">
        <v>27</v>
      </c>
      <c r="F35" s="50">
        <v>-4.5</v>
      </c>
      <c r="G35" s="50">
        <v>5.9</v>
      </c>
      <c r="H35" s="50">
        <v>2.6</v>
      </c>
      <c r="I35" s="50">
        <v>8.4</v>
      </c>
      <c r="J35" s="50">
        <v>10.3</v>
      </c>
      <c r="K35" s="50">
        <v>12</v>
      </c>
      <c r="L35" s="50">
        <v>9.3</v>
      </c>
      <c r="M35" s="50">
        <v>14.7</v>
      </c>
      <c r="N35" s="50">
        <v>16</v>
      </c>
      <c r="O35" s="51"/>
      <c r="T35" s="51"/>
      <c r="U35" s="51"/>
      <c r="V35" s="51"/>
      <c r="W35" s="51"/>
      <c r="X35" s="51"/>
      <c r="Y35" s="51"/>
      <c r="Z35" s="51"/>
      <c r="AA35" s="51"/>
    </row>
    <row r="36" spans="2:27" ht="12.75">
      <c r="B36" s="7" t="s">
        <v>371</v>
      </c>
      <c r="C36" s="50">
        <v>-11.9</v>
      </c>
      <c r="D36" s="50">
        <v>-2.3</v>
      </c>
      <c r="E36" s="50">
        <v>32.7</v>
      </c>
      <c r="F36" s="50">
        <v>7.2</v>
      </c>
      <c r="G36" s="50">
        <v>3.8</v>
      </c>
      <c r="H36" s="50">
        <v>-5.2</v>
      </c>
      <c r="I36" s="50">
        <v>11.3</v>
      </c>
      <c r="J36" s="50">
        <v>9.5</v>
      </c>
      <c r="K36" s="50">
        <v>0.1</v>
      </c>
      <c r="L36" s="50">
        <v>28.6</v>
      </c>
      <c r="M36" s="50">
        <v>15</v>
      </c>
      <c r="N36" s="50">
        <v>15.8</v>
      </c>
      <c r="V36" s="51"/>
      <c r="W36" s="51"/>
      <c r="X36" s="51"/>
      <c r="Y36" s="51"/>
      <c r="Z36" s="51"/>
      <c r="AA36" s="51"/>
    </row>
    <row r="37" spans="2:27" ht="12.75">
      <c r="B37" s="7" t="s">
        <v>372</v>
      </c>
      <c r="C37" s="50">
        <v>-4.5</v>
      </c>
      <c r="D37" s="50">
        <v>22.9</v>
      </c>
      <c r="E37" s="50">
        <v>9.1</v>
      </c>
      <c r="F37" s="50">
        <v>23.2</v>
      </c>
      <c r="G37" s="50">
        <v>10.6</v>
      </c>
      <c r="H37" s="50">
        <v>7.5</v>
      </c>
      <c r="I37" s="50">
        <v>15</v>
      </c>
      <c r="J37" s="50">
        <v>7.3</v>
      </c>
      <c r="K37" s="50">
        <v>25.2</v>
      </c>
      <c r="L37" s="50">
        <v>1.3</v>
      </c>
      <c r="M37" s="50">
        <v>18.6</v>
      </c>
      <c r="N37" s="50">
        <v>12.1</v>
      </c>
      <c r="V37" s="51"/>
      <c r="W37" s="51"/>
      <c r="X37" s="51"/>
      <c r="Y37" s="51"/>
      <c r="Z37" s="51"/>
      <c r="AA37" s="51"/>
    </row>
    <row r="38" spans="2:27" ht="12.75">
      <c r="B38" s="7" t="s">
        <v>349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V38" s="51"/>
      <c r="W38" s="51"/>
      <c r="X38" s="51"/>
      <c r="Y38" s="51"/>
      <c r="Z38" s="51"/>
      <c r="AA38" s="51"/>
    </row>
    <row r="39" spans="2:27" ht="14.25">
      <c r="B39" s="7" t="s">
        <v>373</v>
      </c>
      <c r="C39" s="50">
        <v>12.7</v>
      </c>
      <c r="D39" s="50">
        <v>9.8</v>
      </c>
      <c r="E39" s="50">
        <v>17.9</v>
      </c>
      <c r="F39" s="50">
        <v>12.2</v>
      </c>
      <c r="G39" s="50">
        <v>11</v>
      </c>
      <c r="H39" s="50">
        <v>4.6</v>
      </c>
      <c r="I39" s="50">
        <v>15.4</v>
      </c>
      <c r="J39" s="50">
        <v>8.1</v>
      </c>
      <c r="K39" s="50">
        <v>9.4</v>
      </c>
      <c r="L39" s="50">
        <v>10.1</v>
      </c>
      <c r="M39" s="50">
        <v>10.8</v>
      </c>
      <c r="N39" s="50">
        <v>10.3</v>
      </c>
      <c r="V39" s="51"/>
      <c r="W39" s="51"/>
      <c r="X39" s="51"/>
      <c r="Y39" s="51"/>
      <c r="Z39" s="51"/>
      <c r="AA39" s="51"/>
    </row>
    <row r="40" spans="2:27" ht="14.25">
      <c r="B40" s="7" t="s">
        <v>374</v>
      </c>
      <c r="C40" s="50">
        <v>2.8</v>
      </c>
      <c r="D40" s="50">
        <v>2</v>
      </c>
      <c r="E40" s="50">
        <v>17.3</v>
      </c>
      <c r="F40" s="50">
        <v>16.3</v>
      </c>
      <c r="G40" s="50">
        <v>5.9</v>
      </c>
      <c r="H40" s="50">
        <v>0.6</v>
      </c>
      <c r="I40" s="50">
        <v>11.3</v>
      </c>
      <c r="J40" s="50">
        <v>8.9</v>
      </c>
      <c r="K40" s="50">
        <v>11.9</v>
      </c>
      <c r="L40" s="50">
        <v>8.7</v>
      </c>
      <c r="M40" s="50">
        <v>11.2</v>
      </c>
      <c r="N40" s="50">
        <v>12.1</v>
      </c>
      <c r="V40" s="51"/>
      <c r="W40" s="51"/>
      <c r="X40" s="51"/>
      <c r="Y40" s="51"/>
      <c r="Z40" s="51"/>
      <c r="AA40" s="51"/>
    </row>
    <row r="41" spans="2:27" ht="14.25">
      <c r="B41" s="7" t="s">
        <v>375</v>
      </c>
      <c r="C41" s="50">
        <v>1.4</v>
      </c>
      <c r="D41" s="50">
        <v>1</v>
      </c>
      <c r="E41" s="50">
        <v>20.9</v>
      </c>
      <c r="F41" s="50">
        <v>19.3</v>
      </c>
      <c r="G41" s="50">
        <v>3.9</v>
      </c>
      <c r="H41" s="50">
        <v>-3.3</v>
      </c>
      <c r="I41" s="50">
        <v>11.3</v>
      </c>
      <c r="J41" s="50">
        <v>6.3</v>
      </c>
      <c r="K41" s="50">
        <v>9.4</v>
      </c>
      <c r="L41" s="50">
        <v>5.6</v>
      </c>
      <c r="M41" s="50">
        <v>8.7</v>
      </c>
      <c r="N41" s="50">
        <v>9.9</v>
      </c>
      <c r="V41" s="51"/>
      <c r="W41" s="51"/>
      <c r="X41" s="51"/>
      <c r="Y41" s="51"/>
      <c r="Z41" s="51"/>
      <c r="AA41" s="51"/>
    </row>
    <row r="42" spans="2:27" ht="12.75">
      <c r="B42" s="7" t="s">
        <v>376</v>
      </c>
      <c r="C42" s="50">
        <v>-24.9</v>
      </c>
      <c r="D42" s="50">
        <v>-6.7</v>
      </c>
      <c r="E42" s="50">
        <v>9.4</v>
      </c>
      <c r="F42" s="50">
        <v>2.3</v>
      </c>
      <c r="G42" s="50">
        <v>-1.6</v>
      </c>
      <c r="H42" s="50">
        <v>2</v>
      </c>
      <c r="I42" s="50">
        <v>6.6</v>
      </c>
      <c r="J42" s="50">
        <v>6.8</v>
      </c>
      <c r="K42" s="50">
        <v>10.3</v>
      </c>
      <c r="L42" s="50">
        <v>3.9</v>
      </c>
      <c r="M42" s="50">
        <v>17.6</v>
      </c>
      <c r="N42" s="50">
        <v>12.4</v>
      </c>
      <c r="V42" s="51"/>
      <c r="W42" s="51"/>
      <c r="X42" s="51"/>
      <c r="Y42" s="51"/>
      <c r="Z42" s="51"/>
      <c r="AA42" s="51"/>
    </row>
    <row r="43" spans="2:14" ht="12.75">
      <c r="B43" s="53" t="s">
        <v>377</v>
      </c>
      <c r="C43" s="50">
        <v>-6.6</v>
      </c>
      <c r="D43" s="50">
        <v>4.3</v>
      </c>
      <c r="E43" s="54">
        <v>-2.9</v>
      </c>
      <c r="F43" s="54">
        <v>12.9</v>
      </c>
      <c r="G43" s="54">
        <v>-2.5</v>
      </c>
      <c r="H43" s="54">
        <v>-1.7</v>
      </c>
      <c r="I43" s="54">
        <v>8.3</v>
      </c>
      <c r="J43" s="54">
        <v>5.5</v>
      </c>
      <c r="K43" s="7">
        <v>9.4</v>
      </c>
      <c r="L43" s="7">
        <v>6.7</v>
      </c>
      <c r="M43" s="7">
        <v>13.7</v>
      </c>
      <c r="N43" s="7">
        <v>13.2</v>
      </c>
    </row>
    <row r="44" spans="2:14" ht="12.75">
      <c r="B44" s="53" t="s">
        <v>349</v>
      </c>
      <c r="C44" s="50"/>
      <c r="D44" s="50"/>
      <c r="E44" s="54"/>
      <c r="F44" s="54"/>
      <c r="G44" s="54"/>
      <c r="H44" s="54"/>
      <c r="I44" s="54"/>
      <c r="J44" s="54"/>
      <c r="K44" s="7"/>
      <c r="L44" s="7"/>
      <c r="M44" s="7"/>
      <c r="N44" s="7"/>
    </row>
    <row r="45" spans="2:14" ht="14.25">
      <c r="B45" s="53" t="s">
        <v>378</v>
      </c>
      <c r="C45" s="50">
        <v>0.5</v>
      </c>
      <c r="D45" s="50">
        <v>5.4</v>
      </c>
      <c r="E45" s="54">
        <v>13.8</v>
      </c>
      <c r="F45" s="54">
        <v>8.7</v>
      </c>
      <c r="G45" s="54">
        <v>6.6</v>
      </c>
      <c r="H45" s="54">
        <v>4.3</v>
      </c>
      <c r="I45" s="54">
        <v>11.4</v>
      </c>
      <c r="J45" s="54">
        <v>8.5</v>
      </c>
      <c r="K45" s="7">
        <v>10.7</v>
      </c>
      <c r="L45" s="7">
        <v>8.3</v>
      </c>
      <c r="M45" s="75">
        <v>14</v>
      </c>
      <c r="N45" s="75">
        <v>12</v>
      </c>
    </row>
    <row r="46" spans="2:14" ht="14.25">
      <c r="B46" s="53" t="s">
        <v>379</v>
      </c>
      <c r="C46" s="50" t="s">
        <v>607</v>
      </c>
      <c r="D46" s="50">
        <v>5.6</v>
      </c>
      <c r="E46" s="54">
        <v>14.4</v>
      </c>
      <c r="F46" s="54">
        <v>8.5</v>
      </c>
      <c r="G46" s="54">
        <v>6.1</v>
      </c>
      <c r="H46" s="54">
        <v>3.7</v>
      </c>
      <c r="I46" s="54">
        <v>11.4</v>
      </c>
      <c r="J46" s="54">
        <v>7.5</v>
      </c>
      <c r="K46" s="7">
        <v>9.8</v>
      </c>
      <c r="L46" s="7">
        <v>7.4</v>
      </c>
      <c r="M46" s="7">
        <v>13.5</v>
      </c>
      <c r="N46" s="7">
        <v>11.1</v>
      </c>
    </row>
    <row r="47" spans="2:14" ht="12.75">
      <c r="B47" s="53" t="s">
        <v>349</v>
      </c>
      <c r="C47" s="50"/>
      <c r="D47" s="50"/>
      <c r="E47" s="54"/>
      <c r="F47" s="54"/>
      <c r="G47" s="54"/>
      <c r="H47" s="54"/>
      <c r="I47" s="54"/>
      <c r="J47" s="54"/>
      <c r="K47" s="7"/>
      <c r="L47" s="7"/>
      <c r="M47" s="7"/>
      <c r="N47" s="7"/>
    </row>
    <row r="48" spans="2:14" ht="12.75">
      <c r="B48" s="53" t="s">
        <v>380</v>
      </c>
      <c r="C48" s="50">
        <v>-35.5</v>
      </c>
      <c r="D48" s="50">
        <v>-32.8</v>
      </c>
      <c r="E48" s="54">
        <v>0.9</v>
      </c>
      <c r="F48" s="54">
        <v>-8.9</v>
      </c>
      <c r="G48" s="54">
        <v>-16.2</v>
      </c>
      <c r="H48" s="54">
        <v>-6.6</v>
      </c>
      <c r="I48" s="54">
        <v>17.1</v>
      </c>
      <c r="J48" s="54">
        <v>-11.2</v>
      </c>
      <c r="K48" s="7">
        <v>14.6</v>
      </c>
      <c r="L48" s="7">
        <v>4.9</v>
      </c>
      <c r="M48" s="7">
        <v>31.9</v>
      </c>
      <c r="N48" s="7">
        <v>16.8</v>
      </c>
    </row>
    <row r="49" spans="2:14" ht="12.75">
      <c r="B49" s="53" t="s">
        <v>381</v>
      </c>
      <c r="C49" s="50">
        <v>-43.5</v>
      </c>
      <c r="D49" s="50">
        <v>-52.1</v>
      </c>
      <c r="E49" s="54">
        <v>-1.3</v>
      </c>
      <c r="F49" s="54">
        <v>-16.2</v>
      </c>
      <c r="G49" s="54">
        <v>-17.2</v>
      </c>
      <c r="H49" s="54">
        <v>-6.1</v>
      </c>
      <c r="I49" s="54">
        <v>19.5</v>
      </c>
      <c r="J49" s="54">
        <v>-14.7</v>
      </c>
      <c r="K49" s="7">
        <v>12.4</v>
      </c>
      <c r="L49" s="7">
        <v>6.6</v>
      </c>
      <c r="M49" s="7">
        <v>32.3</v>
      </c>
      <c r="N49" s="7">
        <v>14.5</v>
      </c>
    </row>
    <row r="50" spans="2:14" ht="12.75">
      <c r="B50" s="55" t="s">
        <v>382</v>
      </c>
      <c r="C50" s="50">
        <v>-29.2</v>
      </c>
      <c r="D50" s="50">
        <v>-38.3</v>
      </c>
      <c r="E50" s="55">
        <v>80.9</v>
      </c>
      <c r="F50" s="55">
        <v>-26.1</v>
      </c>
      <c r="G50" s="50">
        <v>-14</v>
      </c>
      <c r="H50" s="54">
        <v>-20.8</v>
      </c>
      <c r="I50" s="54">
        <v>-3.8</v>
      </c>
      <c r="J50" s="54">
        <v>-7.1</v>
      </c>
      <c r="K50" s="55">
        <v>18.3</v>
      </c>
      <c r="L50" s="7">
        <v>-6.4</v>
      </c>
      <c r="M50" s="75">
        <v>29</v>
      </c>
      <c r="N50" s="7">
        <v>13.5</v>
      </c>
    </row>
    <row r="51" spans="2:14" ht="12.75">
      <c r="B51" s="55" t="s">
        <v>383</v>
      </c>
      <c r="C51" s="50">
        <v>-50.6</v>
      </c>
      <c r="D51" s="50">
        <v>-27.4</v>
      </c>
      <c r="E51" s="55">
        <v>81.9</v>
      </c>
      <c r="F51" s="55">
        <v>-26.7</v>
      </c>
      <c r="G51" s="54">
        <v>-15.3</v>
      </c>
      <c r="H51" s="54">
        <v>-22.1</v>
      </c>
      <c r="I51" s="54">
        <v>-3.5</v>
      </c>
      <c r="J51" s="54">
        <v>-9.2</v>
      </c>
      <c r="K51" s="7">
        <v>11.6</v>
      </c>
      <c r="L51" s="7">
        <v>1.9</v>
      </c>
      <c r="M51" s="7">
        <v>30.2</v>
      </c>
      <c r="N51" s="7">
        <v>11.5</v>
      </c>
    </row>
    <row r="52" ht="12.75">
      <c r="B52" s="34" t="s">
        <v>324</v>
      </c>
    </row>
    <row r="53" ht="12.75">
      <c r="B53" s="35" t="s">
        <v>325</v>
      </c>
    </row>
    <row r="54" ht="12.75">
      <c r="B54" s="35" t="s">
        <v>633</v>
      </c>
    </row>
    <row r="55" ht="12.75">
      <c r="B55" s="34" t="s">
        <v>384</v>
      </c>
    </row>
    <row r="56" ht="12.75">
      <c r="B56" s="104" t="s">
        <v>630</v>
      </c>
    </row>
    <row r="57" ht="12.75">
      <c r="B57" s="104" t="s">
        <v>477</v>
      </c>
    </row>
    <row r="58" ht="12.75">
      <c r="B58" s="104"/>
    </row>
  </sheetData>
  <sheetProtection/>
  <mergeCells count="13">
    <mergeCell ref="M4:N4"/>
    <mergeCell ref="C5:D5"/>
    <mergeCell ref="E5:F5"/>
    <mergeCell ref="G5:H5"/>
    <mergeCell ref="I5:J5"/>
    <mergeCell ref="K5:L5"/>
    <mergeCell ref="M5:N5"/>
    <mergeCell ref="B4:B5"/>
    <mergeCell ref="C4:D4"/>
    <mergeCell ref="E4:F4"/>
    <mergeCell ref="G4:H4"/>
    <mergeCell ref="I4:J4"/>
    <mergeCell ref="K4:L4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scale="90" r:id="rId1"/>
  <headerFooter>
    <oddHeader>&amp;CStatement 7: Growth Rates of the Select Items of the Select 3,014 Public Limited Companies -Sales-wise, 2011-12 and 2012-13</oddHeader>
    <oddFooter>&amp;C</oddFooter>
  </headerFooter>
  <colBreaks count="2" manualBreakCount="2">
    <brk id="6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.421875" style="6" customWidth="1"/>
    <col min="2" max="2" width="42.28125" style="6" customWidth="1"/>
    <col min="3" max="20" width="8.7109375" style="6" customWidth="1"/>
    <col min="21" max="16384" width="9.140625" style="6" customWidth="1"/>
  </cols>
  <sheetData>
    <row r="1" ht="12.75">
      <c r="B1" s="47" t="s">
        <v>636</v>
      </c>
    </row>
    <row r="2" ht="12.75">
      <c r="B2" s="47" t="s">
        <v>637</v>
      </c>
    </row>
    <row r="3" spans="2:20" ht="12.75">
      <c r="B3" s="47" t="s">
        <v>385</v>
      </c>
      <c r="C3" s="47"/>
      <c r="D3" s="47"/>
      <c r="E3" s="47"/>
      <c r="F3" s="47"/>
      <c r="H3" s="47" t="s">
        <v>309</v>
      </c>
      <c r="J3" s="115"/>
      <c r="K3" s="115"/>
      <c r="M3" s="115" t="s">
        <v>309</v>
      </c>
      <c r="N3" s="115"/>
      <c r="P3" s="115"/>
      <c r="Q3" s="115"/>
      <c r="S3" s="115" t="s">
        <v>309</v>
      </c>
      <c r="T3" s="115"/>
    </row>
    <row r="4" spans="1:20" s="47" customFormat="1" ht="12.75">
      <c r="A4" s="56"/>
      <c r="B4" s="128" t="s">
        <v>339</v>
      </c>
      <c r="C4" s="125" t="s">
        <v>340</v>
      </c>
      <c r="D4" s="127"/>
      <c r="E4" s="127"/>
      <c r="F4" s="125" t="s">
        <v>341</v>
      </c>
      <c r="G4" s="127"/>
      <c r="H4" s="126"/>
      <c r="I4" s="125" t="s">
        <v>342</v>
      </c>
      <c r="J4" s="127"/>
      <c r="K4" s="126"/>
      <c r="L4" s="125" t="s">
        <v>343</v>
      </c>
      <c r="M4" s="127"/>
      <c r="N4" s="126"/>
      <c r="O4" s="127" t="s">
        <v>386</v>
      </c>
      <c r="P4" s="127"/>
      <c r="Q4" s="126"/>
      <c r="R4" s="125" t="s">
        <v>345</v>
      </c>
      <c r="S4" s="127"/>
      <c r="T4" s="126"/>
    </row>
    <row r="5" spans="1:20" s="47" customFormat="1" ht="12.75">
      <c r="A5" s="56"/>
      <c r="B5" s="128"/>
      <c r="C5" s="120">
        <v>-763</v>
      </c>
      <c r="D5" s="122"/>
      <c r="E5" s="122"/>
      <c r="F5" s="120">
        <v>-307</v>
      </c>
      <c r="G5" s="122"/>
      <c r="H5" s="121"/>
      <c r="I5" s="120">
        <v>-376</v>
      </c>
      <c r="J5" s="122"/>
      <c r="K5" s="121"/>
      <c r="L5" s="120">
        <v>-849</v>
      </c>
      <c r="M5" s="122"/>
      <c r="N5" s="121"/>
      <c r="O5" s="122">
        <v>-291</v>
      </c>
      <c r="P5" s="122"/>
      <c r="Q5" s="121"/>
      <c r="R5" s="120">
        <v>-428</v>
      </c>
      <c r="S5" s="122"/>
      <c r="T5" s="121"/>
    </row>
    <row r="6" spans="1:20" ht="12.75">
      <c r="A6" s="29"/>
      <c r="B6" s="48" t="s">
        <v>0</v>
      </c>
      <c r="C6" s="49" t="s">
        <v>79</v>
      </c>
      <c r="D6" s="48" t="s">
        <v>44</v>
      </c>
      <c r="E6" s="48" t="s">
        <v>45</v>
      </c>
      <c r="F6" s="49" t="s">
        <v>79</v>
      </c>
      <c r="G6" s="48" t="s">
        <v>44</v>
      </c>
      <c r="H6" s="48" t="s">
        <v>45</v>
      </c>
      <c r="I6" s="49" t="s">
        <v>79</v>
      </c>
      <c r="J6" s="48" t="s">
        <v>44</v>
      </c>
      <c r="K6" s="48" t="s">
        <v>45</v>
      </c>
      <c r="L6" s="49" t="s">
        <v>79</v>
      </c>
      <c r="M6" s="48" t="s">
        <v>44</v>
      </c>
      <c r="N6" s="48" t="s">
        <v>45</v>
      </c>
      <c r="O6" s="49" t="s">
        <v>79</v>
      </c>
      <c r="P6" s="48" t="s">
        <v>44</v>
      </c>
      <c r="Q6" s="48" t="s">
        <v>45</v>
      </c>
      <c r="R6" s="49" t="s">
        <v>79</v>
      </c>
      <c r="S6" s="48" t="s">
        <v>44</v>
      </c>
      <c r="T6" s="48" t="s">
        <v>45</v>
      </c>
    </row>
    <row r="7" spans="1:20" ht="12.75">
      <c r="A7" s="29"/>
      <c r="B7" s="99">
        <v>-1</v>
      </c>
      <c r="C7" s="100">
        <v>-2</v>
      </c>
      <c r="D7" s="101">
        <v>-3</v>
      </c>
      <c r="E7" s="99">
        <v>-4</v>
      </c>
      <c r="F7" s="99">
        <v>-5</v>
      </c>
      <c r="G7" s="99">
        <v>-6</v>
      </c>
      <c r="H7" s="99">
        <v>-7</v>
      </c>
      <c r="I7" s="99">
        <v>-8</v>
      </c>
      <c r="J7" s="99">
        <v>-9</v>
      </c>
      <c r="K7" s="99">
        <v>-10</v>
      </c>
      <c r="L7" s="99">
        <v>-11</v>
      </c>
      <c r="M7" s="99">
        <v>-12</v>
      </c>
      <c r="N7" s="99">
        <v>-13</v>
      </c>
      <c r="O7" s="99">
        <v>-14</v>
      </c>
      <c r="P7" s="99">
        <v>-15</v>
      </c>
      <c r="Q7" s="99">
        <v>-16</v>
      </c>
      <c r="R7" s="99">
        <v>-17</v>
      </c>
      <c r="S7" s="99">
        <v>-18</v>
      </c>
      <c r="T7" s="99">
        <v>-19</v>
      </c>
    </row>
    <row r="8" spans="1:20" ht="12.75">
      <c r="A8" s="29"/>
      <c r="B8" s="39" t="s">
        <v>387</v>
      </c>
      <c r="C8" s="7"/>
      <c r="D8" s="7"/>
      <c r="E8" s="7"/>
      <c r="F8" s="39"/>
      <c r="G8" s="39"/>
      <c r="H8" s="39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2.75">
      <c r="A9" s="29"/>
      <c r="B9" s="7" t="s">
        <v>388</v>
      </c>
      <c r="C9" s="7">
        <v>18.2</v>
      </c>
      <c r="D9" s="7">
        <v>18.5</v>
      </c>
      <c r="E9" s="7">
        <v>17.7</v>
      </c>
      <c r="F9" s="50">
        <v>32.4</v>
      </c>
      <c r="G9" s="50">
        <v>34.4</v>
      </c>
      <c r="H9" s="50">
        <v>37.9</v>
      </c>
      <c r="I9" s="54">
        <v>33.4</v>
      </c>
      <c r="J9" s="54">
        <v>32.7</v>
      </c>
      <c r="K9" s="54">
        <v>30.6</v>
      </c>
      <c r="L9" s="50">
        <v>33.5</v>
      </c>
      <c r="M9" s="50">
        <v>33.4</v>
      </c>
      <c r="N9" s="50">
        <v>33.1</v>
      </c>
      <c r="O9" s="50">
        <v>29.4</v>
      </c>
      <c r="P9" s="50">
        <v>29.4</v>
      </c>
      <c r="Q9" s="50">
        <v>28.9</v>
      </c>
      <c r="R9" s="50">
        <v>39.7</v>
      </c>
      <c r="S9" s="50">
        <v>38.1</v>
      </c>
      <c r="T9" s="50">
        <v>37.6</v>
      </c>
    </row>
    <row r="10" spans="1:20" ht="12.75">
      <c r="A10" s="29"/>
      <c r="B10" s="7" t="s">
        <v>389</v>
      </c>
      <c r="C10" s="50">
        <v>65.3</v>
      </c>
      <c r="D10" s="50">
        <v>67.6</v>
      </c>
      <c r="E10" s="50">
        <v>64.5</v>
      </c>
      <c r="F10" s="50">
        <v>46.2</v>
      </c>
      <c r="G10" s="50">
        <v>45</v>
      </c>
      <c r="H10" s="50">
        <v>41.4</v>
      </c>
      <c r="I10" s="50">
        <v>44.7</v>
      </c>
      <c r="J10" s="50">
        <v>43.4</v>
      </c>
      <c r="K10" s="50">
        <v>44</v>
      </c>
      <c r="L10" s="50">
        <v>42.7</v>
      </c>
      <c r="M10" s="50">
        <v>41.4</v>
      </c>
      <c r="N10" s="50">
        <v>41.2</v>
      </c>
      <c r="O10" s="50">
        <v>40.6</v>
      </c>
      <c r="P10" s="50">
        <v>38.2</v>
      </c>
      <c r="Q10" s="50">
        <v>36.1</v>
      </c>
      <c r="R10" s="50">
        <v>45.6</v>
      </c>
      <c r="S10" s="50">
        <v>44.1</v>
      </c>
      <c r="T10" s="50">
        <v>43</v>
      </c>
    </row>
    <row r="11" spans="1:20" ht="12.75">
      <c r="A11" s="29"/>
      <c r="B11" s="7" t="s">
        <v>390</v>
      </c>
      <c r="C11" s="50">
        <v>15.7</v>
      </c>
      <c r="D11" s="50">
        <v>13.3</v>
      </c>
      <c r="E11" s="50">
        <v>12.9</v>
      </c>
      <c r="F11" s="50">
        <v>38.2</v>
      </c>
      <c r="G11" s="50">
        <v>45.5</v>
      </c>
      <c r="H11" s="50">
        <v>48.7</v>
      </c>
      <c r="I11" s="50">
        <v>44.1</v>
      </c>
      <c r="J11" s="50">
        <v>44.4</v>
      </c>
      <c r="K11" s="50">
        <v>40</v>
      </c>
      <c r="L11" s="50">
        <v>42.9</v>
      </c>
      <c r="M11" s="50">
        <v>44.2</v>
      </c>
      <c r="N11" s="50">
        <v>45.2</v>
      </c>
      <c r="O11" s="50">
        <v>55.3</v>
      </c>
      <c r="P11" s="50">
        <v>53.4</v>
      </c>
      <c r="Q11" s="50">
        <v>67.6</v>
      </c>
      <c r="R11" s="50">
        <v>40.8</v>
      </c>
      <c r="S11" s="50">
        <v>42.7</v>
      </c>
      <c r="T11" s="50">
        <v>45.6</v>
      </c>
    </row>
    <row r="12" spans="1:20" ht="12.75">
      <c r="A12" s="29"/>
      <c r="B12" s="7" t="s">
        <v>391</v>
      </c>
      <c r="C12" s="50">
        <v>29</v>
      </c>
      <c r="D12" s="50">
        <v>25</v>
      </c>
      <c r="E12" s="50">
        <v>28.7</v>
      </c>
      <c r="F12" s="50">
        <v>64.1</v>
      </c>
      <c r="G12" s="50">
        <v>71</v>
      </c>
      <c r="H12" s="50">
        <v>73.8</v>
      </c>
      <c r="I12" s="50">
        <v>74.9</v>
      </c>
      <c r="J12" s="50">
        <v>74</v>
      </c>
      <c r="K12" s="50">
        <v>69</v>
      </c>
      <c r="L12" s="50">
        <v>70.8</v>
      </c>
      <c r="M12" s="50">
        <v>72.7</v>
      </c>
      <c r="N12" s="50">
        <v>74.5</v>
      </c>
      <c r="O12" s="50">
        <v>82.5</v>
      </c>
      <c r="P12" s="50">
        <v>86</v>
      </c>
      <c r="Q12" s="50">
        <v>100.2</v>
      </c>
      <c r="R12" s="50">
        <v>59.1</v>
      </c>
      <c r="S12" s="50">
        <v>62.9</v>
      </c>
      <c r="T12" s="50">
        <v>66.9</v>
      </c>
    </row>
    <row r="13" spans="1:20" ht="12.75">
      <c r="A13" s="29"/>
      <c r="B13" s="7" t="s">
        <v>392</v>
      </c>
      <c r="C13" s="50">
        <v>105.9</v>
      </c>
      <c r="D13" s="50">
        <v>114.8</v>
      </c>
      <c r="E13" s="50">
        <v>116.9</v>
      </c>
      <c r="F13" s="50">
        <v>62.3</v>
      </c>
      <c r="G13" s="50">
        <v>66.9</v>
      </c>
      <c r="H13" s="50">
        <v>54.2</v>
      </c>
      <c r="I13" s="50">
        <v>77.7</v>
      </c>
      <c r="J13" s="50">
        <v>85.1</v>
      </c>
      <c r="K13" s="50">
        <v>84.5</v>
      </c>
      <c r="L13" s="50">
        <v>69.3</v>
      </c>
      <c r="M13" s="50">
        <v>69.3</v>
      </c>
      <c r="N13" s="50">
        <v>67.9</v>
      </c>
      <c r="O13" s="50">
        <v>56.6</v>
      </c>
      <c r="P13" s="50">
        <v>61.5</v>
      </c>
      <c r="Q13" s="50">
        <v>60.4</v>
      </c>
      <c r="R13" s="50">
        <v>54.1</v>
      </c>
      <c r="S13" s="50">
        <v>55.1</v>
      </c>
      <c r="T13" s="50">
        <v>55.7</v>
      </c>
    </row>
    <row r="14" spans="1:20" ht="3" customHeight="1">
      <c r="A14" s="29"/>
      <c r="B14" s="7" t="s">
        <v>393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2.75">
      <c r="A15" s="29"/>
      <c r="B15" s="39" t="s">
        <v>394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.75">
      <c r="A16" s="29"/>
      <c r="B16" s="7" t="s">
        <v>395</v>
      </c>
      <c r="C16" s="50">
        <v>1.5</v>
      </c>
      <c r="D16" s="50">
        <v>1.2</v>
      </c>
      <c r="E16" s="50">
        <v>0.9</v>
      </c>
      <c r="F16" s="50">
        <v>1.3</v>
      </c>
      <c r="G16" s="50">
        <v>1.3</v>
      </c>
      <c r="H16" s="50">
        <v>1.1</v>
      </c>
      <c r="I16" s="50">
        <v>1.2</v>
      </c>
      <c r="J16" s="50">
        <v>1.1</v>
      </c>
      <c r="K16" s="50">
        <v>1</v>
      </c>
      <c r="L16" s="50">
        <v>1.3</v>
      </c>
      <c r="M16" s="50">
        <v>1.2</v>
      </c>
      <c r="N16" s="50">
        <v>1.2</v>
      </c>
      <c r="O16" s="50">
        <v>1.3</v>
      </c>
      <c r="P16" s="50">
        <v>1.1</v>
      </c>
      <c r="Q16" s="50">
        <v>1.2</v>
      </c>
      <c r="R16" s="50">
        <v>1.2</v>
      </c>
      <c r="S16" s="50">
        <v>1.2</v>
      </c>
      <c r="T16" s="50">
        <v>1.2</v>
      </c>
    </row>
    <row r="17" spans="1:20" ht="12.75">
      <c r="A17" s="29"/>
      <c r="B17" s="7" t="s">
        <v>396</v>
      </c>
      <c r="C17" s="50">
        <v>77</v>
      </c>
      <c r="D17" s="50">
        <v>57.5</v>
      </c>
      <c r="E17" s="50">
        <v>43.7</v>
      </c>
      <c r="F17" s="50">
        <v>50.9</v>
      </c>
      <c r="G17" s="50">
        <v>51.3</v>
      </c>
      <c r="H17" s="50">
        <v>42.4</v>
      </c>
      <c r="I17" s="50">
        <v>56.9</v>
      </c>
      <c r="J17" s="50">
        <v>50.5</v>
      </c>
      <c r="K17" s="50">
        <v>49</v>
      </c>
      <c r="L17" s="50">
        <v>63.7</v>
      </c>
      <c r="M17" s="50">
        <v>59</v>
      </c>
      <c r="N17" s="50">
        <v>58.5</v>
      </c>
      <c r="O17" s="50">
        <v>56.6</v>
      </c>
      <c r="P17" s="50">
        <v>48.8</v>
      </c>
      <c r="Q17" s="50">
        <v>49.2</v>
      </c>
      <c r="R17" s="50">
        <v>62</v>
      </c>
      <c r="S17" s="50">
        <v>59.9</v>
      </c>
      <c r="T17" s="50">
        <v>59.8</v>
      </c>
    </row>
    <row r="18" spans="1:20" ht="12.75">
      <c r="A18" s="29"/>
      <c r="B18" s="7" t="s">
        <v>397</v>
      </c>
      <c r="C18" s="50">
        <v>33.4</v>
      </c>
      <c r="D18" s="50">
        <v>24.7</v>
      </c>
      <c r="E18" s="50">
        <v>21.8</v>
      </c>
      <c r="F18" s="50">
        <v>40.1</v>
      </c>
      <c r="G18" s="50">
        <v>37.9</v>
      </c>
      <c r="H18" s="50">
        <v>35.4</v>
      </c>
      <c r="I18" s="50">
        <v>38.6</v>
      </c>
      <c r="J18" s="50">
        <v>36.1</v>
      </c>
      <c r="K18" s="50">
        <v>35.4</v>
      </c>
      <c r="L18" s="50">
        <v>45.5</v>
      </c>
      <c r="M18" s="50">
        <v>43.6</v>
      </c>
      <c r="N18" s="50">
        <v>43.1</v>
      </c>
      <c r="O18" s="50">
        <v>43.4</v>
      </c>
      <c r="P18" s="50">
        <v>42.7</v>
      </c>
      <c r="Q18" s="50">
        <v>42.2</v>
      </c>
      <c r="R18" s="50">
        <v>37.9</v>
      </c>
      <c r="S18" s="50">
        <v>38.9</v>
      </c>
      <c r="T18" s="50">
        <v>39.3</v>
      </c>
    </row>
    <row r="19" spans="1:20" ht="12.75">
      <c r="A19" s="29"/>
      <c r="B19" s="7" t="s">
        <v>398</v>
      </c>
      <c r="C19" s="50">
        <v>14.1</v>
      </c>
      <c r="D19" s="50">
        <v>16.1</v>
      </c>
      <c r="E19" s="50">
        <v>17.4</v>
      </c>
      <c r="F19" s="50">
        <v>16.3</v>
      </c>
      <c r="G19" s="50">
        <v>18.1</v>
      </c>
      <c r="H19" s="50">
        <v>19.3</v>
      </c>
      <c r="I19" s="50">
        <v>23.8</v>
      </c>
      <c r="J19" s="50">
        <v>26.7</v>
      </c>
      <c r="K19" s="50">
        <v>27.2</v>
      </c>
      <c r="L19" s="50">
        <v>23.2</v>
      </c>
      <c r="M19" s="50">
        <v>25.6</v>
      </c>
      <c r="N19" s="50">
        <v>24.8</v>
      </c>
      <c r="O19" s="50">
        <v>24.1</v>
      </c>
      <c r="P19" s="50">
        <v>26.3</v>
      </c>
      <c r="Q19" s="50">
        <v>26</v>
      </c>
      <c r="R19" s="50">
        <v>30.3</v>
      </c>
      <c r="S19" s="50">
        <v>31.8</v>
      </c>
      <c r="T19" s="50">
        <v>31.9</v>
      </c>
    </row>
    <row r="20" spans="1:20" ht="3" customHeight="1">
      <c r="A20" s="29"/>
      <c r="B20" s="7" t="s">
        <v>393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2.75">
      <c r="A21" s="29"/>
      <c r="B21" s="39" t="s">
        <v>399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>
      <c r="A22" s="29"/>
      <c r="B22" s="7" t="s">
        <v>400</v>
      </c>
      <c r="C22" s="50"/>
      <c r="D22" s="50">
        <v>14.6</v>
      </c>
      <c r="E22" s="50">
        <v>9.6</v>
      </c>
      <c r="F22" s="50"/>
      <c r="G22" s="50">
        <v>40.6</v>
      </c>
      <c r="H22" s="50">
        <v>31.4</v>
      </c>
      <c r="I22" s="50"/>
      <c r="J22" s="50">
        <v>52</v>
      </c>
      <c r="K22" s="50">
        <v>43.4</v>
      </c>
      <c r="L22" s="50"/>
      <c r="M22" s="50">
        <v>65.8</v>
      </c>
      <c r="N22" s="50">
        <v>61.1</v>
      </c>
      <c r="O22" s="50"/>
      <c r="P22" s="50">
        <v>66.8</v>
      </c>
      <c r="Q22" s="50">
        <v>62</v>
      </c>
      <c r="R22" s="50"/>
      <c r="S22" s="50">
        <v>77.4</v>
      </c>
      <c r="T22" s="50">
        <v>77.1</v>
      </c>
    </row>
    <row r="23" spans="1:20" ht="12.75">
      <c r="A23" s="29"/>
      <c r="B23" s="7" t="s">
        <v>401</v>
      </c>
      <c r="C23" s="50"/>
      <c r="D23" s="50">
        <v>58.6</v>
      </c>
      <c r="E23" s="50">
        <v>39.4</v>
      </c>
      <c r="F23" s="50"/>
      <c r="G23" s="50">
        <v>102.3</v>
      </c>
      <c r="H23" s="50">
        <v>74.2</v>
      </c>
      <c r="I23" s="50"/>
      <c r="J23" s="50">
        <v>111.3</v>
      </c>
      <c r="K23" s="50">
        <v>94.8</v>
      </c>
      <c r="L23" s="50"/>
      <c r="M23" s="50">
        <v>142.6</v>
      </c>
      <c r="N23" s="50">
        <v>132.1</v>
      </c>
      <c r="O23" s="50"/>
      <c r="P23" s="50">
        <v>159.2</v>
      </c>
      <c r="Q23" s="50">
        <v>146</v>
      </c>
      <c r="R23" s="50"/>
      <c r="S23" s="50">
        <v>154.8</v>
      </c>
      <c r="T23" s="50">
        <v>154.4</v>
      </c>
    </row>
    <row r="24" spans="1:20" ht="12.75">
      <c r="A24" s="29"/>
      <c r="B24" s="7" t="s">
        <v>402</v>
      </c>
      <c r="C24" s="50">
        <v>25.7</v>
      </c>
      <c r="D24" s="50">
        <v>31.5</v>
      </c>
      <c r="E24" s="50">
        <v>48.5</v>
      </c>
      <c r="F24" s="50">
        <v>30.1</v>
      </c>
      <c r="G24" s="50">
        <v>29.4</v>
      </c>
      <c r="H24" s="50">
        <v>38.5</v>
      </c>
      <c r="I24" s="50">
        <v>24.2</v>
      </c>
      <c r="J24" s="50">
        <v>23.5</v>
      </c>
      <c r="K24" s="50">
        <v>26.4</v>
      </c>
      <c r="L24" s="50">
        <v>21.2</v>
      </c>
      <c r="M24" s="50">
        <v>21.3</v>
      </c>
      <c r="N24" s="50">
        <v>22.1</v>
      </c>
      <c r="O24" s="50">
        <v>25.8</v>
      </c>
      <c r="P24" s="50">
        <v>25.1</v>
      </c>
      <c r="Q24" s="50">
        <v>26.6</v>
      </c>
      <c r="R24" s="50">
        <v>15.9</v>
      </c>
      <c r="S24" s="50">
        <v>14.8</v>
      </c>
      <c r="T24" s="50">
        <v>15</v>
      </c>
    </row>
    <row r="25" spans="1:20" ht="12.75">
      <c r="A25" s="29"/>
      <c r="B25" s="7" t="s">
        <v>403</v>
      </c>
      <c r="C25" s="50">
        <v>42.1</v>
      </c>
      <c r="D25" s="50">
        <v>52.3</v>
      </c>
      <c r="E25" s="50">
        <v>74.8</v>
      </c>
      <c r="F25" s="50">
        <v>23.4</v>
      </c>
      <c r="G25" s="50">
        <v>25.4</v>
      </c>
      <c r="H25" s="50">
        <v>30.7</v>
      </c>
      <c r="I25" s="50">
        <v>22</v>
      </c>
      <c r="J25" s="50">
        <v>24.3</v>
      </c>
      <c r="K25" s="50">
        <v>29.2</v>
      </c>
      <c r="L25" s="50">
        <v>21.7</v>
      </c>
      <c r="M25" s="50">
        <v>23.2</v>
      </c>
      <c r="N25" s="50">
        <v>25.3</v>
      </c>
      <c r="O25" s="50">
        <v>19.8</v>
      </c>
      <c r="P25" s="50">
        <v>20.6</v>
      </c>
      <c r="Q25" s="50">
        <v>21.5</v>
      </c>
      <c r="R25" s="50">
        <v>13.8</v>
      </c>
      <c r="S25" s="50">
        <v>14.4</v>
      </c>
      <c r="T25" s="50">
        <v>14.8</v>
      </c>
    </row>
    <row r="26" spans="1:20" ht="12.75">
      <c r="A26" s="29"/>
      <c r="B26" s="7" t="s">
        <v>404</v>
      </c>
      <c r="C26" s="50">
        <v>11.6</v>
      </c>
      <c r="D26" s="50">
        <v>8.5</v>
      </c>
      <c r="E26" s="50">
        <v>6</v>
      </c>
      <c r="F26" s="50">
        <v>11.1</v>
      </c>
      <c r="G26" s="50">
        <v>11</v>
      </c>
      <c r="H26" s="50">
        <v>10.7</v>
      </c>
      <c r="I26" s="50">
        <v>15.4</v>
      </c>
      <c r="J26" s="50">
        <v>12.7</v>
      </c>
      <c r="K26" s="50">
        <v>13.6</v>
      </c>
      <c r="L26" s="50">
        <v>15</v>
      </c>
      <c r="M26" s="50">
        <v>16.6</v>
      </c>
      <c r="N26" s="50">
        <v>14</v>
      </c>
      <c r="O26" s="50">
        <v>13.6</v>
      </c>
      <c r="P26" s="50">
        <v>13.6</v>
      </c>
      <c r="Q26" s="50">
        <v>14.4</v>
      </c>
      <c r="R26" s="50">
        <v>20.2</v>
      </c>
      <c r="S26" s="50">
        <v>21.9</v>
      </c>
      <c r="T26" s="50">
        <v>22.5</v>
      </c>
    </row>
    <row r="27" spans="1:20" ht="12.75">
      <c r="A27" s="29"/>
      <c r="B27" s="7" t="s">
        <v>405</v>
      </c>
      <c r="C27" s="50"/>
      <c r="D27" s="50">
        <v>11.6</v>
      </c>
      <c r="E27" s="50">
        <v>11.7</v>
      </c>
      <c r="F27" s="50"/>
      <c r="G27" s="50">
        <v>23.1</v>
      </c>
      <c r="H27" s="50">
        <v>19.6</v>
      </c>
      <c r="I27" s="50"/>
      <c r="J27" s="50">
        <v>19.4</v>
      </c>
      <c r="K27" s="50">
        <v>18.3</v>
      </c>
      <c r="L27" s="50"/>
      <c r="M27" s="50">
        <v>30.1</v>
      </c>
      <c r="N27" s="50">
        <v>27.5</v>
      </c>
      <c r="O27" s="50"/>
      <c r="P27" s="50">
        <v>30</v>
      </c>
      <c r="Q27" s="50">
        <v>28.1</v>
      </c>
      <c r="R27" s="50"/>
      <c r="S27" s="50">
        <v>33.1</v>
      </c>
      <c r="T27" s="50">
        <v>32.5</v>
      </c>
    </row>
    <row r="28" spans="1:20" ht="3" customHeight="1">
      <c r="A28" s="29"/>
      <c r="B28" s="7" t="s">
        <v>393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4.25">
      <c r="A29" s="29"/>
      <c r="B29" s="39" t="s">
        <v>406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>
      <c r="A30" s="29"/>
      <c r="B30" s="57" t="s">
        <v>407</v>
      </c>
      <c r="C30" s="58"/>
      <c r="D30" s="58">
        <v>126.2</v>
      </c>
      <c r="E30" s="58">
        <v>9.3</v>
      </c>
      <c r="F30" s="58"/>
      <c r="G30" s="58">
        <v>53.2</v>
      </c>
      <c r="H30" s="58">
        <v>82.7</v>
      </c>
      <c r="I30" s="58"/>
      <c r="J30" s="58">
        <v>40.9</v>
      </c>
      <c r="K30" s="58">
        <v>6.4</v>
      </c>
      <c r="L30" s="58"/>
      <c r="M30" s="58">
        <v>43.5</v>
      </c>
      <c r="N30" s="58">
        <v>45.1</v>
      </c>
      <c r="O30" s="58"/>
      <c r="P30" s="58">
        <v>42.6</v>
      </c>
      <c r="Q30" s="58">
        <v>36</v>
      </c>
      <c r="R30" s="58"/>
      <c r="S30" s="58">
        <v>38.9</v>
      </c>
      <c r="T30" s="58">
        <v>48.2</v>
      </c>
    </row>
    <row r="31" spans="1:20" s="61" customFormat="1" ht="12.75">
      <c r="A31" s="34"/>
      <c r="B31" s="59" t="s">
        <v>408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2.75">
      <c r="A32" s="29"/>
      <c r="B32" s="57" t="s">
        <v>409</v>
      </c>
      <c r="C32" s="58"/>
      <c r="D32" s="58">
        <v>72.2</v>
      </c>
      <c r="E32" s="58">
        <v>12.5</v>
      </c>
      <c r="F32" s="58"/>
      <c r="G32" s="58">
        <v>50.8</v>
      </c>
      <c r="H32" s="58">
        <v>97.1</v>
      </c>
      <c r="I32" s="58"/>
      <c r="J32" s="58">
        <v>36.6</v>
      </c>
      <c r="K32" s="58">
        <v>2.5</v>
      </c>
      <c r="L32" s="58"/>
      <c r="M32" s="58">
        <v>52.1</v>
      </c>
      <c r="N32" s="58">
        <v>52.5</v>
      </c>
      <c r="O32" s="58"/>
      <c r="P32" s="58">
        <v>55.2</v>
      </c>
      <c r="Q32" s="58">
        <v>46.2</v>
      </c>
      <c r="R32" s="58"/>
      <c r="S32" s="58">
        <v>48.1</v>
      </c>
      <c r="T32" s="58">
        <v>58.6</v>
      </c>
    </row>
    <row r="33" spans="1:20" ht="12.75">
      <c r="A33" s="29"/>
      <c r="B33" s="62" t="s">
        <v>408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ht="12.75">
      <c r="A34" s="29"/>
      <c r="B34" s="57" t="s">
        <v>410</v>
      </c>
      <c r="C34" s="58"/>
      <c r="D34" s="58">
        <v>-69.1</v>
      </c>
      <c r="E34" s="58">
        <v>109.4</v>
      </c>
      <c r="F34" s="58"/>
      <c r="G34" s="58">
        <v>78.9</v>
      </c>
      <c r="H34" s="58">
        <v>94.4</v>
      </c>
      <c r="I34" s="58"/>
      <c r="J34" s="58">
        <v>90.2</v>
      </c>
      <c r="K34" s="58">
        <v>109.8</v>
      </c>
      <c r="L34" s="58"/>
      <c r="M34" s="58">
        <v>71</v>
      </c>
      <c r="N34" s="58">
        <v>66.4</v>
      </c>
      <c r="O34" s="58"/>
      <c r="P34" s="58">
        <v>73.6</v>
      </c>
      <c r="Q34" s="58">
        <v>98.7</v>
      </c>
      <c r="R34" s="58"/>
      <c r="S34" s="58">
        <v>55.9</v>
      </c>
      <c r="T34" s="58">
        <v>54.5</v>
      </c>
    </row>
    <row r="35" spans="1:20" ht="12.75">
      <c r="A35" s="29"/>
      <c r="B35" s="62" t="s">
        <v>411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2.75">
      <c r="A36" s="29"/>
      <c r="B36" s="57" t="s">
        <v>412</v>
      </c>
      <c r="C36" s="58"/>
      <c r="D36" s="58" t="s">
        <v>354</v>
      </c>
      <c r="E36" s="58">
        <v>-10.9</v>
      </c>
      <c r="F36" s="58"/>
      <c r="G36" s="58">
        <v>39.8</v>
      </c>
      <c r="H36" s="58">
        <v>-9.8</v>
      </c>
      <c r="I36" s="58"/>
      <c r="J36" s="58">
        <v>17.7</v>
      </c>
      <c r="K36" s="58">
        <v>9.7</v>
      </c>
      <c r="L36" s="58"/>
      <c r="M36" s="58">
        <v>17.2</v>
      </c>
      <c r="N36" s="58">
        <v>28.9</v>
      </c>
      <c r="O36" s="58"/>
      <c r="P36" s="58">
        <v>26.5</v>
      </c>
      <c r="Q36" s="58">
        <v>17.6</v>
      </c>
      <c r="R36" s="58"/>
      <c r="S36" s="58">
        <v>24.5</v>
      </c>
      <c r="T36" s="58">
        <v>32.3</v>
      </c>
    </row>
    <row r="37" spans="1:20" ht="12.75">
      <c r="A37" s="29"/>
      <c r="B37" s="62" t="s">
        <v>413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2.75">
      <c r="A38" s="29"/>
      <c r="B38" s="7" t="s">
        <v>414</v>
      </c>
      <c r="C38" s="50"/>
      <c r="D38" s="50">
        <v>-42.9</v>
      </c>
      <c r="E38" s="50">
        <v>-117.4</v>
      </c>
      <c r="F38" s="50"/>
      <c r="G38" s="50">
        <v>27.6</v>
      </c>
      <c r="H38" s="50">
        <v>11.5</v>
      </c>
      <c r="I38" s="50"/>
      <c r="J38" s="50">
        <v>25.7</v>
      </c>
      <c r="K38" s="50">
        <v>-205.2</v>
      </c>
      <c r="L38" s="50"/>
      <c r="M38" s="50">
        <v>59</v>
      </c>
      <c r="N38" s="50">
        <v>58.4</v>
      </c>
      <c r="O38" s="50"/>
      <c r="P38" s="50">
        <v>48.5</v>
      </c>
      <c r="Q38" s="50">
        <v>5.4</v>
      </c>
      <c r="R38" s="50"/>
      <c r="S38" s="50">
        <v>92.6</v>
      </c>
      <c r="T38" s="50">
        <v>81.4</v>
      </c>
    </row>
    <row r="39" spans="1:20" ht="3" customHeight="1">
      <c r="A39" s="29"/>
      <c r="B39" s="7" t="s">
        <v>393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2.75">
      <c r="A40" s="29"/>
      <c r="B40" s="39" t="s">
        <v>415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12.75">
      <c r="A41" s="29"/>
      <c r="B41" s="7" t="s">
        <v>416</v>
      </c>
      <c r="C41" s="50">
        <v>47.6</v>
      </c>
      <c r="D41" s="50">
        <v>38</v>
      </c>
      <c r="E41" s="50">
        <v>28.7</v>
      </c>
      <c r="F41" s="50">
        <v>49.8</v>
      </c>
      <c r="G41" s="50">
        <v>48.8</v>
      </c>
      <c r="H41" s="50">
        <v>42.1</v>
      </c>
      <c r="I41" s="50">
        <v>56.7</v>
      </c>
      <c r="J41" s="50">
        <v>54.5</v>
      </c>
      <c r="K41" s="50">
        <v>47.5</v>
      </c>
      <c r="L41" s="50">
        <v>57.3</v>
      </c>
      <c r="M41" s="50">
        <v>55.3</v>
      </c>
      <c r="N41" s="50">
        <v>53.7</v>
      </c>
      <c r="O41" s="50">
        <v>54.8</v>
      </c>
      <c r="P41" s="50">
        <v>54.8</v>
      </c>
      <c r="Q41" s="50">
        <v>54.4</v>
      </c>
      <c r="R41" s="50">
        <v>60.1</v>
      </c>
      <c r="S41" s="50">
        <v>61.4</v>
      </c>
      <c r="T41" s="50">
        <v>60.9</v>
      </c>
    </row>
    <row r="42" spans="1:20" ht="12.75">
      <c r="A42" s="29"/>
      <c r="B42" s="7" t="s">
        <v>417</v>
      </c>
      <c r="C42" s="50">
        <v>10.3</v>
      </c>
      <c r="D42" s="50">
        <v>11.5</v>
      </c>
      <c r="E42" s="50">
        <v>14.1</v>
      </c>
      <c r="F42" s="50">
        <v>9.1</v>
      </c>
      <c r="G42" s="50">
        <v>10</v>
      </c>
      <c r="H42" s="50">
        <v>11.7</v>
      </c>
      <c r="I42" s="50">
        <v>8.1</v>
      </c>
      <c r="J42" s="50">
        <v>8.5</v>
      </c>
      <c r="K42" s="50">
        <v>9.9</v>
      </c>
      <c r="L42" s="50">
        <v>8.5</v>
      </c>
      <c r="M42" s="50">
        <v>8.6</v>
      </c>
      <c r="N42" s="50">
        <v>9.2</v>
      </c>
      <c r="O42" s="50">
        <v>7.4</v>
      </c>
      <c r="P42" s="50">
        <v>7.6</v>
      </c>
      <c r="Q42" s="50">
        <v>8.2</v>
      </c>
      <c r="R42" s="50">
        <v>7.4</v>
      </c>
      <c r="S42" s="50">
        <v>7.1</v>
      </c>
      <c r="T42" s="50">
        <v>7.4</v>
      </c>
    </row>
    <row r="43" spans="1:20" ht="12.75">
      <c r="A43" s="29"/>
      <c r="B43" s="7" t="s">
        <v>418</v>
      </c>
      <c r="C43" s="50">
        <v>6.3</v>
      </c>
      <c r="D43" s="50">
        <v>9.6</v>
      </c>
      <c r="E43" s="50">
        <v>11.3</v>
      </c>
      <c r="F43" s="50">
        <v>5.7</v>
      </c>
      <c r="G43" s="50">
        <v>7.2</v>
      </c>
      <c r="H43" s="50">
        <v>8.3</v>
      </c>
      <c r="I43" s="50">
        <v>5.5</v>
      </c>
      <c r="J43" s="50">
        <v>6.2</v>
      </c>
      <c r="K43" s="50">
        <v>7.1</v>
      </c>
      <c r="L43" s="50">
        <v>4.2</v>
      </c>
      <c r="M43" s="50">
        <v>4.8</v>
      </c>
      <c r="N43" s="50">
        <v>5.2</v>
      </c>
      <c r="O43" s="50">
        <v>5.1</v>
      </c>
      <c r="P43" s="50">
        <v>5.3</v>
      </c>
      <c r="Q43" s="50">
        <v>5.8</v>
      </c>
      <c r="R43" s="50">
        <v>2.6</v>
      </c>
      <c r="S43" s="50">
        <v>2.8</v>
      </c>
      <c r="T43" s="50">
        <v>3.2</v>
      </c>
    </row>
    <row r="44" spans="1:20" ht="12.75">
      <c r="A44" s="29"/>
      <c r="B44" s="7" t="s">
        <v>419</v>
      </c>
      <c r="C44" s="50">
        <v>0.2</v>
      </c>
      <c r="D44" s="50">
        <v>0.2</v>
      </c>
      <c r="E44" s="50">
        <v>0.4</v>
      </c>
      <c r="F44" s="50">
        <v>1.3</v>
      </c>
      <c r="G44" s="50">
        <v>1.1</v>
      </c>
      <c r="H44" s="50">
        <v>0.8</v>
      </c>
      <c r="I44" s="50">
        <v>1.4</v>
      </c>
      <c r="J44" s="50">
        <v>0.7</v>
      </c>
      <c r="K44" s="50">
        <v>0.5</v>
      </c>
      <c r="L44" s="50">
        <v>2.7</v>
      </c>
      <c r="M44" s="50">
        <v>1.8</v>
      </c>
      <c r="N44" s="50">
        <v>1.5</v>
      </c>
      <c r="O44" s="50">
        <v>2.4</v>
      </c>
      <c r="P44" s="50">
        <v>1.5</v>
      </c>
      <c r="Q44" s="50">
        <v>1.2</v>
      </c>
      <c r="R44" s="50">
        <v>5.7</v>
      </c>
      <c r="S44" s="50">
        <v>4.6</v>
      </c>
      <c r="T44" s="50">
        <v>3.8</v>
      </c>
    </row>
    <row r="45" spans="1:20" ht="3" customHeight="1">
      <c r="A45" s="29"/>
      <c r="B45" s="7" t="s">
        <v>393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12.75">
      <c r="A46" s="29"/>
      <c r="B46" s="39" t="s">
        <v>420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6" ht="12.75">
      <c r="A47" s="29"/>
      <c r="B47" s="7" t="s">
        <v>421</v>
      </c>
      <c r="C47" s="50">
        <v>-5</v>
      </c>
      <c r="D47" s="50">
        <v>-8.3</v>
      </c>
      <c r="E47" s="50">
        <v>-17.3</v>
      </c>
      <c r="F47" s="50">
        <v>8.6</v>
      </c>
      <c r="G47" s="50">
        <v>8.1</v>
      </c>
      <c r="H47" s="50">
        <v>7.5</v>
      </c>
      <c r="I47" s="50">
        <v>8.8</v>
      </c>
      <c r="J47" s="50">
        <v>4.9</v>
      </c>
      <c r="K47" s="50">
        <v>4.3</v>
      </c>
      <c r="L47" s="50">
        <v>10.1</v>
      </c>
      <c r="M47" s="50">
        <v>6.5</v>
      </c>
      <c r="N47" s="50">
        <v>5.8</v>
      </c>
      <c r="O47" s="50">
        <v>11.6</v>
      </c>
      <c r="P47" s="50">
        <v>7.2</v>
      </c>
      <c r="Q47" s="50">
        <v>7.1</v>
      </c>
      <c r="R47" s="50">
        <v>13.7</v>
      </c>
      <c r="S47" s="50">
        <v>11.4</v>
      </c>
      <c r="T47" s="50">
        <v>10.6</v>
      </c>
      <c r="Y47" s="30"/>
      <c r="Z47" s="30"/>
    </row>
    <row r="48" spans="1:20" ht="12.75">
      <c r="A48" s="29"/>
      <c r="B48" s="7" t="s">
        <v>422</v>
      </c>
      <c r="C48" s="50">
        <v>1.5</v>
      </c>
      <c r="D48" s="50">
        <v>2.9</v>
      </c>
      <c r="E48" s="50">
        <v>6.9</v>
      </c>
      <c r="F48" s="64">
        <v>7.4</v>
      </c>
      <c r="G48" s="64">
        <v>8.1</v>
      </c>
      <c r="H48" s="64">
        <v>7.5</v>
      </c>
      <c r="I48" s="50">
        <v>8.1</v>
      </c>
      <c r="J48" s="50">
        <v>4.7</v>
      </c>
      <c r="K48" s="50">
        <v>3.9</v>
      </c>
      <c r="L48" s="50">
        <v>11</v>
      </c>
      <c r="M48" s="50">
        <v>9.2</v>
      </c>
      <c r="N48" s="50">
        <v>8</v>
      </c>
      <c r="O48" s="50">
        <v>12.5</v>
      </c>
      <c r="P48" s="50">
        <v>8.4</v>
      </c>
      <c r="Q48" s="50">
        <v>7.6</v>
      </c>
      <c r="R48" s="50">
        <v>14</v>
      </c>
      <c r="S48" s="50">
        <v>12.3</v>
      </c>
      <c r="T48" s="50">
        <v>11.6</v>
      </c>
    </row>
    <row r="49" spans="1:20" ht="12.75">
      <c r="A49" s="29"/>
      <c r="B49" s="7" t="s">
        <v>423</v>
      </c>
      <c r="C49" s="64">
        <v>-4.1</v>
      </c>
      <c r="D49" s="64">
        <v>-4.7</v>
      </c>
      <c r="E49" s="64">
        <v>-12.6</v>
      </c>
      <c r="F49" s="64">
        <v>3.6</v>
      </c>
      <c r="G49" s="64">
        <v>1.2</v>
      </c>
      <c r="H49" s="64">
        <v>-2</v>
      </c>
      <c r="I49" s="50">
        <v>2.7</v>
      </c>
      <c r="J49" s="50">
        <v>-2.3</v>
      </c>
      <c r="K49" s="50">
        <v>-5.2</v>
      </c>
      <c r="L49" s="50">
        <v>5.1</v>
      </c>
      <c r="M49" s="50">
        <v>3.4</v>
      </c>
      <c r="N49" s="50">
        <v>1.9</v>
      </c>
      <c r="O49" s="50">
        <v>6</v>
      </c>
      <c r="P49" s="50">
        <v>2.6</v>
      </c>
      <c r="Q49" s="50">
        <v>-2.2</v>
      </c>
      <c r="R49" s="50">
        <v>9.1</v>
      </c>
      <c r="S49" s="50">
        <v>7.2</v>
      </c>
      <c r="T49" s="50">
        <v>6.6</v>
      </c>
    </row>
    <row r="50" spans="1:20" ht="12.75">
      <c r="A50" s="29"/>
      <c r="B50" s="7" t="s">
        <v>424</v>
      </c>
      <c r="C50" s="64">
        <v>0.3</v>
      </c>
      <c r="D50" s="64">
        <v>0.4</v>
      </c>
      <c r="E50" s="64">
        <v>0.6</v>
      </c>
      <c r="F50" s="64">
        <v>3.3</v>
      </c>
      <c r="G50" s="64">
        <v>3.1</v>
      </c>
      <c r="H50" s="64">
        <v>2.2</v>
      </c>
      <c r="I50" s="50">
        <v>4.3</v>
      </c>
      <c r="J50" s="50">
        <v>2.4</v>
      </c>
      <c r="K50" s="50">
        <v>1.7</v>
      </c>
      <c r="L50" s="50">
        <v>7.1</v>
      </c>
      <c r="M50" s="50">
        <v>5.7</v>
      </c>
      <c r="N50" s="50">
        <v>4.7</v>
      </c>
      <c r="O50" s="50">
        <v>7.8</v>
      </c>
      <c r="P50" s="50">
        <v>5.4</v>
      </c>
      <c r="Q50" s="50">
        <v>4.5</v>
      </c>
      <c r="R50" s="50">
        <v>9.5</v>
      </c>
      <c r="S50" s="50">
        <v>8.9</v>
      </c>
      <c r="T50" s="50">
        <v>8.5</v>
      </c>
    </row>
    <row r="51" spans="1:20" ht="12.75">
      <c r="A51" s="29"/>
      <c r="B51" s="7" t="s">
        <v>425</v>
      </c>
      <c r="C51" s="64">
        <v>-1.2</v>
      </c>
      <c r="D51" s="64">
        <v>-1</v>
      </c>
      <c r="E51" s="64">
        <v>-1.8</v>
      </c>
      <c r="F51" s="64">
        <v>3.4</v>
      </c>
      <c r="G51" s="64">
        <v>1</v>
      </c>
      <c r="H51" s="64">
        <v>-1.4</v>
      </c>
      <c r="I51" s="50">
        <v>3.2</v>
      </c>
      <c r="J51" s="50">
        <v>-2.7</v>
      </c>
      <c r="K51" s="50">
        <v>-5</v>
      </c>
      <c r="L51" s="50">
        <v>7.7</v>
      </c>
      <c r="M51" s="50">
        <v>5.1</v>
      </c>
      <c r="N51" s="50">
        <v>2.7</v>
      </c>
      <c r="O51" s="50">
        <v>9.3</v>
      </c>
      <c r="P51" s="50">
        <v>4.3</v>
      </c>
      <c r="Q51" s="50">
        <v>-3.7</v>
      </c>
      <c r="R51" s="50">
        <v>13.5</v>
      </c>
      <c r="S51" s="50">
        <v>11.9</v>
      </c>
      <c r="T51" s="50">
        <v>11.2</v>
      </c>
    </row>
    <row r="52" spans="1:20" ht="12.75">
      <c r="A52" s="29"/>
      <c r="B52" s="7" t="s">
        <v>426</v>
      </c>
      <c r="C52" s="64">
        <v>17.3</v>
      </c>
      <c r="D52" s="64">
        <v>17</v>
      </c>
      <c r="E52" s="64">
        <v>13.7</v>
      </c>
      <c r="F52" s="64">
        <v>15.7</v>
      </c>
      <c r="G52" s="64">
        <v>22.9</v>
      </c>
      <c r="H52" s="64">
        <v>21.2</v>
      </c>
      <c r="I52" s="50">
        <v>19.9</v>
      </c>
      <c r="J52" s="50">
        <v>24.6</v>
      </c>
      <c r="K52" s="50">
        <v>25.2</v>
      </c>
      <c r="L52" s="50">
        <v>23.9</v>
      </c>
      <c r="M52" s="50">
        <v>24.7</v>
      </c>
      <c r="N52" s="50">
        <v>22.1</v>
      </c>
      <c r="O52" s="50">
        <v>21.1</v>
      </c>
      <c r="P52" s="50">
        <v>21.8</v>
      </c>
      <c r="Q52" s="50">
        <v>21.3</v>
      </c>
      <c r="R52" s="50">
        <v>20.4</v>
      </c>
      <c r="S52" s="50">
        <v>22</v>
      </c>
      <c r="T52" s="50">
        <v>21.3</v>
      </c>
    </row>
    <row r="53" spans="1:20" ht="12.75">
      <c r="A53" s="29"/>
      <c r="B53" s="7" t="s">
        <v>427</v>
      </c>
      <c r="C53" s="64">
        <v>87.7</v>
      </c>
      <c r="D53" s="64">
        <v>71.6</v>
      </c>
      <c r="E53" s="64">
        <v>72.1</v>
      </c>
      <c r="F53" s="64">
        <v>89</v>
      </c>
      <c r="G53" s="64">
        <v>80.4</v>
      </c>
      <c r="H53" s="64">
        <v>77.9</v>
      </c>
      <c r="I53" s="50">
        <v>84.6</v>
      </c>
      <c r="J53" s="50">
        <v>84.3</v>
      </c>
      <c r="K53" s="50">
        <v>81.5</v>
      </c>
      <c r="L53" s="50">
        <v>83</v>
      </c>
      <c r="M53" s="50">
        <v>77.3</v>
      </c>
      <c r="N53" s="50">
        <v>79.7</v>
      </c>
      <c r="O53" s="50">
        <v>80.7</v>
      </c>
      <c r="P53" s="50">
        <v>74.9</v>
      </c>
      <c r="Q53" s="50">
        <v>77.1</v>
      </c>
      <c r="R53" s="50">
        <v>73</v>
      </c>
      <c r="S53" s="50">
        <v>72.4</v>
      </c>
      <c r="T53" s="50">
        <v>70.5</v>
      </c>
    </row>
    <row r="54" spans="1:20" ht="12.75">
      <c r="A54" s="29"/>
      <c r="B54" s="7" t="s">
        <v>428</v>
      </c>
      <c r="C54" s="64">
        <v>0.3</v>
      </c>
      <c r="D54" s="64">
        <v>0.7</v>
      </c>
      <c r="E54" s="64">
        <v>0.8</v>
      </c>
      <c r="F54" s="64">
        <v>0.9</v>
      </c>
      <c r="G54" s="64">
        <v>1.1</v>
      </c>
      <c r="H54" s="64">
        <v>0.9</v>
      </c>
      <c r="I54" s="50">
        <v>1</v>
      </c>
      <c r="J54" s="50">
        <v>1.1</v>
      </c>
      <c r="K54" s="50">
        <v>0.8</v>
      </c>
      <c r="L54" s="50">
        <v>1.6</v>
      </c>
      <c r="M54" s="50">
        <v>1.8</v>
      </c>
      <c r="N54" s="50">
        <v>1.5</v>
      </c>
      <c r="O54" s="50">
        <v>1.9</v>
      </c>
      <c r="P54" s="50">
        <v>2.2</v>
      </c>
      <c r="Q54" s="50">
        <v>1.9</v>
      </c>
      <c r="R54" s="50">
        <v>3.4</v>
      </c>
      <c r="S54" s="50">
        <v>3.2</v>
      </c>
      <c r="T54" s="50">
        <v>3.3</v>
      </c>
    </row>
    <row r="55" spans="1:20" ht="12.75">
      <c r="A55" s="29"/>
      <c r="B55" s="7" t="s">
        <v>429</v>
      </c>
      <c r="C55" s="64">
        <v>1.2</v>
      </c>
      <c r="D55" s="64">
        <v>2.5</v>
      </c>
      <c r="E55" s="64">
        <v>2.5</v>
      </c>
      <c r="F55" s="64">
        <v>2.6</v>
      </c>
      <c r="G55" s="64">
        <v>3.2</v>
      </c>
      <c r="H55" s="64">
        <v>2.4</v>
      </c>
      <c r="I55" s="50">
        <v>4</v>
      </c>
      <c r="J55" s="50">
        <v>4</v>
      </c>
      <c r="K55" s="50">
        <v>3.2</v>
      </c>
      <c r="L55" s="50">
        <v>9.1</v>
      </c>
      <c r="M55" s="50">
        <v>10.4</v>
      </c>
      <c r="N55" s="50">
        <v>8.1</v>
      </c>
      <c r="O55" s="50">
        <v>17</v>
      </c>
      <c r="P55" s="50">
        <v>18.7</v>
      </c>
      <c r="Q55" s="50">
        <v>14.2</v>
      </c>
      <c r="R55" s="50">
        <v>54.7</v>
      </c>
      <c r="S55" s="50">
        <v>53.4</v>
      </c>
      <c r="T55" s="50">
        <v>56.9</v>
      </c>
    </row>
    <row r="56" spans="1:20" ht="12.75">
      <c r="A56" s="29"/>
      <c r="B56" s="29" t="s">
        <v>328</v>
      </c>
      <c r="C56" s="65"/>
      <c r="D56" s="65"/>
      <c r="E56" s="65"/>
      <c r="F56" s="65"/>
      <c r="G56" s="65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2.75">
      <c r="A57" s="29"/>
      <c r="B57" s="29" t="s">
        <v>329</v>
      </c>
      <c r="C57" s="65"/>
      <c r="D57" s="65"/>
      <c r="E57" s="65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2:8" ht="12.75">
      <c r="B58" s="35" t="s">
        <v>629</v>
      </c>
      <c r="C58" s="35"/>
      <c r="D58" s="35"/>
      <c r="E58" s="35"/>
      <c r="F58" s="35"/>
      <c r="G58" s="35"/>
      <c r="H58" s="35"/>
    </row>
    <row r="59" spans="2:8" ht="12.75">
      <c r="B59" s="38" t="s">
        <v>331</v>
      </c>
      <c r="C59" s="35"/>
      <c r="D59" s="35"/>
      <c r="E59" s="35"/>
      <c r="F59" s="35"/>
      <c r="G59" s="35"/>
      <c r="H59" s="35"/>
    </row>
    <row r="60" spans="2:8" ht="12.75">
      <c r="B60" s="34" t="s">
        <v>384</v>
      </c>
      <c r="C60" s="35"/>
      <c r="D60" s="35"/>
      <c r="E60" s="35"/>
      <c r="F60" s="35"/>
      <c r="G60" s="35"/>
      <c r="H60" s="35"/>
    </row>
    <row r="61" spans="2:12" ht="12.75">
      <c r="B61" s="67" t="s">
        <v>618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2:26" ht="12.75">
      <c r="V62" s="68"/>
      <c r="W62" s="68"/>
      <c r="X62" s="68"/>
      <c r="Y62" s="68"/>
      <c r="Z62" s="68"/>
    </row>
    <row r="63" spans="22:26" ht="12.75">
      <c r="V63" s="68"/>
      <c r="W63" s="68"/>
      <c r="X63" s="68"/>
      <c r="Y63" s="68"/>
      <c r="Z63" s="68"/>
    </row>
    <row r="64" spans="9:26" ht="12.75"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Y64" s="68"/>
      <c r="Z64" s="68"/>
    </row>
    <row r="65" spans="9:24" ht="12.75"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W65" s="68"/>
      <c r="X65" s="68"/>
    </row>
    <row r="66" spans="9:26" ht="12.75"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22:26" ht="12.75">
      <c r="V67" s="68"/>
      <c r="W67" s="68"/>
      <c r="X67" s="68"/>
      <c r="Y67" s="68"/>
      <c r="Z67" s="68"/>
    </row>
    <row r="68" spans="9:26" ht="12.75"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9:26" ht="12.75"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9:26" ht="12.75"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9:26" ht="12.75"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9:26" ht="12.75"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9:26" ht="12.75"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9:26" ht="12.75"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9:26" ht="12.75"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9:26" ht="12.75"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9:26" ht="12.75"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9:26" ht="12.75"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9:26" ht="12.75"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9:26" ht="12.75"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9:26" ht="12.75"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9:26" ht="12.75"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9:26" ht="12.75"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9:26" ht="12.75"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9:26" ht="12.75"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9:26" ht="12.75"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9:26" ht="12.75"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9:26" ht="12.75"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9:26" ht="12.75"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9:26" ht="12.75"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9:26" ht="12.75"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9:26" ht="12.75"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9:26" ht="12.75"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9:26" ht="12.75"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9:26" ht="12.75"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9:26" ht="12.75"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9:26" ht="12.75"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9:26" ht="12.75"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9:26" ht="12.75"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9:26" ht="12.75"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9:26" ht="12.75"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9:26" ht="12.75"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Y102" s="68"/>
      <c r="Z102" s="68"/>
    </row>
    <row r="103" spans="9:21" ht="12.75"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9:21" ht="12.75"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</sheetData>
  <sheetProtection/>
  <mergeCells count="17">
    <mergeCell ref="R5:T5"/>
    <mergeCell ref="J3:K3"/>
    <mergeCell ref="M3:N3"/>
    <mergeCell ref="P3:Q3"/>
    <mergeCell ref="S3:T3"/>
    <mergeCell ref="O4:Q4"/>
    <mergeCell ref="R4:T4"/>
    <mergeCell ref="O5:Q5"/>
    <mergeCell ref="B4:B5"/>
    <mergeCell ref="C4:E4"/>
    <mergeCell ref="F4:H4"/>
    <mergeCell ref="I4:K4"/>
    <mergeCell ref="L4:N4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headerFooter>
    <oddHeader>&amp;CStatement 8: Select Financial Ratios of the Select Items of the Select 3,014 Public Limited Companies -Sales-wise, 2010-11 to 2012-13</oddHeader>
  </headerFooter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Nikhare, Y S</dc:creator>
  <cp:keywords/>
  <dc:description/>
  <cp:lastModifiedBy>gali</cp:lastModifiedBy>
  <cp:lastPrinted>2014-05-08T11:46:55Z</cp:lastPrinted>
  <dcterms:created xsi:type="dcterms:W3CDTF">2014-04-17T12:01:53Z</dcterms:created>
  <dcterms:modified xsi:type="dcterms:W3CDTF">2014-05-15T06:42:12Z</dcterms:modified>
  <cp:category/>
  <cp:version/>
  <cp:contentType/>
  <cp:contentStatus/>
</cp:coreProperties>
</file>