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  <sheet name="Statement 2" sheetId="2" r:id="rId2"/>
  </sheets>
  <definedNames>
    <definedName name="_xlnm.Print_Area" localSheetId="0">'Statement 1'!$A$2:$K$55</definedName>
    <definedName name="_xlnm.Print_Area" localSheetId="1">'Statement 2'!$A$1:$K$46</definedName>
  </definedNames>
  <calcPr fullCalcOnLoad="1"/>
</workbook>
</file>

<file path=xl/sharedStrings.xml><?xml version="1.0" encoding="utf-8"?>
<sst xmlns="http://schemas.openxmlformats.org/spreadsheetml/2006/main" count="196" uniqueCount="174">
  <si>
    <t>Statement 1: Deployment of Gross Bank Credit by Major Sectors</t>
  </si>
  <si>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</si>
  <si>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</si>
  <si>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</si>
  <si>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</si>
  <si>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</si>
  <si>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</si>
  <si>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</si>
  <si>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</si>
  <si>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</si>
  <si>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</si>
  <si>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</si>
  <si>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</si>
  <si>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</si>
  <si>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</si>
  <si>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</si>
  <si>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</si>
  <si>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</si>
  <si>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</si>
  <si>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</si>
  <si>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</si>
  <si>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</si>
  <si>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</si>
  <si>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</si>
  <si>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</si>
  <si>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</si>
  <si>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</si>
  <si>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</si>
  <si>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</si>
  <si>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</si>
  <si>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</si>
  <si>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</si>
  <si>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</si>
  <si>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</si>
  <si>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</si>
  <si>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</si>
  <si>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</si>
  <si>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</si>
  <si>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</si>
  <si>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</si>
  <si>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</si>
  <si>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</si>
  <si>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</si>
  <si>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</si>
  <si>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</si>
  <si>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</si>
  <si>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</si>
  <si>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</si>
  <si>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</si>
  <si>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</si>
  <si>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</si>
  <si>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</si>
  <si>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</si>
  <si>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</si>
  <si>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</si>
  <si>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</si>
  <si>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</si>
  <si>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</si>
  <si>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</si>
  <si>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</si>
  <si>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</si>
  <si>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</si>
  <si>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</si>
  <si>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</si>
  <si>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</si>
  <si>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</si>
  <si>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</si>
  <si>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</si>
  <si>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</si>
  <si>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</si>
  <si>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</si>
  <si>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</si>
  <si>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</si>
  <si>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</si>
  <si>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</si>
  <si>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</si>
  <si>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</si>
  <si>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</si>
  <si>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</si>
  <si>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</si>
  <si>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</si>
  <si>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</si>
  <si>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</si>
  <si>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</si>
  <si>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</si>
  <si>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</si>
  <si>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</si>
  <si>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</si>
  <si>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</si>
  <si>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</si>
  <si>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</si>
  <si>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</si>
  <si>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</si>
  <si>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</si>
  <si>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</si>
  <si>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</si>
  <si>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</si>
  <si>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</si>
  <si>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</si>
  <si>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</si>
  <si>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</si>
  <si>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</si>
  <si>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</si>
  <si>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</si>
  <si>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</si>
  <si>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</si>
  <si>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</si>
  <si>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</si>
  <si>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</si>
  <si>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</si>
  <si>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</si>
  <si>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</si>
  <si>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</si>
  <si>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</si>
  <si>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</si>
  <si>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</si>
  <si>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</si>
  <si>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</si>
  <si>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</si>
  <si>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</si>
  <si>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</si>
  <si>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</si>
  <si>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</si>
  <si>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</si>
  <si>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</si>
  <si>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</si>
  <si>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</si>
  <si>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</si>
  <si>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</si>
  <si>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</si>
  <si>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</si>
  <si>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</si>
  <si>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</si>
  <si>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</si>
  <si>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</si>
  <si>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</si>
  <si>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</si>
  <si>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</si>
  <si>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</si>
  <si>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</si>
  <si>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</si>
  <si>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</si>
  <si>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</si>
  <si>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</si>
  <si>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</si>
  <si>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</si>
  <si>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</si>
  <si>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</si>
  <si>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</si>
  <si>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</si>
  <si>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</si>
  <si>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</si>
  <si>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</si>
  <si>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</si>
  <si>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</si>
  <si>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</si>
  <si>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</si>
  <si>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</si>
  <si>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</si>
  <si>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</si>
  <si>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</si>
  <si>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</si>
  <si>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</si>
  <si>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</si>
  <si>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Mar.22, 2013</t>
  </si>
  <si>
    <t>Mar.21, 2014</t>
  </si>
  <si>
    <t>Manufacturing*</t>
  </si>
  <si>
    <t>Services**</t>
  </si>
  <si>
    <t>May 31, 2013 / May 18, 2012</t>
  </si>
  <si>
    <t>May 31, 2013 / Mar. 22, 2013</t>
  </si>
  <si>
    <t>* March 21, 2014 includes  Rs. 335 billion  credit to medium enterprises, please refer to RBI press release dated November 18, 2013- Incremental credit to Medium Industries to qualify as priority sector</t>
  </si>
  <si>
    <t>** March 21, 2014 includes  Rs. 34 billion credit to medium enterprises, please refer to RBI press release dated November 18, 2013- Incremental credit to Medium Industries to qualify as priority sector</t>
  </si>
  <si>
    <t>May 30, 2014 /  Mar. 21, 2014</t>
  </si>
  <si>
    <t>May 30, 2014 / May 31,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</si>
</sst>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[$-409]dddd\,\ mmmm\ dd\,\ yyyy"/>
    <numFmt numFmtId="175" formatCode="[$-409]mmmm\ d\,\ yyyy;@"/>
    <numFmt numFmtId="176" formatCode="[$-409]h:mm:ss\ AM/PM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2" fillId="34" borderId="1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75" fontId="2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K2"/>
    </sheetView>
  </sheetViews>
  <sheetFormatPr defaultColWidth="9.140625" defaultRowHeight="12.75"/>
  <cols>
    <col min="1" max="1" width="9.140625" style="1" customWidth="1"/>
    <col min="2" max="2" width="41.8515625" style="1" customWidth="1"/>
    <col min="3" max="3" width="14.57421875" style="1" customWidth="1"/>
    <col min="4" max="4" width="13.7109375" style="1" customWidth="1"/>
    <col min="5" max="5" width="14.57421875" style="1" customWidth="1"/>
    <col min="6" max="7" width="13.7109375" style="1" customWidth="1"/>
    <col min="8" max="11" width="14.57421875" style="1" customWidth="1"/>
    <col min="12" max="16384" width="9.140625" style="1" customWidth="1"/>
  </cols>
  <sheetData>
    <row r="2" spans="1:11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9"/>
      <c r="B3" s="50"/>
      <c r="C3" s="50"/>
      <c r="D3" s="50"/>
      <c r="E3" s="50"/>
      <c r="F3" s="50"/>
      <c r="G3" s="50"/>
      <c r="K3" s="1" t="s">
        <v>1</v>
      </c>
    </row>
    <row r="4" spans="1:11" ht="12.75" customHeight="1">
      <c r="A4" s="18"/>
      <c r="B4" s="18"/>
      <c r="C4" s="18"/>
      <c r="D4" s="45" t="s">
        <v>2</v>
      </c>
      <c r="E4" s="35"/>
      <c r="F4" s="35"/>
      <c r="G4" s="35"/>
      <c r="H4" s="35"/>
      <c r="I4" s="18"/>
      <c r="J4" s="34"/>
      <c r="K4" s="35"/>
    </row>
    <row r="5" spans="1:11" ht="12.75" customHeight="1">
      <c r="A5" s="45" t="s">
        <v>3</v>
      </c>
      <c r="B5" s="45" t="s">
        <v>4</v>
      </c>
      <c r="C5" s="18"/>
      <c r="D5" s="3"/>
      <c r="E5" s="18"/>
      <c r="F5" s="18"/>
      <c r="G5" s="18"/>
      <c r="H5" s="33" t="s">
        <v>168</v>
      </c>
      <c r="I5" s="33" t="s">
        <v>173</v>
      </c>
      <c r="J5" s="33" t="s">
        <v>169</v>
      </c>
      <c r="K5" s="33" t="s">
        <v>172</v>
      </c>
    </row>
    <row r="6" spans="1:11" ht="13.5" customHeight="1">
      <c r="A6" s="35"/>
      <c r="B6" s="35"/>
      <c r="C6" s="41">
        <v>41047</v>
      </c>
      <c r="D6" s="43" t="s">
        <v>164</v>
      </c>
      <c r="E6" s="41">
        <v>41425</v>
      </c>
      <c r="F6" s="43" t="s">
        <v>165</v>
      </c>
      <c r="G6" s="41">
        <v>41789</v>
      </c>
      <c r="H6" s="33"/>
      <c r="I6" s="33"/>
      <c r="J6" s="33"/>
      <c r="K6" s="33"/>
    </row>
    <row r="7" spans="1:11" ht="15.75" customHeight="1">
      <c r="A7" s="35"/>
      <c r="B7" s="35"/>
      <c r="C7" s="42"/>
      <c r="D7" s="44"/>
      <c r="E7" s="42"/>
      <c r="F7" s="44"/>
      <c r="G7" s="42"/>
      <c r="H7" s="19" t="s">
        <v>5</v>
      </c>
      <c r="I7" s="19" t="s">
        <v>5</v>
      </c>
      <c r="J7" s="19" t="s">
        <v>5</v>
      </c>
      <c r="K7" s="19" t="s">
        <v>5</v>
      </c>
    </row>
    <row r="8" spans="1:11" s="8" customFormat="1" ht="12.75">
      <c r="A8" s="24" t="s">
        <v>6</v>
      </c>
      <c r="B8" s="24" t="s">
        <v>7</v>
      </c>
      <c r="C8" s="25">
        <v>43908.29</v>
      </c>
      <c r="D8" s="26">
        <v>49641.77</v>
      </c>
      <c r="E8" s="25">
        <v>50605.15</v>
      </c>
      <c r="F8" s="26">
        <v>56572.31</v>
      </c>
      <c r="G8" s="25">
        <v>57061.2</v>
      </c>
      <c r="H8" s="32">
        <f>(E8-C8)/C8*100</f>
        <v>15.251926230786944</v>
      </c>
      <c r="I8" s="32">
        <f>(G8-E8)/E8*100</f>
        <v>12.757693633948314</v>
      </c>
      <c r="J8" s="32">
        <f>(E8-D8)/D8*100</f>
        <v>1.9406640818810543</v>
      </c>
      <c r="K8" s="32">
        <f>(G8-F8)/F8*100</f>
        <v>0.8641860302328108</v>
      </c>
    </row>
    <row r="9" spans="1:11" s="8" customFormat="1" ht="12.75">
      <c r="A9" s="24" t="s">
        <v>8</v>
      </c>
      <c r="B9" s="24" t="s">
        <v>9</v>
      </c>
      <c r="C9" s="25">
        <v>1005.57</v>
      </c>
      <c r="D9" s="26">
        <v>946.14</v>
      </c>
      <c r="E9" s="25">
        <v>1158.37</v>
      </c>
      <c r="F9" s="26">
        <v>912.23</v>
      </c>
      <c r="G9" s="25">
        <v>1166.41</v>
      </c>
      <c r="H9" s="32">
        <f aca="true" t="shared" si="0" ref="H9:H47">(E9-C9)/C9*100</f>
        <v>15.195361834581364</v>
      </c>
      <c r="I9" s="32">
        <f aca="true" t="shared" si="1" ref="I9:I47">(G9-E9)/E9*100</f>
        <v>0.6940787485863922</v>
      </c>
      <c r="J9" s="32">
        <f aca="true" t="shared" si="2" ref="J9:J47">(E9-D9)/D9*100</f>
        <v>22.431141268734002</v>
      </c>
      <c r="K9" s="32">
        <f aca="true" t="shared" si="3" ref="K9:K47">(G9-F9)/F9*100</f>
        <v>27.863587033971704</v>
      </c>
    </row>
    <row r="10" spans="1:11" s="8" customFormat="1" ht="12.75">
      <c r="A10" s="24" t="s">
        <v>10</v>
      </c>
      <c r="B10" s="24" t="s">
        <v>11</v>
      </c>
      <c r="C10" s="25">
        <v>42902.72</v>
      </c>
      <c r="D10" s="26">
        <v>48695.63</v>
      </c>
      <c r="E10" s="25">
        <v>49446.78</v>
      </c>
      <c r="F10" s="26">
        <v>55660.08</v>
      </c>
      <c r="G10" s="25">
        <v>55894.79</v>
      </c>
      <c r="H10" s="32">
        <f t="shared" si="0"/>
        <v>15.253252008264273</v>
      </c>
      <c r="I10" s="32">
        <f t="shared" si="1"/>
        <v>13.040303129951033</v>
      </c>
      <c r="J10" s="32">
        <f t="shared" si="2"/>
        <v>1.54254088097844</v>
      </c>
      <c r="K10" s="32">
        <f t="shared" si="3"/>
        <v>0.421684625677863</v>
      </c>
    </row>
    <row r="11" spans="1:11" s="8" customFormat="1" ht="12.75">
      <c r="A11" s="24" t="s">
        <v>12</v>
      </c>
      <c r="B11" s="24" t="s">
        <v>13</v>
      </c>
      <c r="C11" s="25">
        <v>5402.77</v>
      </c>
      <c r="D11" s="26">
        <v>5899.14</v>
      </c>
      <c r="E11" s="25">
        <v>6033.52</v>
      </c>
      <c r="F11" s="26">
        <v>6694.38</v>
      </c>
      <c r="G11" s="25">
        <v>7045.45</v>
      </c>
      <c r="H11" s="32">
        <f t="shared" si="0"/>
        <v>11.674566935109212</v>
      </c>
      <c r="I11" s="32">
        <f t="shared" si="1"/>
        <v>16.7718015354221</v>
      </c>
      <c r="J11" s="32">
        <f t="shared" si="2"/>
        <v>2.277959160148769</v>
      </c>
      <c r="K11" s="32">
        <f t="shared" si="3"/>
        <v>5.244249654187538</v>
      </c>
    </row>
    <row r="12" spans="1:11" s="8" customFormat="1" ht="12.75">
      <c r="A12" s="24" t="s">
        <v>14</v>
      </c>
      <c r="B12" s="24" t="s">
        <v>15</v>
      </c>
      <c r="C12" s="25">
        <v>19493.69</v>
      </c>
      <c r="D12" s="26">
        <v>22301.79</v>
      </c>
      <c r="E12" s="25">
        <v>22593.39</v>
      </c>
      <c r="F12" s="26">
        <v>25228.76</v>
      </c>
      <c r="G12" s="25">
        <v>25158.9</v>
      </c>
      <c r="H12" s="32">
        <f t="shared" si="0"/>
        <v>15.90104285027617</v>
      </c>
      <c r="I12" s="32">
        <f t="shared" si="1"/>
        <v>11.355135285143142</v>
      </c>
      <c r="J12" s="32">
        <f t="shared" si="2"/>
        <v>1.3075183651177709</v>
      </c>
      <c r="K12" s="32">
        <f t="shared" si="3"/>
        <v>-0.27690619753010826</v>
      </c>
    </row>
    <row r="13" spans="1:11" ht="12.75">
      <c r="A13" s="18" t="s">
        <v>16</v>
      </c>
      <c r="B13" s="18" t="s">
        <v>17</v>
      </c>
      <c r="C13" s="22">
        <v>2369.9</v>
      </c>
      <c r="D13" s="20">
        <v>2843.48</v>
      </c>
      <c r="E13" s="22">
        <v>2864.72</v>
      </c>
      <c r="F13" s="20">
        <v>3517.03</v>
      </c>
      <c r="G13" s="22">
        <v>3548.99</v>
      </c>
      <c r="H13" s="31">
        <f t="shared" si="0"/>
        <v>20.879361998396543</v>
      </c>
      <c r="I13" s="31">
        <f t="shared" si="1"/>
        <v>23.886104052053955</v>
      </c>
      <c r="J13" s="31">
        <f t="shared" si="2"/>
        <v>0.7469720202005915</v>
      </c>
      <c r="K13" s="31">
        <f t="shared" si="3"/>
        <v>0.9087212790337182</v>
      </c>
    </row>
    <row r="14" spans="1:11" ht="12.75">
      <c r="A14" s="18" t="s">
        <v>18</v>
      </c>
      <c r="B14" s="18" t="s">
        <v>19</v>
      </c>
      <c r="C14" s="22">
        <v>1235.66</v>
      </c>
      <c r="D14" s="20">
        <v>1247.04</v>
      </c>
      <c r="E14" s="22">
        <v>1335.26</v>
      </c>
      <c r="F14" s="20">
        <v>1274.08</v>
      </c>
      <c r="G14" s="22">
        <v>1233.46</v>
      </c>
      <c r="H14" s="31">
        <f t="shared" si="0"/>
        <v>8.060469708495857</v>
      </c>
      <c r="I14" s="31">
        <f t="shared" si="1"/>
        <v>-7.623983344067818</v>
      </c>
      <c r="J14" s="31">
        <f t="shared" si="2"/>
        <v>7.07435206569156</v>
      </c>
      <c r="K14" s="31">
        <f t="shared" si="3"/>
        <v>-3.1881828456611743</v>
      </c>
    </row>
    <row r="15" spans="1:11" ht="12.75">
      <c r="A15" s="18" t="s">
        <v>20</v>
      </c>
      <c r="B15" s="18" t="s">
        <v>21</v>
      </c>
      <c r="C15" s="22">
        <v>15888.13</v>
      </c>
      <c r="D15" s="20">
        <v>18211.27</v>
      </c>
      <c r="E15" s="22">
        <v>18393.4</v>
      </c>
      <c r="F15" s="20">
        <v>20437.65</v>
      </c>
      <c r="G15" s="22">
        <v>20376.45</v>
      </c>
      <c r="H15" s="31">
        <f t="shared" si="0"/>
        <v>15.768186690315364</v>
      </c>
      <c r="I15" s="31">
        <f t="shared" si="1"/>
        <v>10.781312862222315</v>
      </c>
      <c r="J15" s="31">
        <f t="shared" si="2"/>
        <v>1.0000949961205396</v>
      </c>
      <c r="K15" s="31">
        <f t="shared" si="3"/>
        <v>-0.29944734350573926</v>
      </c>
    </row>
    <row r="16" spans="1:11" s="8" customFormat="1" ht="12.75">
      <c r="A16" s="24" t="s">
        <v>22</v>
      </c>
      <c r="B16" s="24" t="s">
        <v>23</v>
      </c>
      <c r="C16" s="25">
        <v>10123.43</v>
      </c>
      <c r="D16" s="26">
        <v>11518.86</v>
      </c>
      <c r="E16" s="25">
        <v>11587.63</v>
      </c>
      <c r="F16" s="26">
        <v>13370.33</v>
      </c>
      <c r="G16" s="25">
        <v>13163.73</v>
      </c>
      <c r="H16" s="32">
        <f t="shared" si="0"/>
        <v>14.463477299689917</v>
      </c>
      <c r="I16" s="32">
        <f t="shared" si="1"/>
        <v>13.601573401981254</v>
      </c>
      <c r="J16" s="32">
        <f t="shared" si="2"/>
        <v>0.5970208857473622</v>
      </c>
      <c r="K16" s="32">
        <f t="shared" si="3"/>
        <v>-1.545212421832523</v>
      </c>
    </row>
    <row r="17" spans="1:11" ht="12.75">
      <c r="A17" s="18" t="s">
        <v>24</v>
      </c>
      <c r="B17" s="18" t="s">
        <v>25</v>
      </c>
      <c r="C17" s="22">
        <v>779.01</v>
      </c>
      <c r="D17" s="20">
        <v>796.3</v>
      </c>
      <c r="E17" s="22">
        <v>816.03</v>
      </c>
      <c r="F17" s="20">
        <v>895.03</v>
      </c>
      <c r="G17" s="22">
        <v>900</v>
      </c>
      <c r="H17" s="31">
        <f t="shared" si="0"/>
        <v>4.752185466168597</v>
      </c>
      <c r="I17" s="31">
        <f t="shared" si="1"/>
        <v>10.290062865335837</v>
      </c>
      <c r="J17" s="31">
        <f t="shared" si="2"/>
        <v>2.477709406002765</v>
      </c>
      <c r="K17" s="31">
        <f t="shared" si="3"/>
        <v>0.5552886495424766</v>
      </c>
    </row>
    <row r="18" spans="1:11" ht="12.75">
      <c r="A18" s="18" t="s">
        <v>26</v>
      </c>
      <c r="B18" s="18" t="s">
        <v>27</v>
      </c>
      <c r="C18" s="22">
        <v>142.86</v>
      </c>
      <c r="D18" s="20">
        <v>169.1</v>
      </c>
      <c r="E18" s="22">
        <v>177.22</v>
      </c>
      <c r="F18" s="20">
        <v>175.58</v>
      </c>
      <c r="G18" s="22">
        <v>168.79</v>
      </c>
      <c r="H18" s="31">
        <f t="shared" si="0"/>
        <v>24.051518969620595</v>
      </c>
      <c r="I18" s="31">
        <f t="shared" si="1"/>
        <v>-4.756799458300422</v>
      </c>
      <c r="J18" s="31">
        <f t="shared" si="2"/>
        <v>4.801892371377886</v>
      </c>
      <c r="K18" s="31">
        <f t="shared" si="3"/>
        <v>-3.86718305046134</v>
      </c>
    </row>
    <row r="19" spans="1:11" ht="12.75">
      <c r="A19" s="18" t="s">
        <v>28</v>
      </c>
      <c r="B19" s="18" t="s">
        <v>29</v>
      </c>
      <c r="C19" s="22">
        <v>329.97</v>
      </c>
      <c r="D19" s="20">
        <v>354.41</v>
      </c>
      <c r="E19" s="22">
        <v>360.93</v>
      </c>
      <c r="F19" s="20">
        <v>391.77</v>
      </c>
      <c r="G19" s="22">
        <v>389.07</v>
      </c>
      <c r="H19" s="31">
        <f t="shared" si="0"/>
        <v>9.382671151922894</v>
      </c>
      <c r="I19" s="31">
        <f t="shared" si="1"/>
        <v>7.796525642091261</v>
      </c>
      <c r="J19" s="31">
        <f t="shared" si="2"/>
        <v>1.8396772100109988</v>
      </c>
      <c r="K19" s="31">
        <f t="shared" si="3"/>
        <v>-0.6891798759476195</v>
      </c>
    </row>
    <row r="20" spans="1:11" ht="12.75">
      <c r="A20" s="18" t="s">
        <v>30</v>
      </c>
      <c r="B20" s="18" t="s">
        <v>31</v>
      </c>
      <c r="C20" s="22">
        <v>75.38</v>
      </c>
      <c r="D20" s="20">
        <v>82.2</v>
      </c>
      <c r="E20" s="22">
        <v>86.96</v>
      </c>
      <c r="F20" s="20">
        <f>107.76-8.89</f>
        <v>98.87</v>
      </c>
      <c r="G20" s="22">
        <v>95.34</v>
      </c>
      <c r="H20" s="31">
        <f t="shared" si="0"/>
        <v>15.36216503051207</v>
      </c>
      <c r="I20" s="31">
        <f t="shared" si="1"/>
        <v>9.636614535418595</v>
      </c>
      <c r="J20" s="31">
        <f t="shared" si="2"/>
        <v>5.7907542579075315</v>
      </c>
      <c r="K20" s="31">
        <f t="shared" si="3"/>
        <v>-3.5703448973399423</v>
      </c>
    </row>
    <row r="21" spans="1:11" ht="12.75">
      <c r="A21" s="18" t="s">
        <v>32</v>
      </c>
      <c r="B21" s="18" t="s">
        <v>33</v>
      </c>
      <c r="C21" s="22">
        <v>477.69</v>
      </c>
      <c r="D21" s="20">
        <v>564.21</v>
      </c>
      <c r="E21" s="22">
        <v>596.6</v>
      </c>
      <c r="F21" s="20">
        <v>707.04</v>
      </c>
      <c r="G21" s="22">
        <v>708.06</v>
      </c>
      <c r="H21" s="31">
        <f t="shared" si="0"/>
        <v>24.892712847244034</v>
      </c>
      <c r="I21" s="31">
        <f t="shared" si="1"/>
        <v>18.682534361381144</v>
      </c>
      <c r="J21" s="31">
        <f t="shared" si="2"/>
        <v>5.740770280569288</v>
      </c>
      <c r="K21" s="31">
        <f t="shared" si="3"/>
        <v>0.1442634080108596</v>
      </c>
    </row>
    <row r="22" spans="1:11" ht="12.75">
      <c r="A22" s="18" t="s">
        <v>34</v>
      </c>
      <c r="B22" s="18" t="s">
        <v>35</v>
      </c>
      <c r="C22" s="22">
        <v>2281.37</v>
      </c>
      <c r="D22" s="20">
        <v>2759.53</v>
      </c>
      <c r="E22" s="22">
        <v>2836.4</v>
      </c>
      <c r="F22" s="20">
        <v>3227.81</v>
      </c>
      <c r="G22" s="22">
        <v>3216.27</v>
      </c>
      <c r="H22" s="31">
        <f t="shared" si="0"/>
        <v>24.328802430118753</v>
      </c>
      <c r="I22" s="31">
        <f t="shared" si="1"/>
        <v>13.392680863065854</v>
      </c>
      <c r="J22" s="31">
        <f t="shared" si="2"/>
        <v>2.78561929024145</v>
      </c>
      <c r="K22" s="31">
        <f t="shared" si="3"/>
        <v>-0.35751794560398426</v>
      </c>
    </row>
    <row r="23" spans="1:11" ht="12.75">
      <c r="A23" s="18" t="s">
        <v>36</v>
      </c>
      <c r="B23" s="18" t="s">
        <v>37</v>
      </c>
      <c r="C23" s="22">
        <v>1257.79</v>
      </c>
      <c r="D23" s="20">
        <v>1500.99</v>
      </c>
      <c r="E23" s="22">
        <v>1523.08</v>
      </c>
      <c r="F23" s="20">
        <v>1701.22</v>
      </c>
      <c r="G23" s="22">
        <v>1647.39</v>
      </c>
      <c r="H23" s="31">
        <f t="shared" si="0"/>
        <v>21.091756175514192</v>
      </c>
      <c r="I23" s="31">
        <f t="shared" si="1"/>
        <v>8.16175118838145</v>
      </c>
      <c r="J23" s="31">
        <f t="shared" si="2"/>
        <v>1.4716953477371546</v>
      </c>
      <c r="K23" s="31">
        <f t="shared" si="3"/>
        <v>-3.1641998095484376</v>
      </c>
    </row>
    <row r="24" spans="1:11" ht="12.75">
      <c r="A24" s="18" t="s">
        <v>38</v>
      </c>
      <c r="B24" s="18" t="s">
        <v>39</v>
      </c>
      <c r="C24" s="22">
        <v>1023.58</v>
      </c>
      <c r="D24" s="20">
        <v>1258.54</v>
      </c>
      <c r="E24" s="22">
        <v>1313.32</v>
      </c>
      <c r="F24" s="20">
        <v>1526.59</v>
      </c>
      <c r="G24" s="22">
        <v>1568.88</v>
      </c>
      <c r="H24" s="31">
        <f t="shared" si="0"/>
        <v>28.306531976005772</v>
      </c>
      <c r="I24" s="31">
        <f t="shared" si="1"/>
        <v>19.459080802850803</v>
      </c>
      <c r="J24" s="31">
        <f t="shared" si="2"/>
        <v>4.352662609054934</v>
      </c>
      <c r="K24" s="31">
        <f t="shared" si="3"/>
        <v>2.7702264524201126</v>
      </c>
    </row>
    <row r="25" spans="1:11" ht="12.75">
      <c r="A25" s="18" t="s">
        <v>40</v>
      </c>
      <c r="B25" s="18" t="s">
        <v>41</v>
      </c>
      <c r="C25" s="22">
        <v>1157.69</v>
      </c>
      <c r="D25" s="20">
        <v>1260.7</v>
      </c>
      <c r="E25" s="22">
        <v>1320.43</v>
      </c>
      <c r="F25" s="20">
        <v>1543.56</v>
      </c>
      <c r="G25" s="22">
        <v>1537.84</v>
      </c>
      <c r="H25" s="31">
        <f t="shared" si="0"/>
        <v>14.057303768711831</v>
      </c>
      <c r="I25" s="31">
        <f t="shared" si="1"/>
        <v>16.46509091735267</v>
      </c>
      <c r="J25" s="31">
        <f t="shared" si="2"/>
        <v>4.737844054890142</v>
      </c>
      <c r="K25" s="31">
        <f t="shared" si="3"/>
        <v>-0.37057192464173905</v>
      </c>
    </row>
    <row r="26" spans="1:11" ht="12.75">
      <c r="A26" s="18" t="s">
        <v>42</v>
      </c>
      <c r="B26" s="18" t="s">
        <v>43</v>
      </c>
      <c r="C26" s="22">
        <v>2490.15</v>
      </c>
      <c r="D26" s="20">
        <v>2602.57</v>
      </c>
      <c r="E26" s="22">
        <v>2537.21</v>
      </c>
      <c r="F26" s="20">
        <v>2946.42</v>
      </c>
      <c r="G26" s="22">
        <v>3037.35</v>
      </c>
      <c r="H26" s="31">
        <f t="shared" si="0"/>
        <v>1.8898459932132579</v>
      </c>
      <c r="I26" s="31">
        <f t="shared" si="1"/>
        <v>19.7122035621805</v>
      </c>
      <c r="J26" s="31">
        <f t="shared" si="2"/>
        <v>-2.511363767353044</v>
      </c>
      <c r="K26" s="31">
        <f t="shared" si="3"/>
        <v>3.0861180687071035</v>
      </c>
    </row>
    <row r="27" spans="1:11" ht="12.75">
      <c r="A27" s="9">
        <v>3.9</v>
      </c>
      <c r="B27" s="18" t="s">
        <v>44</v>
      </c>
      <c r="C27" s="22">
        <v>2389.3</v>
      </c>
      <c r="D27" s="21">
        <v>2929.83</v>
      </c>
      <c r="E27" s="22">
        <v>2855.87</v>
      </c>
      <c r="F27" s="21">
        <v>3375.36</v>
      </c>
      <c r="G27" s="22">
        <v>3111.02</v>
      </c>
      <c r="H27" s="31">
        <f t="shared" si="0"/>
        <v>19.527476666806166</v>
      </c>
      <c r="I27" s="31">
        <f t="shared" si="1"/>
        <v>8.934230199553905</v>
      </c>
      <c r="J27" s="31">
        <f t="shared" si="2"/>
        <v>-2.524378547560781</v>
      </c>
      <c r="K27" s="31">
        <f t="shared" si="3"/>
        <v>-7.831460940462651</v>
      </c>
    </row>
    <row r="28" spans="1:11" s="8" customFormat="1" ht="12.75">
      <c r="A28" s="24" t="s">
        <v>45</v>
      </c>
      <c r="B28" s="24" t="s">
        <v>46</v>
      </c>
      <c r="C28" s="25">
        <v>7882.82</v>
      </c>
      <c r="D28" s="26">
        <v>8975.84</v>
      </c>
      <c r="E28" s="25">
        <v>9232.25</v>
      </c>
      <c r="F28" s="26">
        <v>10366.61</v>
      </c>
      <c r="G28" s="25">
        <v>10526.71</v>
      </c>
      <c r="H28" s="32">
        <f t="shared" si="0"/>
        <v>17.118619986248582</v>
      </c>
      <c r="I28" s="32">
        <f t="shared" si="1"/>
        <v>14.021067453762617</v>
      </c>
      <c r="J28" s="32">
        <f t="shared" si="2"/>
        <v>2.8566685680671653</v>
      </c>
      <c r="K28" s="32">
        <f t="shared" si="3"/>
        <v>1.5443814323100662</v>
      </c>
    </row>
    <row r="29" spans="1:11" ht="12.75">
      <c r="A29" s="18" t="s">
        <v>47</v>
      </c>
      <c r="B29" s="18" t="s">
        <v>48</v>
      </c>
      <c r="C29" s="22">
        <v>72.74</v>
      </c>
      <c r="D29" s="20">
        <v>83.81</v>
      </c>
      <c r="E29" s="22">
        <v>88.79</v>
      </c>
      <c r="F29" s="20">
        <v>128.28</v>
      </c>
      <c r="G29" s="22">
        <v>138.88</v>
      </c>
      <c r="H29" s="31">
        <f t="shared" si="0"/>
        <v>22.064888644487233</v>
      </c>
      <c r="I29" s="31">
        <f t="shared" si="1"/>
        <v>56.41401058677778</v>
      </c>
      <c r="J29" s="31">
        <f t="shared" si="2"/>
        <v>5.942011693115385</v>
      </c>
      <c r="K29" s="31">
        <f t="shared" si="3"/>
        <v>8.263174306205173</v>
      </c>
    </row>
    <row r="30" spans="1:11" ht="12.75">
      <c r="A30" s="18" t="s">
        <v>49</v>
      </c>
      <c r="B30" s="18" t="s">
        <v>50</v>
      </c>
      <c r="C30" s="22">
        <v>4019.29</v>
      </c>
      <c r="D30" s="20">
        <v>4566.65</v>
      </c>
      <c r="E30" s="22">
        <v>4758.64</v>
      </c>
      <c r="F30" s="20">
        <v>5408.19</v>
      </c>
      <c r="G30" s="22">
        <v>5557.65</v>
      </c>
      <c r="H30" s="31">
        <f t="shared" si="0"/>
        <v>18.395039919985877</v>
      </c>
      <c r="I30" s="31">
        <f t="shared" si="1"/>
        <v>16.7907217188104</v>
      </c>
      <c r="J30" s="31">
        <f t="shared" si="2"/>
        <v>4.204175927649387</v>
      </c>
      <c r="K30" s="31">
        <f t="shared" si="3"/>
        <v>2.7635863384977237</v>
      </c>
    </row>
    <row r="31" spans="1:11" ht="12.75">
      <c r="A31" s="18" t="s">
        <v>51</v>
      </c>
      <c r="B31" s="18" t="s">
        <v>52</v>
      </c>
      <c r="C31" s="22">
        <v>522.65</v>
      </c>
      <c r="D31" s="20">
        <v>610.87</v>
      </c>
      <c r="E31" s="22">
        <v>602.58</v>
      </c>
      <c r="F31" s="20">
        <v>641.03</v>
      </c>
      <c r="G31" s="22">
        <v>550.15</v>
      </c>
      <c r="H31" s="31">
        <f t="shared" si="0"/>
        <v>15.293217258203399</v>
      </c>
      <c r="I31" s="31">
        <f t="shared" si="1"/>
        <v>-8.700919379999347</v>
      </c>
      <c r="J31" s="31">
        <f t="shared" si="2"/>
        <v>-1.3570808846399338</v>
      </c>
      <c r="K31" s="31">
        <f t="shared" si="3"/>
        <v>-14.177183595151552</v>
      </c>
    </row>
    <row r="32" spans="1:11" ht="12.75">
      <c r="A32" s="18" t="s">
        <v>53</v>
      </c>
      <c r="B32" s="18" t="s">
        <v>54</v>
      </c>
      <c r="C32" s="22">
        <v>29.11</v>
      </c>
      <c r="D32" s="20">
        <v>31.09</v>
      </c>
      <c r="E32" s="22">
        <v>30.19</v>
      </c>
      <c r="F32" s="20">
        <v>38.48</v>
      </c>
      <c r="G32" s="22">
        <v>32.67</v>
      </c>
      <c r="H32" s="31">
        <f t="shared" si="0"/>
        <v>3.7100652696667873</v>
      </c>
      <c r="I32" s="31">
        <f t="shared" si="1"/>
        <v>8.214640609473337</v>
      </c>
      <c r="J32" s="31">
        <f t="shared" si="2"/>
        <v>-2.8948214860083583</v>
      </c>
      <c r="K32" s="31">
        <f t="shared" si="3"/>
        <v>-15.098752598752588</v>
      </c>
    </row>
    <row r="33" spans="1:11" ht="12.75">
      <c r="A33" s="18" t="s">
        <v>55</v>
      </c>
      <c r="B33" s="18" t="s">
        <v>56</v>
      </c>
      <c r="C33" s="22">
        <v>210.27</v>
      </c>
      <c r="D33" s="20">
        <v>249.12</v>
      </c>
      <c r="E33" s="22">
        <v>230.38</v>
      </c>
      <c r="F33" s="20">
        <v>248.56</v>
      </c>
      <c r="G33" s="22">
        <v>263.18</v>
      </c>
      <c r="H33" s="31">
        <f t="shared" si="0"/>
        <v>9.563894040994905</v>
      </c>
      <c r="I33" s="31">
        <f t="shared" si="1"/>
        <v>14.237346991926389</v>
      </c>
      <c r="J33" s="31">
        <f t="shared" si="2"/>
        <v>-7.522479126525374</v>
      </c>
      <c r="K33" s="31">
        <f t="shared" si="3"/>
        <v>5.881879626649503</v>
      </c>
    </row>
    <row r="34" spans="1:11" ht="12.75">
      <c r="A34" s="18" t="s">
        <v>57</v>
      </c>
      <c r="B34" s="18" t="s">
        <v>58</v>
      </c>
      <c r="C34" s="22">
        <v>499.03</v>
      </c>
      <c r="D34" s="20">
        <v>549.7</v>
      </c>
      <c r="E34" s="22">
        <v>551.68</v>
      </c>
      <c r="F34" s="20">
        <v>600.17</v>
      </c>
      <c r="G34" s="22">
        <v>600.8</v>
      </c>
      <c r="H34" s="31">
        <f t="shared" si="0"/>
        <v>10.550467907741014</v>
      </c>
      <c r="I34" s="31">
        <f t="shared" si="1"/>
        <v>8.90371229698376</v>
      </c>
      <c r="J34" s="31">
        <f t="shared" si="2"/>
        <v>0.3601964708022384</v>
      </c>
      <c r="K34" s="31">
        <f t="shared" si="3"/>
        <v>0.10497025842677833</v>
      </c>
    </row>
    <row r="35" spans="1:11" ht="12.75">
      <c r="A35" s="18" t="s">
        <v>59</v>
      </c>
      <c r="B35" s="18" t="s">
        <v>60</v>
      </c>
      <c r="C35" s="22">
        <v>911.68</v>
      </c>
      <c r="D35" s="20">
        <v>1110.89</v>
      </c>
      <c r="E35" s="22">
        <v>1167.02</v>
      </c>
      <c r="F35" s="20">
        <v>1304.15</v>
      </c>
      <c r="G35" s="22">
        <v>1362.98</v>
      </c>
      <c r="H35" s="31">
        <f t="shared" si="0"/>
        <v>28.007634257634262</v>
      </c>
      <c r="I35" s="31">
        <f t="shared" si="1"/>
        <v>16.791486007094996</v>
      </c>
      <c r="J35" s="31">
        <f t="shared" si="2"/>
        <v>5.05270548839218</v>
      </c>
      <c r="K35" s="31">
        <f t="shared" si="3"/>
        <v>4.510984165931827</v>
      </c>
    </row>
    <row r="36" spans="1:11" ht="12.75">
      <c r="A36" s="18" t="s">
        <v>61</v>
      </c>
      <c r="B36" s="18" t="s">
        <v>62</v>
      </c>
      <c r="C36" s="22">
        <v>1618.06</v>
      </c>
      <c r="D36" s="20">
        <v>1773.72</v>
      </c>
      <c r="E36" s="22">
        <v>1802.97</v>
      </c>
      <c r="F36" s="20">
        <v>1997.75</v>
      </c>
      <c r="G36" s="22">
        <v>2020.39</v>
      </c>
      <c r="H36" s="31">
        <f t="shared" si="0"/>
        <v>11.427882773197538</v>
      </c>
      <c r="I36" s="31">
        <f t="shared" si="1"/>
        <v>12.058991552826729</v>
      </c>
      <c r="J36" s="31">
        <f t="shared" si="2"/>
        <v>1.6490765171503958</v>
      </c>
      <c r="K36" s="31">
        <f t="shared" si="3"/>
        <v>1.1332749343010937</v>
      </c>
    </row>
    <row r="37" spans="1:11" s="8" customFormat="1" ht="12.75">
      <c r="A37" s="24" t="s">
        <v>63</v>
      </c>
      <c r="B37" s="24" t="s">
        <v>64</v>
      </c>
      <c r="C37" s="25">
        <v>13856.17</v>
      </c>
      <c r="D37" s="26">
        <v>15397.96</v>
      </c>
      <c r="E37" s="25">
        <v>16165.99</v>
      </c>
      <c r="F37" s="26">
        <v>18781</v>
      </c>
      <c r="G37" s="25">
        <v>18644.01</v>
      </c>
      <c r="H37" s="32">
        <f t="shared" si="0"/>
        <v>16.669974459031607</v>
      </c>
      <c r="I37" s="32">
        <f t="shared" si="1"/>
        <v>15.328600351726054</v>
      </c>
      <c r="J37" s="32">
        <f t="shared" si="2"/>
        <v>4.98786852284329</v>
      </c>
      <c r="K37" s="32">
        <f t="shared" si="3"/>
        <v>-0.7294073797987413</v>
      </c>
    </row>
    <row r="38" spans="1:11" ht="12.75">
      <c r="A38" s="18" t="s">
        <v>65</v>
      </c>
      <c r="B38" s="18" t="s">
        <v>13</v>
      </c>
      <c r="C38" s="22">
        <v>5402.77</v>
      </c>
      <c r="D38" s="20">
        <v>5899.14</v>
      </c>
      <c r="E38" s="22">
        <v>6033.52</v>
      </c>
      <c r="F38" s="20">
        <v>6694.38</v>
      </c>
      <c r="G38" s="22">
        <v>7045.45</v>
      </c>
      <c r="H38" s="31">
        <f t="shared" si="0"/>
        <v>11.674566935109212</v>
      </c>
      <c r="I38" s="31">
        <f t="shared" si="1"/>
        <v>16.7718015354221</v>
      </c>
      <c r="J38" s="31">
        <f t="shared" si="2"/>
        <v>2.277959160148769</v>
      </c>
      <c r="K38" s="31">
        <f t="shared" si="3"/>
        <v>5.244249654187538</v>
      </c>
    </row>
    <row r="39" spans="1:11" ht="12.75">
      <c r="A39" s="18" t="s">
        <v>66</v>
      </c>
      <c r="B39" s="18" t="s">
        <v>67</v>
      </c>
      <c r="C39" s="22">
        <v>4904.66</v>
      </c>
      <c r="D39" s="20">
        <v>5622.96</v>
      </c>
      <c r="E39" s="22">
        <v>6030.74</v>
      </c>
      <c r="F39" s="20">
        <v>7511</v>
      </c>
      <c r="G39" s="22">
        <v>7290.85</v>
      </c>
      <c r="H39" s="31">
        <f t="shared" si="0"/>
        <v>22.9593896416877</v>
      </c>
      <c r="I39" s="31">
        <f t="shared" si="1"/>
        <v>20.894782398180002</v>
      </c>
      <c r="J39" s="31">
        <f t="shared" si="2"/>
        <v>7.252052299856299</v>
      </c>
      <c r="K39" s="31">
        <f t="shared" si="3"/>
        <v>-2.9310344827586157</v>
      </c>
    </row>
    <row r="40" spans="1:11" ht="12.75">
      <c r="A40" s="18" t="s">
        <v>68</v>
      </c>
      <c r="B40" s="27" t="s">
        <v>166</v>
      </c>
      <c r="C40" s="22">
        <v>2369.9</v>
      </c>
      <c r="D40" s="20">
        <v>2843.48</v>
      </c>
      <c r="E40" s="22">
        <v>2864.72</v>
      </c>
      <c r="F40" s="28">
        <v>3852</v>
      </c>
      <c r="G40" s="22">
        <v>3548.99</v>
      </c>
      <c r="H40" s="31">
        <f t="shared" si="0"/>
        <v>20.879361998396543</v>
      </c>
      <c r="I40" s="31">
        <f t="shared" si="1"/>
        <v>23.886104052053955</v>
      </c>
      <c r="J40" s="31">
        <f t="shared" si="2"/>
        <v>0.7469720202005915</v>
      </c>
      <c r="K40" s="31">
        <f t="shared" si="3"/>
        <v>-7.866303219106962</v>
      </c>
    </row>
    <row r="41" spans="1:11" ht="12.75">
      <c r="A41" s="18" t="s">
        <v>69</v>
      </c>
      <c r="B41" s="27" t="s">
        <v>167</v>
      </c>
      <c r="C41" s="22">
        <v>2534.76</v>
      </c>
      <c r="D41" s="20">
        <v>2779.4700000000003</v>
      </c>
      <c r="E41" s="22">
        <v>3166.02</v>
      </c>
      <c r="F41" s="28">
        <v>3659</v>
      </c>
      <c r="G41" s="22">
        <v>3741.86</v>
      </c>
      <c r="H41" s="31">
        <f t="shared" si="0"/>
        <v>24.90413293566254</v>
      </c>
      <c r="I41" s="31">
        <f t="shared" si="1"/>
        <v>18.188135261305998</v>
      </c>
      <c r="J41" s="31">
        <f t="shared" si="2"/>
        <v>13.907327655991958</v>
      </c>
      <c r="K41" s="31">
        <f t="shared" si="3"/>
        <v>2.2645531566001678</v>
      </c>
    </row>
    <row r="42" spans="1:11" ht="12.75">
      <c r="A42" s="18" t="s">
        <v>70</v>
      </c>
      <c r="B42" s="18" t="s">
        <v>71</v>
      </c>
      <c r="C42" s="22">
        <v>2535.91</v>
      </c>
      <c r="D42" s="20">
        <v>2672.03</v>
      </c>
      <c r="E42" s="22">
        <v>2833.56</v>
      </c>
      <c r="F42" s="20">
        <v>3034</v>
      </c>
      <c r="G42" s="22">
        <v>3082.14</v>
      </c>
      <c r="H42" s="31">
        <f t="shared" si="0"/>
        <v>11.737403929950199</v>
      </c>
      <c r="I42" s="31">
        <f t="shared" si="1"/>
        <v>8.772709947910046</v>
      </c>
      <c r="J42" s="31">
        <f t="shared" si="2"/>
        <v>6.045216558197316</v>
      </c>
      <c r="K42" s="31">
        <f t="shared" si="3"/>
        <v>1.5866842452208263</v>
      </c>
    </row>
    <row r="43" spans="1:11" ht="12.75">
      <c r="A43" s="18" t="s">
        <v>72</v>
      </c>
      <c r="B43" s="18" t="s">
        <v>73</v>
      </c>
      <c r="C43" s="22">
        <v>157.5</v>
      </c>
      <c r="D43" s="20">
        <v>165.07</v>
      </c>
      <c r="E43" s="22">
        <v>178.7</v>
      </c>
      <c r="F43" s="20">
        <v>174.18</v>
      </c>
      <c r="G43" s="22">
        <v>177.44</v>
      </c>
      <c r="H43" s="31">
        <f t="shared" si="0"/>
        <v>13.460317460317453</v>
      </c>
      <c r="I43" s="31">
        <f t="shared" si="1"/>
        <v>-0.7050923335198607</v>
      </c>
      <c r="J43" s="31">
        <f t="shared" si="2"/>
        <v>8.257103047192098</v>
      </c>
      <c r="K43" s="31">
        <f t="shared" si="3"/>
        <v>1.8716270524744463</v>
      </c>
    </row>
    <row r="44" spans="1:11" ht="12.75">
      <c r="A44" s="18" t="s">
        <v>74</v>
      </c>
      <c r="B44" s="18" t="s">
        <v>75</v>
      </c>
      <c r="C44" s="22">
        <v>477.81</v>
      </c>
      <c r="D44" s="20">
        <v>526.12</v>
      </c>
      <c r="E44" s="22">
        <v>530.97</v>
      </c>
      <c r="F44" s="20">
        <v>579.02</v>
      </c>
      <c r="G44" s="22">
        <v>566.53</v>
      </c>
      <c r="H44" s="31">
        <f t="shared" si="0"/>
        <v>11.125761285866773</v>
      </c>
      <c r="I44" s="31">
        <f t="shared" si="1"/>
        <v>6.6971768649829455</v>
      </c>
      <c r="J44" s="31">
        <f t="shared" si="2"/>
        <v>0.9218429255683157</v>
      </c>
      <c r="K44" s="31">
        <f t="shared" si="3"/>
        <v>-2.157093019239406</v>
      </c>
    </row>
    <row r="45" spans="1:11" ht="12.75">
      <c r="A45" s="18" t="s">
        <v>76</v>
      </c>
      <c r="B45" s="18" t="s">
        <v>77</v>
      </c>
      <c r="C45" s="22">
        <f>27.68-17.09-9.33+0.02</f>
        <v>1.2799999999999998</v>
      </c>
      <c r="D45" s="20">
        <v>1.24</v>
      </c>
      <c r="E45" s="22">
        <v>1.25</v>
      </c>
      <c r="F45" s="20">
        <v>1.6</v>
      </c>
      <c r="G45" s="22">
        <v>2.69</v>
      </c>
      <c r="H45" s="31">
        <f t="shared" si="0"/>
        <v>-2.343749999999985</v>
      </c>
      <c r="I45" s="31">
        <f t="shared" si="1"/>
        <v>115.19999999999999</v>
      </c>
      <c r="J45" s="31">
        <f t="shared" si="2"/>
        <v>0.8064516129032264</v>
      </c>
      <c r="K45" s="31">
        <f t="shared" si="3"/>
        <v>68.12499999999999</v>
      </c>
    </row>
    <row r="46" spans="1:11" ht="12.75">
      <c r="A46" s="18" t="s">
        <v>78</v>
      </c>
      <c r="B46" s="18" t="s">
        <v>79</v>
      </c>
      <c r="C46" s="22">
        <v>2362.22</v>
      </c>
      <c r="D46" s="20">
        <v>2733.98</v>
      </c>
      <c r="E46" s="22">
        <v>2892.61</v>
      </c>
      <c r="F46" s="20">
        <v>3862.37</v>
      </c>
      <c r="G46" s="22">
        <v>3666.14</v>
      </c>
      <c r="H46" s="31">
        <f t="shared" si="0"/>
        <v>22.453031470396507</v>
      </c>
      <c r="I46" s="31">
        <f t="shared" si="1"/>
        <v>26.74159323240948</v>
      </c>
      <c r="J46" s="31">
        <f t="shared" si="2"/>
        <v>5.8021638783019664</v>
      </c>
      <c r="K46" s="31">
        <f t="shared" si="3"/>
        <v>-5.080559345686717</v>
      </c>
    </row>
    <row r="47" spans="1:11" ht="12.75">
      <c r="A47" s="18" t="s">
        <v>80</v>
      </c>
      <c r="B47" s="18" t="s">
        <v>81</v>
      </c>
      <c r="C47" s="22">
        <v>369.26</v>
      </c>
      <c r="D47" s="20">
        <v>422.34</v>
      </c>
      <c r="E47" s="22">
        <v>451.04</v>
      </c>
      <c r="F47" s="20">
        <v>483.13</v>
      </c>
      <c r="G47" s="22">
        <v>469.44</v>
      </c>
      <c r="H47" s="31">
        <f t="shared" si="0"/>
        <v>22.146996696094902</v>
      </c>
      <c r="I47" s="31">
        <f t="shared" si="1"/>
        <v>4.0794608017027265</v>
      </c>
      <c r="J47" s="31">
        <f t="shared" si="2"/>
        <v>6.79547284178625</v>
      </c>
      <c r="K47" s="31">
        <f t="shared" si="3"/>
        <v>-2.833605861776333</v>
      </c>
    </row>
    <row r="48" spans="1:11" ht="14.25" customHeight="1">
      <c r="A48" s="39" t="s">
        <v>82</v>
      </c>
      <c r="B48" s="40"/>
      <c r="C48" s="40"/>
      <c r="D48" s="40"/>
      <c r="E48" s="40"/>
      <c r="F48" s="40"/>
      <c r="G48" s="40"/>
      <c r="H48" s="10"/>
      <c r="I48" s="10"/>
      <c r="J48" s="10"/>
      <c r="K48" s="11"/>
    </row>
    <row r="49" spans="1:11" ht="16.5" customHeight="1">
      <c r="A49" s="46" t="s">
        <v>83</v>
      </c>
      <c r="B49" s="47"/>
      <c r="C49" s="47"/>
      <c r="D49" s="47"/>
      <c r="E49" s="47"/>
      <c r="F49" s="47"/>
      <c r="G49" s="47"/>
      <c r="H49" s="12"/>
      <c r="I49" s="12"/>
      <c r="J49" s="12"/>
      <c r="K49" s="13"/>
    </row>
    <row r="50" spans="1:11" ht="13.5" customHeight="1">
      <c r="A50" s="46" t="s">
        <v>84</v>
      </c>
      <c r="B50" s="47"/>
      <c r="C50" s="47"/>
      <c r="D50" s="47"/>
      <c r="E50" s="47"/>
      <c r="F50" s="47"/>
      <c r="G50" s="47"/>
      <c r="H50" s="12"/>
      <c r="I50" s="14"/>
      <c r="J50" s="14"/>
      <c r="K50" s="15"/>
    </row>
    <row r="51" spans="1:11" ht="12.75">
      <c r="A51" s="36" t="s">
        <v>85</v>
      </c>
      <c r="B51" s="37"/>
      <c r="C51" s="37"/>
      <c r="D51" s="37"/>
      <c r="E51" s="37"/>
      <c r="F51" s="37"/>
      <c r="G51" s="37"/>
      <c r="H51" s="37"/>
      <c r="I51" s="37"/>
      <c r="J51" s="37"/>
      <c r="K51" s="38"/>
    </row>
    <row r="52" spans="1:11" ht="12.75">
      <c r="A52" s="36" t="s">
        <v>86</v>
      </c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1:11" ht="12.75">
      <c r="A53" s="36" t="s">
        <v>87</v>
      </c>
      <c r="B53" s="37"/>
      <c r="C53" s="37"/>
      <c r="D53" s="37"/>
      <c r="E53" s="37"/>
      <c r="F53" s="37"/>
      <c r="G53" s="37"/>
      <c r="H53" s="37"/>
      <c r="I53" s="37"/>
      <c r="J53" s="37"/>
      <c r="K53" s="38"/>
    </row>
    <row r="54" ht="12.75">
      <c r="A54" s="30" t="s">
        <v>170</v>
      </c>
    </row>
    <row r="55" ht="12.75">
      <c r="A55" s="30" t="s">
        <v>171</v>
      </c>
    </row>
    <row r="56" ht="12.75">
      <c r="A56" s="29"/>
    </row>
  </sheetData>
  <sheetProtection/>
  <mergeCells count="21">
    <mergeCell ref="D4:H4"/>
    <mergeCell ref="J5:J6"/>
    <mergeCell ref="A5:A7"/>
    <mergeCell ref="A50:G50"/>
    <mergeCell ref="H5:H6"/>
    <mergeCell ref="A2:K2"/>
    <mergeCell ref="A52:K52"/>
    <mergeCell ref="K5:K6"/>
    <mergeCell ref="G6:G7"/>
    <mergeCell ref="A49:G49"/>
    <mergeCell ref="A3:G3"/>
    <mergeCell ref="I5:I6"/>
    <mergeCell ref="J4:K4"/>
    <mergeCell ref="A51:K51"/>
    <mergeCell ref="A48:G48"/>
    <mergeCell ref="A53:K53"/>
    <mergeCell ref="C6:C7"/>
    <mergeCell ref="D6:D7"/>
    <mergeCell ref="E6:E7"/>
    <mergeCell ref="F6:F7"/>
    <mergeCell ref="B5:B7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140625" style="2" customWidth="1"/>
    <col min="2" max="2" width="39.8515625" style="2" customWidth="1"/>
    <col min="3" max="11" width="14.57421875" style="2" customWidth="1"/>
    <col min="12" max="16384" width="9.140625" style="2" customWidth="1"/>
  </cols>
  <sheetData>
    <row r="1" spans="1:11" ht="12.75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50"/>
      <c r="C2" s="50"/>
      <c r="D2" s="50"/>
      <c r="E2" s="50"/>
      <c r="F2" s="50"/>
      <c r="G2" s="50"/>
      <c r="K2" s="2" t="s">
        <v>1</v>
      </c>
    </row>
    <row r="3" spans="1:11" ht="12.7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2.75" customHeight="1">
      <c r="A4" s="45" t="s">
        <v>3</v>
      </c>
      <c r="B4" s="45" t="s">
        <v>89</v>
      </c>
      <c r="C4" s="45" t="s">
        <v>2</v>
      </c>
      <c r="D4" s="45"/>
      <c r="E4" s="35"/>
      <c r="F4" s="35"/>
      <c r="G4" s="35"/>
      <c r="H4" s="33" t="s">
        <v>168</v>
      </c>
      <c r="I4" s="33" t="s">
        <v>173</v>
      </c>
      <c r="J4" s="33" t="s">
        <v>169</v>
      </c>
      <c r="K4" s="33" t="s">
        <v>172</v>
      </c>
    </row>
    <row r="5" spans="1:11" ht="12.75" customHeight="1">
      <c r="A5" s="35"/>
      <c r="B5" s="35"/>
      <c r="C5" s="41">
        <v>41047</v>
      </c>
      <c r="D5" s="43" t="s">
        <v>164</v>
      </c>
      <c r="E5" s="41">
        <v>41425</v>
      </c>
      <c r="F5" s="43" t="s">
        <v>165</v>
      </c>
      <c r="G5" s="41">
        <v>41789</v>
      </c>
      <c r="H5" s="33"/>
      <c r="I5" s="33"/>
      <c r="J5" s="33"/>
      <c r="K5" s="33"/>
    </row>
    <row r="6" spans="1:11" ht="12.75">
      <c r="A6" s="35"/>
      <c r="B6" s="35"/>
      <c r="C6" s="42"/>
      <c r="D6" s="44"/>
      <c r="E6" s="42"/>
      <c r="F6" s="44"/>
      <c r="G6" s="42"/>
      <c r="H6" s="4" t="s">
        <v>5</v>
      </c>
      <c r="I6" s="4" t="s">
        <v>5</v>
      </c>
      <c r="J6" s="4" t="s">
        <v>5</v>
      </c>
      <c r="K6" s="4" t="s">
        <v>5</v>
      </c>
    </row>
    <row r="7" spans="1:11" ht="12.75">
      <c r="A7" s="5" t="s">
        <v>16</v>
      </c>
      <c r="B7" s="5" t="s">
        <v>90</v>
      </c>
      <c r="C7" s="6">
        <v>328.01</v>
      </c>
      <c r="D7" s="23">
        <v>346.39</v>
      </c>
      <c r="E7" s="6">
        <v>316.04</v>
      </c>
      <c r="F7" s="23">
        <v>353.26</v>
      </c>
      <c r="G7" s="6">
        <v>371.9</v>
      </c>
      <c r="H7" s="7">
        <f>(E7-C7)/C7*100</f>
        <v>-3.6492789853967778</v>
      </c>
      <c r="I7" s="7">
        <f>(G7-E7)/E7*100</f>
        <v>17.674977850904934</v>
      </c>
      <c r="J7" s="7">
        <f>(E7-D7)/D7*100</f>
        <v>-8.76180028291809</v>
      </c>
      <c r="K7" s="7">
        <f>(G7-F7)/F7*100</f>
        <v>5.276566834626051</v>
      </c>
    </row>
    <row r="8" spans="1:11" ht="12.75">
      <c r="A8" s="5" t="s">
        <v>18</v>
      </c>
      <c r="B8" s="5" t="s">
        <v>91</v>
      </c>
      <c r="C8" s="6">
        <v>928.82</v>
      </c>
      <c r="D8" s="23">
        <v>1173.68</v>
      </c>
      <c r="E8" s="6">
        <v>1244.22</v>
      </c>
      <c r="F8" s="23">
        <v>1479.78</v>
      </c>
      <c r="G8" s="6">
        <v>1514.94</v>
      </c>
      <c r="H8" s="7">
        <f aca="true" t="shared" si="0" ref="H8:H46">(E8-C8)/C8*100</f>
        <v>33.95706380138239</v>
      </c>
      <c r="I8" s="7">
        <f aca="true" t="shared" si="1" ref="I8:I46">(G8-E8)/E8*100</f>
        <v>21.758209962868307</v>
      </c>
      <c r="J8" s="7">
        <f aca="true" t="shared" si="2" ref="J8:J46">(E8-D8)/D8*100</f>
        <v>6.010156090246061</v>
      </c>
      <c r="K8" s="7">
        <f aca="true" t="shared" si="3" ref="K8:K46">(G8-F8)/F8*100</f>
        <v>2.3760288691562317</v>
      </c>
    </row>
    <row r="9" spans="1:11" ht="12.75">
      <c r="A9" s="18" t="s">
        <v>92</v>
      </c>
      <c r="B9" s="18" t="s">
        <v>93</v>
      </c>
      <c r="C9" s="22">
        <v>315.14</v>
      </c>
      <c r="D9" s="22">
        <v>329.76</v>
      </c>
      <c r="E9" s="22">
        <v>345.01</v>
      </c>
      <c r="F9" s="22">
        <v>347.76</v>
      </c>
      <c r="G9" s="22">
        <v>368.59</v>
      </c>
      <c r="H9" s="31">
        <f t="shared" si="0"/>
        <v>9.478327092720699</v>
      </c>
      <c r="I9" s="31">
        <f t="shared" si="1"/>
        <v>6.834584504796958</v>
      </c>
      <c r="J9" s="31">
        <f t="shared" si="2"/>
        <v>4.624575448811257</v>
      </c>
      <c r="K9" s="31">
        <f t="shared" si="3"/>
        <v>5.9897630549804415</v>
      </c>
    </row>
    <row r="10" spans="1:11" ht="12.75">
      <c r="A10" s="18" t="s">
        <v>94</v>
      </c>
      <c r="B10" s="18" t="s">
        <v>95</v>
      </c>
      <c r="C10" s="22">
        <v>128.41</v>
      </c>
      <c r="D10" s="22">
        <v>170.53</v>
      </c>
      <c r="E10" s="22">
        <v>178.07</v>
      </c>
      <c r="F10" s="22">
        <v>212.6</v>
      </c>
      <c r="G10" s="22">
        <v>209.64</v>
      </c>
      <c r="H10" s="31">
        <f t="shared" si="0"/>
        <v>38.673000545128886</v>
      </c>
      <c r="I10" s="31">
        <f t="shared" si="1"/>
        <v>17.728982984219684</v>
      </c>
      <c r="J10" s="31">
        <f t="shared" si="2"/>
        <v>4.42150941183369</v>
      </c>
      <c r="K10" s="31">
        <f t="shared" si="3"/>
        <v>-1.392285983066796</v>
      </c>
    </row>
    <row r="11" spans="1:11" ht="12.75">
      <c r="A11" s="18" t="s">
        <v>96</v>
      </c>
      <c r="B11" s="18" t="s">
        <v>97</v>
      </c>
      <c r="C11" s="22">
        <v>21.44</v>
      </c>
      <c r="D11" s="22">
        <v>25.82</v>
      </c>
      <c r="E11" s="22">
        <v>26.01</v>
      </c>
      <c r="F11" s="22">
        <v>32.41</v>
      </c>
      <c r="G11" s="22">
        <v>29.18</v>
      </c>
      <c r="H11" s="31">
        <f t="shared" si="0"/>
        <v>21.31529850746269</v>
      </c>
      <c r="I11" s="31">
        <f t="shared" si="1"/>
        <v>12.187620146097647</v>
      </c>
      <c r="J11" s="31">
        <f t="shared" si="2"/>
        <v>0.7358636715724294</v>
      </c>
      <c r="K11" s="31">
        <f t="shared" si="3"/>
        <v>-9.966059858068489</v>
      </c>
    </row>
    <row r="12" spans="1:11" ht="12.75">
      <c r="A12" s="18" t="s">
        <v>98</v>
      </c>
      <c r="B12" s="18" t="s">
        <v>99</v>
      </c>
      <c r="C12" s="22">
        <v>463.83</v>
      </c>
      <c r="D12" s="22">
        <v>647.57</v>
      </c>
      <c r="E12" s="22">
        <v>695.13</v>
      </c>
      <c r="F12" s="22">
        <v>887.01</v>
      </c>
      <c r="G12" s="22">
        <v>907.54</v>
      </c>
      <c r="H12" s="31">
        <f t="shared" si="0"/>
        <v>49.86740831770261</v>
      </c>
      <c r="I12" s="31">
        <f t="shared" si="1"/>
        <v>30.556874253736705</v>
      </c>
      <c r="J12" s="31">
        <f t="shared" si="2"/>
        <v>7.344379758172853</v>
      </c>
      <c r="K12" s="31">
        <f t="shared" si="3"/>
        <v>2.3145173109660515</v>
      </c>
    </row>
    <row r="13" spans="1:11" s="8" customFormat="1" ht="12.75">
      <c r="A13" s="5" t="s">
        <v>20</v>
      </c>
      <c r="B13" s="5" t="s">
        <v>100</v>
      </c>
      <c r="C13" s="6">
        <v>148.99</v>
      </c>
      <c r="D13" s="23">
        <v>165.11</v>
      </c>
      <c r="E13" s="6">
        <v>153.35</v>
      </c>
      <c r="F13" s="23">
        <v>185.99</v>
      </c>
      <c r="G13" s="6">
        <v>183.87</v>
      </c>
      <c r="H13" s="7">
        <f t="shared" si="0"/>
        <v>2.926370897375653</v>
      </c>
      <c r="I13" s="7">
        <f t="shared" si="1"/>
        <v>19.902184545158143</v>
      </c>
      <c r="J13" s="7">
        <f t="shared" si="2"/>
        <v>-7.122524377687613</v>
      </c>
      <c r="K13" s="7">
        <f t="shared" si="3"/>
        <v>-1.139846228291846</v>
      </c>
    </row>
    <row r="14" spans="1:11" s="8" customFormat="1" ht="12.75">
      <c r="A14" s="5" t="s">
        <v>101</v>
      </c>
      <c r="B14" s="5" t="s">
        <v>102</v>
      </c>
      <c r="C14" s="6">
        <v>1591.57</v>
      </c>
      <c r="D14" s="23">
        <v>1835.36</v>
      </c>
      <c r="E14" s="6">
        <v>1845.42</v>
      </c>
      <c r="F14" s="23">
        <v>2039.98</v>
      </c>
      <c r="G14" s="6">
        <v>2008.86</v>
      </c>
      <c r="H14" s="7">
        <f t="shared" si="0"/>
        <v>15.949659769912735</v>
      </c>
      <c r="I14" s="7">
        <f t="shared" si="1"/>
        <v>8.856520466885577</v>
      </c>
      <c r="J14" s="7">
        <f t="shared" si="2"/>
        <v>0.5481213494900278</v>
      </c>
      <c r="K14" s="7">
        <f t="shared" si="3"/>
        <v>-1.5255051520112999</v>
      </c>
    </row>
    <row r="15" spans="1:11" ht="12.75">
      <c r="A15" s="18" t="s">
        <v>103</v>
      </c>
      <c r="B15" s="18" t="s">
        <v>104</v>
      </c>
      <c r="C15" s="22">
        <v>819.17</v>
      </c>
      <c r="D15" s="22">
        <v>924.95</v>
      </c>
      <c r="E15" s="22">
        <v>916.43</v>
      </c>
      <c r="F15" s="22">
        <v>1011.22</v>
      </c>
      <c r="G15" s="22">
        <v>993.54</v>
      </c>
      <c r="H15" s="31">
        <f t="shared" si="0"/>
        <v>11.87299339575424</v>
      </c>
      <c r="I15" s="31">
        <f t="shared" si="1"/>
        <v>8.414172386325198</v>
      </c>
      <c r="J15" s="31">
        <f t="shared" si="2"/>
        <v>-0.9211308719390341</v>
      </c>
      <c r="K15" s="31">
        <f t="shared" si="3"/>
        <v>-1.7483831411562334</v>
      </c>
    </row>
    <row r="16" spans="1:11" ht="12.75">
      <c r="A16" s="18" t="s">
        <v>105</v>
      </c>
      <c r="B16" s="18" t="s">
        <v>106</v>
      </c>
      <c r="C16" s="22">
        <v>17.87</v>
      </c>
      <c r="D16" s="22">
        <v>21.97</v>
      </c>
      <c r="E16" s="22">
        <v>22.92</v>
      </c>
      <c r="F16" s="22">
        <v>20.08</v>
      </c>
      <c r="G16" s="22">
        <v>20.84</v>
      </c>
      <c r="H16" s="31">
        <f t="shared" si="0"/>
        <v>28.259653049804147</v>
      </c>
      <c r="I16" s="31">
        <f t="shared" si="1"/>
        <v>-9.07504363001746</v>
      </c>
      <c r="J16" s="31">
        <f t="shared" si="2"/>
        <v>4.324078288575343</v>
      </c>
      <c r="K16" s="31">
        <f t="shared" si="3"/>
        <v>3.784860557768933</v>
      </c>
    </row>
    <row r="17" spans="1:11" ht="12.75">
      <c r="A17" s="18" t="s">
        <v>107</v>
      </c>
      <c r="B17" s="18" t="s">
        <v>108</v>
      </c>
      <c r="C17" s="22">
        <v>156.35</v>
      </c>
      <c r="D17" s="22">
        <v>189.07</v>
      </c>
      <c r="E17" s="22">
        <v>189.82</v>
      </c>
      <c r="F17" s="22">
        <v>215.68</v>
      </c>
      <c r="G17" s="22">
        <v>204.25</v>
      </c>
      <c r="H17" s="31">
        <f t="shared" si="0"/>
        <v>21.407099456347936</v>
      </c>
      <c r="I17" s="31">
        <f t="shared" si="1"/>
        <v>7.601938678748292</v>
      </c>
      <c r="J17" s="31">
        <f t="shared" si="2"/>
        <v>0.39667847887025975</v>
      </c>
      <c r="K17" s="31">
        <f t="shared" si="3"/>
        <v>-5.299517804154306</v>
      </c>
    </row>
    <row r="18" spans="1:11" ht="12.75">
      <c r="A18" s="18" t="s">
        <v>109</v>
      </c>
      <c r="B18" s="18" t="s">
        <v>110</v>
      </c>
      <c r="C18" s="22">
        <v>598.19</v>
      </c>
      <c r="D18" s="22">
        <v>699.36</v>
      </c>
      <c r="E18" s="22">
        <v>716.26</v>
      </c>
      <c r="F18" s="22">
        <v>793</v>
      </c>
      <c r="G18" s="22">
        <v>790.23</v>
      </c>
      <c r="H18" s="31">
        <f t="shared" si="0"/>
        <v>19.73787592570921</v>
      </c>
      <c r="I18" s="31">
        <f t="shared" si="1"/>
        <v>10.327255465892279</v>
      </c>
      <c r="J18" s="31">
        <f t="shared" si="2"/>
        <v>2.4164950812171093</v>
      </c>
      <c r="K18" s="31">
        <f t="shared" si="3"/>
        <v>-0.34930643127364214</v>
      </c>
    </row>
    <row r="19" spans="1:11" ht="12.75">
      <c r="A19" s="5" t="s">
        <v>111</v>
      </c>
      <c r="B19" s="5" t="s">
        <v>112</v>
      </c>
      <c r="C19" s="6">
        <v>78.75</v>
      </c>
      <c r="D19" s="23">
        <v>86.73</v>
      </c>
      <c r="E19" s="6">
        <v>89.01</v>
      </c>
      <c r="F19" s="23">
        <v>102.66</v>
      </c>
      <c r="G19" s="6">
        <v>98.47</v>
      </c>
      <c r="H19" s="7">
        <f t="shared" si="0"/>
        <v>13.028571428571434</v>
      </c>
      <c r="I19" s="7">
        <f t="shared" si="1"/>
        <v>10.62801932367149</v>
      </c>
      <c r="J19" s="7">
        <f t="shared" si="2"/>
        <v>2.6288481494292646</v>
      </c>
      <c r="K19" s="7">
        <f t="shared" si="3"/>
        <v>-4.081433859341513</v>
      </c>
    </row>
    <row r="20" spans="1:11" ht="12.75">
      <c r="A20" s="5" t="s">
        <v>113</v>
      </c>
      <c r="B20" s="5" t="s">
        <v>114</v>
      </c>
      <c r="C20" s="6">
        <v>63.08</v>
      </c>
      <c r="D20" s="23">
        <v>76.69</v>
      </c>
      <c r="E20" s="6">
        <v>79.32</v>
      </c>
      <c r="F20" s="23">
        <v>93.5</v>
      </c>
      <c r="G20" s="6">
        <v>93.81</v>
      </c>
      <c r="H20" s="7">
        <f t="shared" si="0"/>
        <v>25.745085605580208</v>
      </c>
      <c r="I20" s="7">
        <f t="shared" si="1"/>
        <v>18.267776096823006</v>
      </c>
      <c r="J20" s="7">
        <f t="shared" si="2"/>
        <v>3.42939105489633</v>
      </c>
      <c r="K20" s="7">
        <f t="shared" si="3"/>
        <v>0.33155080213903987</v>
      </c>
    </row>
    <row r="21" spans="1:11" ht="12.75">
      <c r="A21" s="5" t="s">
        <v>115</v>
      </c>
      <c r="B21" s="5" t="s">
        <v>116</v>
      </c>
      <c r="C21" s="6">
        <v>253.1</v>
      </c>
      <c r="D21" s="23">
        <v>282.67</v>
      </c>
      <c r="E21" s="6">
        <v>297.01</v>
      </c>
      <c r="F21" s="23">
        <v>331.4</v>
      </c>
      <c r="G21" s="6">
        <v>330.15</v>
      </c>
      <c r="H21" s="7">
        <f t="shared" si="0"/>
        <v>17.348873962860527</v>
      </c>
      <c r="I21" s="7">
        <f t="shared" si="1"/>
        <v>11.157873472273657</v>
      </c>
      <c r="J21" s="7">
        <f t="shared" si="2"/>
        <v>5.073053383804427</v>
      </c>
      <c r="K21" s="7">
        <f t="shared" si="3"/>
        <v>-0.37718768859384433</v>
      </c>
    </row>
    <row r="22" spans="1:11" s="8" customFormat="1" ht="12.75">
      <c r="A22" s="5" t="s">
        <v>117</v>
      </c>
      <c r="B22" s="5" t="s">
        <v>118</v>
      </c>
      <c r="C22" s="6">
        <v>540.85</v>
      </c>
      <c r="D22" s="23">
        <v>643.27</v>
      </c>
      <c r="E22" s="6">
        <v>523.48</v>
      </c>
      <c r="F22" s="23">
        <v>634.88</v>
      </c>
      <c r="G22" s="6">
        <v>568.71</v>
      </c>
      <c r="H22" s="7">
        <f t="shared" si="0"/>
        <v>-3.2116113525006944</v>
      </c>
      <c r="I22" s="7">
        <f t="shared" si="1"/>
        <v>8.640253686864831</v>
      </c>
      <c r="J22" s="7">
        <f t="shared" si="2"/>
        <v>-18.622040511760222</v>
      </c>
      <c r="K22" s="7">
        <f t="shared" si="3"/>
        <v>-10.422442036290317</v>
      </c>
    </row>
    <row r="23" spans="1:11" s="8" customFormat="1" ht="12.75">
      <c r="A23" s="5" t="s">
        <v>119</v>
      </c>
      <c r="B23" s="5" t="s">
        <v>120</v>
      </c>
      <c r="C23" s="6">
        <v>1224.77</v>
      </c>
      <c r="D23" s="23">
        <v>1592.44</v>
      </c>
      <c r="E23" s="6">
        <v>1445.54</v>
      </c>
      <c r="F23" s="23">
        <v>1676.7</v>
      </c>
      <c r="G23" s="6">
        <v>1539.53</v>
      </c>
      <c r="H23" s="7">
        <f t="shared" si="0"/>
        <v>18.02542518187088</v>
      </c>
      <c r="I23" s="7">
        <f t="shared" si="1"/>
        <v>6.50206843117451</v>
      </c>
      <c r="J23" s="7">
        <f t="shared" si="2"/>
        <v>-9.224837356509513</v>
      </c>
      <c r="K23" s="7">
        <f t="shared" si="3"/>
        <v>-8.180950676924915</v>
      </c>
    </row>
    <row r="24" spans="1:11" ht="12.75">
      <c r="A24" s="18" t="s">
        <v>121</v>
      </c>
      <c r="B24" s="18" t="s">
        <v>122</v>
      </c>
      <c r="C24" s="22">
        <v>126.06</v>
      </c>
      <c r="D24" s="22">
        <v>268.98</v>
      </c>
      <c r="E24" s="22">
        <v>274.72</v>
      </c>
      <c r="F24" s="22">
        <v>306.14</v>
      </c>
      <c r="G24" s="22">
        <v>277.07</v>
      </c>
      <c r="H24" s="31">
        <f t="shared" si="0"/>
        <v>117.92797080755197</v>
      </c>
      <c r="I24" s="31">
        <f t="shared" si="1"/>
        <v>0.8554164239953282</v>
      </c>
      <c r="J24" s="31">
        <f t="shared" si="2"/>
        <v>2.1339876570748784</v>
      </c>
      <c r="K24" s="31">
        <f t="shared" si="3"/>
        <v>-9.495655582413272</v>
      </c>
    </row>
    <row r="25" spans="1:11" ht="12.75">
      <c r="A25" s="18" t="s">
        <v>123</v>
      </c>
      <c r="B25" s="18" t="s">
        <v>124</v>
      </c>
      <c r="C25" s="22">
        <v>456.6</v>
      </c>
      <c r="D25" s="22">
        <v>495.42</v>
      </c>
      <c r="E25" s="22">
        <v>501.23</v>
      </c>
      <c r="F25" s="22">
        <v>491.99</v>
      </c>
      <c r="G25" s="22">
        <v>477.76</v>
      </c>
      <c r="H25" s="31">
        <f t="shared" si="0"/>
        <v>9.77441962330267</v>
      </c>
      <c r="I25" s="31">
        <f t="shared" si="1"/>
        <v>-4.682481096502609</v>
      </c>
      <c r="J25" s="31">
        <f t="shared" si="2"/>
        <v>1.1727423196479758</v>
      </c>
      <c r="K25" s="31">
        <f t="shared" si="3"/>
        <v>-2.892335210065249</v>
      </c>
    </row>
    <row r="26" spans="1:11" ht="12.75">
      <c r="A26" s="18" t="s">
        <v>125</v>
      </c>
      <c r="B26" s="18" t="s">
        <v>126</v>
      </c>
      <c r="C26" s="22">
        <v>322.33</v>
      </c>
      <c r="D26" s="22">
        <v>441.41</v>
      </c>
      <c r="E26" s="22">
        <v>289.06</v>
      </c>
      <c r="F26" s="22">
        <v>435.21</v>
      </c>
      <c r="G26" s="22">
        <v>346.53</v>
      </c>
      <c r="H26" s="31">
        <f t="shared" si="0"/>
        <v>-10.321719976421674</v>
      </c>
      <c r="I26" s="31">
        <f t="shared" si="1"/>
        <v>19.88168546322562</v>
      </c>
      <c r="J26" s="31">
        <f t="shared" si="2"/>
        <v>-34.51439704583041</v>
      </c>
      <c r="K26" s="31">
        <f t="shared" si="3"/>
        <v>-20.37637002826222</v>
      </c>
    </row>
    <row r="27" spans="1:11" ht="12.75">
      <c r="A27" s="18" t="s">
        <v>127</v>
      </c>
      <c r="B27" s="18" t="s">
        <v>99</v>
      </c>
      <c r="C27" s="22">
        <v>319.79</v>
      </c>
      <c r="D27" s="22">
        <v>386.63</v>
      </c>
      <c r="E27" s="22">
        <v>380.54</v>
      </c>
      <c r="F27" s="22">
        <v>443.35</v>
      </c>
      <c r="G27" s="22">
        <v>438.17</v>
      </c>
      <c r="H27" s="31">
        <f t="shared" si="0"/>
        <v>18.99684167735076</v>
      </c>
      <c r="I27" s="31">
        <f t="shared" si="1"/>
        <v>15.144268670836178</v>
      </c>
      <c r="J27" s="31">
        <f t="shared" si="2"/>
        <v>-1.5751493676124395</v>
      </c>
      <c r="K27" s="31">
        <f t="shared" si="3"/>
        <v>-1.1683771286793745</v>
      </c>
    </row>
    <row r="28" spans="1:11" s="8" customFormat="1" ht="12.75">
      <c r="A28" s="5" t="s">
        <v>128</v>
      </c>
      <c r="B28" s="5" t="s">
        <v>129</v>
      </c>
      <c r="C28" s="6">
        <v>294.03</v>
      </c>
      <c r="D28" s="23">
        <v>312.17</v>
      </c>
      <c r="E28" s="6">
        <v>317.14</v>
      </c>
      <c r="F28" s="23">
        <v>368.22</v>
      </c>
      <c r="G28" s="6">
        <v>355.54</v>
      </c>
      <c r="H28" s="7">
        <f t="shared" si="0"/>
        <v>7.859742203176552</v>
      </c>
      <c r="I28" s="7">
        <f t="shared" si="1"/>
        <v>12.108217191145878</v>
      </c>
      <c r="J28" s="7">
        <f t="shared" si="2"/>
        <v>1.5920812377870934</v>
      </c>
      <c r="K28" s="7">
        <f t="shared" si="3"/>
        <v>-3.44359350388355</v>
      </c>
    </row>
    <row r="29" spans="1:11" s="8" customFormat="1" ht="12.75">
      <c r="A29" s="5" t="s">
        <v>130</v>
      </c>
      <c r="B29" s="5" t="s">
        <v>131</v>
      </c>
      <c r="C29" s="6">
        <v>64.35</v>
      </c>
      <c r="D29" s="23">
        <v>74.48</v>
      </c>
      <c r="E29" s="6">
        <v>72.1</v>
      </c>
      <c r="F29" s="23">
        <v>87.11</v>
      </c>
      <c r="G29" s="6">
        <v>88.57</v>
      </c>
      <c r="H29" s="7">
        <f t="shared" si="0"/>
        <v>12.043512043512045</v>
      </c>
      <c r="I29" s="7">
        <f t="shared" si="1"/>
        <v>22.843273231622746</v>
      </c>
      <c r="J29" s="7">
        <f t="shared" si="2"/>
        <v>-3.1954887218045243</v>
      </c>
      <c r="K29" s="7">
        <f t="shared" si="3"/>
        <v>1.6760417862472663</v>
      </c>
    </row>
    <row r="30" spans="1:11" s="8" customFormat="1" ht="12.75">
      <c r="A30" s="5" t="s">
        <v>132</v>
      </c>
      <c r="B30" s="5" t="s">
        <v>133</v>
      </c>
      <c r="C30" s="6">
        <v>370.03</v>
      </c>
      <c r="D30" s="23">
        <v>458.58</v>
      </c>
      <c r="E30" s="6">
        <v>460.43</v>
      </c>
      <c r="F30" s="23">
        <v>541.16</v>
      </c>
      <c r="G30" s="6">
        <v>556.88</v>
      </c>
      <c r="H30" s="7">
        <f t="shared" si="0"/>
        <v>24.430451585006633</v>
      </c>
      <c r="I30" s="7">
        <f t="shared" si="1"/>
        <v>20.947809656190948</v>
      </c>
      <c r="J30" s="7">
        <f t="shared" si="2"/>
        <v>0.4034192507305209</v>
      </c>
      <c r="K30" s="7">
        <f t="shared" si="3"/>
        <v>2.9048710178135906</v>
      </c>
    </row>
    <row r="31" spans="1:11" s="8" customFormat="1" ht="12.75">
      <c r="A31" s="5" t="s">
        <v>134</v>
      </c>
      <c r="B31" s="5" t="s">
        <v>135</v>
      </c>
      <c r="C31" s="6">
        <v>2633.17</v>
      </c>
      <c r="D31" s="23">
        <v>3141.16</v>
      </c>
      <c r="E31" s="6">
        <v>3176.34</v>
      </c>
      <c r="F31" s="23">
        <v>3619.69</v>
      </c>
      <c r="G31" s="6">
        <v>3554.63</v>
      </c>
      <c r="H31" s="7">
        <f t="shared" si="0"/>
        <v>20.62798831826278</v>
      </c>
      <c r="I31" s="7">
        <f t="shared" si="1"/>
        <v>11.909619247309795</v>
      </c>
      <c r="J31" s="7">
        <f t="shared" si="2"/>
        <v>1.1199684193100732</v>
      </c>
      <c r="K31" s="7">
        <f t="shared" si="3"/>
        <v>-1.7973914893264324</v>
      </c>
    </row>
    <row r="32" spans="1:11" ht="12.75">
      <c r="A32" s="18" t="s">
        <v>136</v>
      </c>
      <c r="B32" s="18" t="s">
        <v>137</v>
      </c>
      <c r="C32" s="22">
        <v>1956.72</v>
      </c>
      <c r="D32" s="22">
        <v>2365.97</v>
      </c>
      <c r="E32" s="22">
        <v>2411.23</v>
      </c>
      <c r="F32" s="22">
        <v>2685.29</v>
      </c>
      <c r="G32" s="22">
        <v>2655.55</v>
      </c>
      <c r="H32" s="31">
        <f t="shared" si="0"/>
        <v>23.228157324502227</v>
      </c>
      <c r="I32" s="31">
        <f t="shared" si="1"/>
        <v>10.132587932300119</v>
      </c>
      <c r="J32" s="31">
        <f t="shared" si="2"/>
        <v>1.912957476214839</v>
      </c>
      <c r="K32" s="31">
        <f t="shared" si="3"/>
        <v>-1.1075153893992746</v>
      </c>
    </row>
    <row r="33" spans="1:11" ht="12.75">
      <c r="A33" s="18" t="s">
        <v>138</v>
      </c>
      <c r="B33" s="18" t="s">
        <v>139</v>
      </c>
      <c r="C33" s="22">
        <v>676.45</v>
      </c>
      <c r="D33" s="22">
        <v>775.19</v>
      </c>
      <c r="E33" s="22">
        <v>765.12</v>
      </c>
      <c r="F33" s="22">
        <v>934.4</v>
      </c>
      <c r="G33" s="22">
        <v>899.09</v>
      </c>
      <c r="H33" s="31">
        <f t="shared" si="0"/>
        <v>13.108138073767456</v>
      </c>
      <c r="I33" s="31">
        <f t="shared" si="1"/>
        <v>17.509671685487245</v>
      </c>
      <c r="J33" s="31">
        <f t="shared" si="2"/>
        <v>-1.2990363652781962</v>
      </c>
      <c r="K33" s="31">
        <f t="shared" si="3"/>
        <v>-3.7788955479451998</v>
      </c>
    </row>
    <row r="34" spans="1:11" s="8" customFormat="1" ht="12.75">
      <c r="A34" s="5" t="s">
        <v>140</v>
      </c>
      <c r="B34" s="5" t="s">
        <v>141</v>
      </c>
      <c r="C34" s="6">
        <v>1125.59</v>
      </c>
      <c r="D34" s="23">
        <v>1284.47</v>
      </c>
      <c r="E34" s="6">
        <v>1308.4</v>
      </c>
      <c r="F34" s="23">
        <v>1455.73</v>
      </c>
      <c r="G34" s="6">
        <v>1460.45</v>
      </c>
      <c r="H34" s="7">
        <f t="shared" si="0"/>
        <v>16.241260139127053</v>
      </c>
      <c r="I34" s="7">
        <f t="shared" si="1"/>
        <v>11.62106389483338</v>
      </c>
      <c r="J34" s="7">
        <f t="shared" si="2"/>
        <v>1.8630252166263177</v>
      </c>
      <c r="K34" s="7">
        <f t="shared" si="3"/>
        <v>0.32423595034793723</v>
      </c>
    </row>
    <row r="35" spans="1:11" ht="12.75">
      <c r="A35" s="18" t="s">
        <v>142</v>
      </c>
      <c r="B35" s="18" t="s">
        <v>143</v>
      </c>
      <c r="C35" s="22">
        <v>273.6</v>
      </c>
      <c r="D35" s="22">
        <v>334.39</v>
      </c>
      <c r="E35" s="22">
        <v>300.6</v>
      </c>
      <c r="F35" s="22">
        <v>367.34</v>
      </c>
      <c r="G35" s="22">
        <v>355.9</v>
      </c>
      <c r="H35" s="31">
        <f t="shared" si="0"/>
        <v>9.868421052631577</v>
      </c>
      <c r="I35" s="31">
        <f t="shared" si="1"/>
        <v>18.396540252827663</v>
      </c>
      <c r="J35" s="31">
        <f t="shared" si="2"/>
        <v>-10.104967253805427</v>
      </c>
      <c r="K35" s="31">
        <f t="shared" si="3"/>
        <v>-3.114281047530897</v>
      </c>
    </row>
    <row r="36" spans="1:11" ht="12.75">
      <c r="A36" s="18" t="s">
        <v>144</v>
      </c>
      <c r="B36" s="18" t="s">
        <v>99</v>
      </c>
      <c r="C36" s="22">
        <v>851.98</v>
      </c>
      <c r="D36" s="22">
        <v>950.08</v>
      </c>
      <c r="E36" s="22">
        <v>1007.8</v>
      </c>
      <c r="F36" s="22">
        <v>1088.39</v>
      </c>
      <c r="G36" s="22">
        <v>1104.55</v>
      </c>
      <c r="H36" s="31">
        <f t="shared" si="0"/>
        <v>18.289161717411197</v>
      </c>
      <c r="I36" s="31">
        <f t="shared" si="1"/>
        <v>9.600119071244295</v>
      </c>
      <c r="J36" s="31">
        <f t="shared" si="2"/>
        <v>6.075277871337141</v>
      </c>
      <c r="K36" s="31">
        <f t="shared" si="3"/>
        <v>1.4847618960115265</v>
      </c>
    </row>
    <row r="37" spans="1:11" s="8" customFormat="1" ht="12.75">
      <c r="A37" s="5" t="s">
        <v>145</v>
      </c>
      <c r="B37" s="5" t="s">
        <v>146</v>
      </c>
      <c r="C37" s="6">
        <v>543.39</v>
      </c>
      <c r="D37" s="23">
        <v>588.63</v>
      </c>
      <c r="E37" s="6">
        <v>598.1</v>
      </c>
      <c r="F37" s="23">
        <v>677.38</v>
      </c>
      <c r="G37" s="6">
        <v>662.67</v>
      </c>
      <c r="H37" s="7">
        <f t="shared" si="0"/>
        <v>10.068275087874277</v>
      </c>
      <c r="I37" s="7">
        <f t="shared" si="1"/>
        <v>10.79585353619795</v>
      </c>
      <c r="J37" s="7">
        <f t="shared" si="2"/>
        <v>1.608820481456947</v>
      </c>
      <c r="K37" s="7">
        <f t="shared" si="3"/>
        <v>-2.1716023502317805</v>
      </c>
    </row>
    <row r="38" spans="1:11" s="8" customFormat="1" ht="12.75">
      <c r="A38" s="5" t="s">
        <v>147</v>
      </c>
      <c r="B38" s="5" t="s">
        <v>148</v>
      </c>
      <c r="C38" s="6">
        <v>520.39</v>
      </c>
      <c r="D38" s="23">
        <v>611.44</v>
      </c>
      <c r="E38" s="6">
        <v>681.9</v>
      </c>
      <c r="F38" s="23">
        <v>719.68</v>
      </c>
      <c r="G38" s="6">
        <v>684.52</v>
      </c>
      <c r="H38" s="7">
        <f t="shared" si="0"/>
        <v>31.03633813101712</v>
      </c>
      <c r="I38" s="7">
        <f t="shared" si="1"/>
        <v>0.38422056019944345</v>
      </c>
      <c r="J38" s="7">
        <f t="shared" si="2"/>
        <v>11.52361638100221</v>
      </c>
      <c r="K38" s="7">
        <f t="shared" si="3"/>
        <v>-4.885504668741659</v>
      </c>
    </row>
    <row r="39" spans="1:11" s="8" customFormat="1" ht="12.75">
      <c r="A39" s="5" t="s">
        <v>149</v>
      </c>
      <c r="B39" s="5" t="s">
        <v>150</v>
      </c>
      <c r="C39" s="6">
        <v>496.4</v>
      </c>
      <c r="D39" s="23">
        <v>521.66</v>
      </c>
      <c r="E39" s="6">
        <v>542.6</v>
      </c>
      <c r="F39" s="23">
        <v>614.13</v>
      </c>
      <c r="G39" s="6">
        <v>681.82</v>
      </c>
      <c r="H39" s="7">
        <f t="shared" si="0"/>
        <v>9.307010475423056</v>
      </c>
      <c r="I39" s="7">
        <f t="shared" si="1"/>
        <v>25.657943236269816</v>
      </c>
      <c r="J39" s="7">
        <f t="shared" si="2"/>
        <v>4.01410880650233</v>
      </c>
      <c r="K39" s="7">
        <f t="shared" si="3"/>
        <v>11.022096298829247</v>
      </c>
    </row>
    <row r="40" spans="1:11" s="8" customFormat="1" ht="12.75">
      <c r="A40" s="5" t="s">
        <v>151</v>
      </c>
      <c r="B40" s="5" t="s">
        <v>152</v>
      </c>
      <c r="C40" s="6">
        <v>6362.56</v>
      </c>
      <c r="D40" s="23">
        <v>7297.21</v>
      </c>
      <c r="E40" s="6">
        <v>7722.23</v>
      </c>
      <c r="F40" s="23">
        <v>8397.8</v>
      </c>
      <c r="G40" s="6">
        <v>8572.52</v>
      </c>
      <c r="H40" s="7">
        <f t="shared" si="0"/>
        <v>21.3698574158829</v>
      </c>
      <c r="I40" s="7">
        <f t="shared" si="1"/>
        <v>11.010938550133845</v>
      </c>
      <c r="J40" s="7">
        <f t="shared" si="2"/>
        <v>5.824417825442868</v>
      </c>
      <c r="K40" s="7">
        <f t="shared" si="3"/>
        <v>2.08054490461789</v>
      </c>
    </row>
    <row r="41" spans="1:11" ht="12.75">
      <c r="A41" s="18" t="s">
        <v>153</v>
      </c>
      <c r="B41" s="18" t="s">
        <v>154</v>
      </c>
      <c r="C41" s="22">
        <v>3321.13</v>
      </c>
      <c r="D41" s="22">
        <v>4158.49</v>
      </c>
      <c r="E41" s="22">
        <v>4415.81</v>
      </c>
      <c r="F41" s="22">
        <v>4883.46</v>
      </c>
      <c r="G41" s="22">
        <v>5011.7</v>
      </c>
      <c r="H41" s="31">
        <f t="shared" si="0"/>
        <v>32.96107047902371</v>
      </c>
      <c r="I41" s="31">
        <f t="shared" si="1"/>
        <v>13.494466473874542</v>
      </c>
      <c r="J41" s="31">
        <f t="shared" si="2"/>
        <v>6.18782298382347</v>
      </c>
      <c r="K41" s="31">
        <f t="shared" si="3"/>
        <v>2.626006970467656</v>
      </c>
    </row>
    <row r="42" spans="1:11" ht="12.75">
      <c r="A42" s="18" t="s">
        <v>155</v>
      </c>
      <c r="B42" s="18" t="s">
        <v>156</v>
      </c>
      <c r="C42" s="22">
        <v>991.74</v>
      </c>
      <c r="D42" s="22">
        <v>877.65</v>
      </c>
      <c r="E42" s="22">
        <v>936.42</v>
      </c>
      <c r="F42" s="22">
        <v>903.93</v>
      </c>
      <c r="G42" s="22">
        <v>929.14</v>
      </c>
      <c r="H42" s="31">
        <f t="shared" si="0"/>
        <v>-5.578074898662961</v>
      </c>
      <c r="I42" s="31">
        <f t="shared" si="1"/>
        <v>-0.7774289314623751</v>
      </c>
      <c r="J42" s="31">
        <f t="shared" si="2"/>
        <v>6.696291232267987</v>
      </c>
      <c r="K42" s="31">
        <f t="shared" si="3"/>
        <v>2.788932771342918</v>
      </c>
    </row>
    <row r="43" spans="1:11" ht="12.75">
      <c r="A43" s="18" t="s">
        <v>157</v>
      </c>
      <c r="B43" s="18" t="s">
        <v>158</v>
      </c>
      <c r="C43" s="22">
        <v>1124.52</v>
      </c>
      <c r="D43" s="22">
        <v>1313.12</v>
      </c>
      <c r="E43" s="22">
        <v>1388.9</v>
      </c>
      <c r="F43" s="22">
        <v>1573.99</v>
      </c>
      <c r="G43" s="22">
        <v>1599.16</v>
      </c>
      <c r="H43" s="31">
        <f t="shared" si="0"/>
        <v>23.510475580692216</v>
      </c>
      <c r="I43" s="31">
        <f t="shared" si="1"/>
        <v>15.138598891208868</v>
      </c>
      <c r="J43" s="31">
        <f t="shared" si="2"/>
        <v>5.770988180821266</v>
      </c>
      <c r="K43" s="31">
        <f t="shared" si="3"/>
        <v>1.5991207059765356</v>
      </c>
    </row>
    <row r="44" spans="1:11" ht="12.75">
      <c r="A44" s="18" t="s">
        <v>159</v>
      </c>
      <c r="B44" s="18" t="s">
        <v>160</v>
      </c>
      <c r="C44" s="22">
        <v>925.17</v>
      </c>
      <c r="D44" s="22">
        <v>947.96</v>
      </c>
      <c r="E44" s="22">
        <v>981.09</v>
      </c>
      <c r="F44" s="22">
        <v>1036.42</v>
      </c>
      <c r="G44" s="22">
        <v>1032.52</v>
      </c>
      <c r="H44" s="31">
        <f t="shared" si="0"/>
        <v>6.04429456208049</v>
      </c>
      <c r="I44" s="31">
        <f t="shared" si="1"/>
        <v>5.242128652824913</v>
      </c>
      <c r="J44" s="31">
        <f t="shared" si="2"/>
        <v>3.4948732014009027</v>
      </c>
      <c r="K44" s="31">
        <f t="shared" si="3"/>
        <v>-0.3762953242893895</v>
      </c>
    </row>
    <row r="45" spans="1:11" ht="12.75">
      <c r="A45" s="5" t="s">
        <v>161</v>
      </c>
      <c r="B45" s="5" t="s">
        <v>162</v>
      </c>
      <c r="C45" s="6">
        <v>1925.83</v>
      </c>
      <c r="D45" s="23">
        <v>1809.68</v>
      </c>
      <c r="E45" s="6">
        <v>1720.76</v>
      </c>
      <c r="F45" s="23">
        <v>1849.7</v>
      </c>
      <c r="G45" s="6">
        <v>1831.06</v>
      </c>
      <c r="H45" s="7">
        <f t="shared" si="0"/>
        <v>-10.648395756634798</v>
      </c>
      <c r="I45" s="7">
        <f t="shared" si="1"/>
        <v>6.409958390478623</v>
      </c>
      <c r="J45" s="7">
        <f t="shared" si="2"/>
        <v>-4.913575880818712</v>
      </c>
      <c r="K45" s="7">
        <f t="shared" si="3"/>
        <v>-1.0077309834027195</v>
      </c>
    </row>
    <row r="46" spans="1:11" ht="12.75">
      <c r="A46" s="16"/>
      <c r="B46" s="16" t="s">
        <v>163</v>
      </c>
      <c r="C46" s="6">
        <v>19493.68</v>
      </c>
      <c r="D46" s="6">
        <v>22301.82</v>
      </c>
      <c r="E46" s="6">
        <v>22593.39</v>
      </c>
      <c r="F46" s="6">
        <v>25228.75</v>
      </c>
      <c r="G46" s="6">
        <v>25158.9</v>
      </c>
      <c r="H46" s="7">
        <f t="shared" si="0"/>
        <v>15.901102305978137</v>
      </c>
      <c r="I46" s="7">
        <f t="shared" si="1"/>
        <v>11.355135285143142</v>
      </c>
      <c r="J46" s="7">
        <f t="shared" si="2"/>
        <v>1.3073820880986382</v>
      </c>
      <c r="K46" s="7">
        <f t="shared" si="3"/>
        <v>-0.2768666699697708</v>
      </c>
    </row>
    <row r="47" spans="3:7" ht="12.75">
      <c r="C47" s="17"/>
      <c r="D47" s="17"/>
      <c r="E47" s="17"/>
      <c r="F47" s="17"/>
      <c r="G47" s="17"/>
    </row>
  </sheetData>
  <sheetProtection/>
  <mergeCells count="15">
    <mergeCell ref="K4:K5"/>
    <mergeCell ref="C5:C6"/>
    <mergeCell ref="D5:D6"/>
    <mergeCell ref="E5:E6"/>
    <mergeCell ref="F5:F6"/>
    <mergeCell ref="G5:G6"/>
    <mergeCell ref="A2:G2"/>
    <mergeCell ref="A3:K3"/>
    <mergeCell ref="A4:A6"/>
    <mergeCell ref="B4:B6"/>
    <mergeCell ref="A1:K1"/>
    <mergeCell ref="C4:G4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Prashant Shetty</cp:lastModifiedBy>
  <cp:lastPrinted>2014-06-24T11:07:20Z</cp:lastPrinted>
  <dcterms:created xsi:type="dcterms:W3CDTF">2014-03-04T11:28:44Z</dcterms:created>
  <dcterms:modified xsi:type="dcterms:W3CDTF">2014-06-30T12:58:35Z</dcterms:modified>
  <cp:category/>
  <cp:version/>
  <cp:contentType/>
  <cp:contentStatus/>
</cp:coreProperties>
</file>