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440" windowHeight="9885" activeTab="0"/>
  </bookViews>
  <sheets>
    <sheet name="S_1" sheetId="1" r:id="rId1"/>
    <sheet name="S_2" sheetId="2" r:id="rId2"/>
    <sheet name="Sheet1" sheetId="3" state="hidden" r:id="rId3"/>
  </sheets>
  <definedNames>
    <definedName name="_xlnm.Print_Area" localSheetId="0">'S_1'!$B$2:$L$52</definedName>
    <definedName name="_xlnm.Print_Area" localSheetId="1">'S_2'!$B$2:$L$47</definedName>
  </definedNames>
  <calcPr fullCalcOnLoad="1"/>
</workbook>
</file>

<file path=xl/sharedStrings.xml><?xml version="1.0" encoding="utf-8"?>
<sst xmlns="http://schemas.openxmlformats.org/spreadsheetml/2006/main" count="288" uniqueCount="183">
  <si>
    <t>(Rs. billion)</t>
  </si>
  <si>
    <t>Outstanding as on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</si>
  <si>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</si>
  <si>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</si>
  <si>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</si>
  <si>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</si>
  <si>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</si>
  <si>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</si>
  <si>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</si>
  <si>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</si>
  <si>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</si>
  <si>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</si>
  <si>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</si>
  <si>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</si>
  <si>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</si>
  <si>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</si>
  <si>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</si>
  <si>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</si>
  <si>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</si>
  <si>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</si>
  <si>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</si>
  <si>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</si>
  <si>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</si>
  <si>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</si>
  <si>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</si>
  <si>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</si>
  <si>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</si>
  <si>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</si>
  <si>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</si>
  <si>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</si>
  <si>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</si>
  <si>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</si>
  <si>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</si>
  <si>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</si>
  <si>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</si>
  <si>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</si>
  <si>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</si>
  <si>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</si>
  <si>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</si>
  <si>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</si>
  <si>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</si>
  <si>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</si>
  <si>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</si>
  <si>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</si>
  <si>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</si>
  <si>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</si>
  <si>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</si>
  <si>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</si>
  <si>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</si>
  <si>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</si>
  <si>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</si>
  <si>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</si>
  <si>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</si>
  <si>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</si>
  <si>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</si>
  <si>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</si>
  <si>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</si>
  <si>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</si>
  <si>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</si>
  <si>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</si>
  <si>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</si>
  <si>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</si>
  <si>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</si>
  <si>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</si>
  <si>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</si>
  <si>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</si>
  <si>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</si>
  <si>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</si>
  <si>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</si>
  <si>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</si>
  <si>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</si>
  <si>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</si>
  <si>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</si>
  <si>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</si>
  <si>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</si>
  <si>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</si>
  <si>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</si>
  <si>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</si>
  <si>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</si>
  <si>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</si>
  <si>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</si>
  <si>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</si>
  <si>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</si>
  <si>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</si>
  <si>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</si>
  <si>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</si>
  <si>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</si>
  <si>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</si>
  <si>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</si>
  <si>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</si>
  <si>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Mar.20, 2015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</si>
  <si>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</si>
  <si>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</si>
  <si>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</si>
  <si>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</si>
  <si>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Statement 2: Industry-wise Deployment of Gross Bank Credit</t>
  </si>
  <si>
    <t>Variation (Year-on-Year)</t>
  </si>
  <si>
    <t>Variation (Financial 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</si>
  <si>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</si>
  <si>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</si>
  <si>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</si>
  <si>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</si>
  <si>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</si>
  <si>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</si>
  <si>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</si>
  <si>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</si>
  <si>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</si>
  <si>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</si>
  <si>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</si>
  <si>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</si>
  <si>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</si>
  <si>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</si>
  <si>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</si>
  <si>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</si>
  <si>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</si>
  <si>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</si>
  <si>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</si>
  <si>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</si>
  <si>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</si>
  <si>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</si>
  <si>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</si>
  <si>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</si>
  <si>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</si>
  <si>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</si>
  <si>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</si>
  <si>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</si>
  <si>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</si>
  <si>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</si>
  <si>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</si>
  <si>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</si>
  <si>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</si>
  <si>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</si>
  <si>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</si>
  <si>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</si>
  <si>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</si>
  <si>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</si>
  <si>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</si>
  <si>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</si>
  <si>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</si>
  <si>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</si>
  <si>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</si>
  <si>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</si>
  <si>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</si>
  <si>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</si>
  <si>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</si>
  <si>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</si>
  <si>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</si>
  <si>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</si>
  <si>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</si>
  <si>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</si>
  <si>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</si>
  <si>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</si>
  <si>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</si>
  <si>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</si>
  <si>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</si>
  <si>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</si>
  <si>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</si>
  <si>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</si>
  <si>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</si>
  <si>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</si>
  <si>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</si>
  <si>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</si>
  <si>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</si>
  <si>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</si>
  <si>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</si>
  <si>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</si>
  <si>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</si>
  <si>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</si>
  <si>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</si>
  <si>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</si>
  <si>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</si>
  <si>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</si>
  <si>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</si>
  <si>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</si>
  <si>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Note: 1. Data are provisional and relate to select banks which cover about 95 per cent of total non-food credit extended by all scheduled commercial banks (excludes ING Vyasa which has been merged with Kotak Mahindra since April 2015.)</t>
  </si>
  <si>
    <t>Mar.18, 2016</t>
  </si>
  <si>
    <t>Jun.27, 2014</t>
  </si>
  <si>
    <t>Jun.26, 2015</t>
  </si>
  <si>
    <t>Jun.24, 2016</t>
  </si>
  <si>
    <t>Jun.26, 2015 / Jun.27, 2014</t>
  </si>
  <si>
    <t>Jun.24, 2016 / Jun.26, 2015</t>
  </si>
  <si>
    <t>Jun.26, 2015/ Mar.20, 2015</t>
  </si>
  <si>
    <t>Jun.24, 2016/  Mar.18,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</si>
</sst>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55" applyFont="1" applyFill="1" applyBorder="1" applyAlignment="1">
      <alignment vertical="top"/>
      <protection/>
    </xf>
    <xf numFmtId="0" fontId="41" fillId="33" borderId="0" xfId="55" applyFont="1" applyFill="1" applyBorder="1" applyAlignment="1">
      <alignment vertical="top"/>
      <protection/>
    </xf>
    <xf numFmtId="0" fontId="41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wrapText="1"/>
    </xf>
    <xf numFmtId="1" fontId="3" fillId="33" borderId="10" xfId="0" applyNumberFormat="1" applyFont="1" applyFill="1" applyBorder="1" applyAlignment="1">
      <alignment/>
    </xf>
    <xf numFmtId="0" fontId="4" fillId="33" borderId="0" xfId="55" applyFont="1" applyFill="1" applyBorder="1" applyAlignment="1" quotePrefix="1">
      <alignment horizontal="left" vertical="top"/>
      <protection/>
    </xf>
    <xf numFmtId="0" fontId="3" fillId="33" borderId="0" xfId="55" applyFill="1" applyBorder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4" fontId="40" fillId="33" borderId="11" xfId="0" applyNumberFormat="1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164" fontId="40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38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0" fillId="33" borderId="0" xfId="0" applyNumberFormat="1" applyFill="1" applyAlignment="1">
      <alignment/>
    </xf>
    <xf numFmtId="0" fontId="40" fillId="33" borderId="10" xfId="0" applyFon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65" fontId="40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64" fontId="0" fillId="33" borderId="11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right"/>
    </xf>
    <xf numFmtId="1" fontId="0" fillId="33" borderId="0" xfId="0" applyNumberFormat="1" applyFill="1" applyAlignment="1">
      <alignment/>
    </xf>
    <xf numFmtId="165" fontId="0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0" fillId="33" borderId="12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0" fontId="40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55" applyFont="1" applyFill="1" applyBorder="1" applyAlignment="1">
      <alignment horizontal="left" vertical="top"/>
      <protection/>
    </xf>
    <xf numFmtId="0" fontId="3" fillId="33" borderId="0" xfId="55" applyFill="1" applyBorder="1">
      <alignment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140625" style="34" customWidth="1"/>
    <col min="2" max="2" width="9.140625" style="34" customWidth="1"/>
    <col min="3" max="3" width="31.140625" style="34" customWidth="1"/>
    <col min="4" max="4" width="13.28125" style="34" customWidth="1"/>
    <col min="5" max="5" width="13.7109375" style="34" customWidth="1"/>
    <col min="6" max="6" width="13.140625" style="34" customWidth="1"/>
    <col min="7" max="7" width="12.00390625" style="34" customWidth="1"/>
    <col min="8" max="8" width="12.28125" style="34" customWidth="1"/>
    <col min="9" max="9" width="13.7109375" style="34" customWidth="1"/>
    <col min="10" max="10" width="13.28125" style="34" customWidth="1"/>
    <col min="11" max="12" width="13.140625" style="34" customWidth="1"/>
    <col min="13" max="13" width="12.421875" style="34" customWidth="1"/>
    <col min="14" max="16384" width="9.140625" style="34" customWidth="1"/>
  </cols>
  <sheetData>
    <row r="2" spans="2:12" ht="15">
      <c r="B2" s="58" t="s">
        <v>173</v>
      </c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2:12" ht="15">
      <c r="B3" s="61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2:12" ht="15" customHeight="1">
      <c r="B4" s="16"/>
      <c r="C4" s="16"/>
      <c r="D4" s="69" t="s">
        <v>1</v>
      </c>
      <c r="E4" s="70"/>
      <c r="F4" s="70"/>
      <c r="G4" s="70"/>
      <c r="H4" s="71"/>
      <c r="I4" s="16"/>
      <c r="J4" s="16"/>
      <c r="K4" s="24"/>
      <c r="L4" s="16"/>
    </row>
    <row r="5" spans="2:12" ht="12.75" customHeight="1">
      <c r="B5" s="64" t="s">
        <v>2</v>
      </c>
      <c r="C5" s="64" t="s">
        <v>3</v>
      </c>
      <c r="D5" s="72" t="s">
        <v>176</v>
      </c>
      <c r="E5" s="74" t="s">
        <v>90</v>
      </c>
      <c r="F5" s="72" t="s">
        <v>177</v>
      </c>
      <c r="G5" s="74" t="s">
        <v>175</v>
      </c>
      <c r="H5" s="72" t="s">
        <v>178</v>
      </c>
      <c r="I5" s="64" t="s">
        <v>179</v>
      </c>
      <c r="J5" s="64" t="s">
        <v>180</v>
      </c>
      <c r="K5" s="64" t="s">
        <v>181</v>
      </c>
      <c r="L5" s="64" t="s">
        <v>182</v>
      </c>
    </row>
    <row r="6" spans="2:12" ht="21.75" customHeight="1">
      <c r="B6" s="65"/>
      <c r="C6" s="65"/>
      <c r="D6" s="73"/>
      <c r="E6" s="74"/>
      <c r="F6" s="73"/>
      <c r="G6" s="74"/>
      <c r="H6" s="73"/>
      <c r="I6" s="65"/>
      <c r="J6" s="65"/>
      <c r="K6" s="65"/>
      <c r="L6" s="65"/>
    </row>
    <row r="7" spans="2:12" ht="15">
      <c r="B7" s="16"/>
      <c r="C7" s="16"/>
      <c r="D7" s="35"/>
      <c r="E7" s="36"/>
      <c r="F7" s="37"/>
      <c r="G7" s="36"/>
      <c r="H7" s="35"/>
      <c r="I7" s="33" t="s">
        <v>4</v>
      </c>
      <c r="J7" s="33" t="s">
        <v>4</v>
      </c>
      <c r="K7" s="33" t="s">
        <v>4</v>
      </c>
      <c r="L7" s="33" t="s">
        <v>4</v>
      </c>
    </row>
    <row r="8" spans="2:13" ht="15">
      <c r="B8" s="38" t="s">
        <v>5</v>
      </c>
      <c r="C8" s="39" t="s">
        <v>6</v>
      </c>
      <c r="D8" s="40">
        <v>57169.99</v>
      </c>
      <c r="E8" s="41">
        <v>61023.22</v>
      </c>
      <c r="F8" s="40">
        <v>61755.92</v>
      </c>
      <c r="G8" s="41">
        <v>66499.73</v>
      </c>
      <c r="H8" s="42">
        <v>66294.88</v>
      </c>
      <c r="I8" s="43">
        <f aca="true" t="shared" si="0" ref="I8:I47">(F8-D8)/D8*100</f>
        <v>8.021568658661652</v>
      </c>
      <c r="J8" s="43">
        <f aca="true" t="shared" si="1" ref="J8:J47">(H8-F8)/F8*100</f>
        <v>7.3498378778909075</v>
      </c>
      <c r="K8" s="43">
        <f aca="true" t="shared" si="2" ref="K8:K47">(F8-E8)/E8*100</f>
        <v>1.2006904912588963</v>
      </c>
      <c r="L8" s="43">
        <f aca="true" t="shared" si="3" ref="L8:L47">(H8-G8)/G8*100</f>
        <v>-0.30804636349650033</v>
      </c>
      <c r="M8" s="44"/>
    </row>
    <row r="9" spans="2:13" ht="15">
      <c r="B9" s="38" t="s">
        <v>7</v>
      </c>
      <c r="C9" s="39" t="s">
        <v>8</v>
      </c>
      <c r="D9" s="40">
        <v>1157.94</v>
      </c>
      <c r="E9" s="41">
        <v>993.7</v>
      </c>
      <c r="F9" s="40">
        <v>1041.95</v>
      </c>
      <c r="G9" s="41">
        <v>1030.7</v>
      </c>
      <c r="H9" s="42">
        <v>757.06</v>
      </c>
      <c r="I9" s="43">
        <f t="shared" si="0"/>
        <v>-10.01692661105066</v>
      </c>
      <c r="J9" s="43">
        <f t="shared" si="1"/>
        <v>-27.342002975190756</v>
      </c>
      <c r="K9" s="43">
        <f t="shared" si="2"/>
        <v>4.8555902183757675</v>
      </c>
      <c r="L9" s="43">
        <f t="shared" si="3"/>
        <v>-26.548947317357147</v>
      </c>
      <c r="M9" s="44"/>
    </row>
    <row r="10" spans="2:13" ht="15">
      <c r="B10" s="38" t="s">
        <v>9</v>
      </c>
      <c r="C10" s="39" t="s">
        <v>10</v>
      </c>
      <c r="D10" s="40">
        <v>56012.05</v>
      </c>
      <c r="E10" s="41">
        <v>60029.52</v>
      </c>
      <c r="F10" s="40">
        <v>60713.97</v>
      </c>
      <c r="G10" s="41">
        <v>65469.03</v>
      </c>
      <c r="H10" s="42">
        <v>65537.82</v>
      </c>
      <c r="I10" s="43">
        <f t="shared" si="0"/>
        <v>8.394479402200059</v>
      </c>
      <c r="J10" s="43">
        <f t="shared" si="1"/>
        <v>7.9452060209536715</v>
      </c>
      <c r="K10" s="43">
        <f t="shared" si="2"/>
        <v>1.140189026998724</v>
      </c>
      <c r="L10" s="43">
        <f t="shared" si="3"/>
        <v>0.10507258164663222</v>
      </c>
      <c r="M10" s="44"/>
    </row>
    <row r="11" spans="2:13" ht="15">
      <c r="B11" s="38" t="s">
        <v>11</v>
      </c>
      <c r="C11" s="39" t="s">
        <v>12</v>
      </c>
      <c r="D11" s="40">
        <v>7150.38</v>
      </c>
      <c r="E11" s="41">
        <v>7658.8</v>
      </c>
      <c r="F11" s="40">
        <v>7946.45</v>
      </c>
      <c r="G11" s="41">
        <v>8829.42</v>
      </c>
      <c r="H11" s="42">
        <v>9044</v>
      </c>
      <c r="I11" s="43">
        <f t="shared" si="0"/>
        <v>11.133254456406508</v>
      </c>
      <c r="J11" s="43">
        <f t="shared" si="1"/>
        <v>13.81182792316066</v>
      </c>
      <c r="K11" s="43">
        <f t="shared" si="2"/>
        <v>3.755810309709088</v>
      </c>
      <c r="L11" s="43">
        <f t="shared" si="3"/>
        <v>2.430284208928785</v>
      </c>
      <c r="M11" s="44"/>
    </row>
    <row r="12" spans="2:13" ht="15">
      <c r="B12" s="38" t="s">
        <v>13</v>
      </c>
      <c r="C12" s="39" t="s">
        <v>14</v>
      </c>
      <c r="D12" s="40">
        <v>25094.47</v>
      </c>
      <c r="E12" s="41">
        <v>26576.27</v>
      </c>
      <c r="F12" s="40">
        <v>26301.47</v>
      </c>
      <c r="G12" s="41">
        <v>27306.77</v>
      </c>
      <c r="H12" s="42">
        <v>26469.18</v>
      </c>
      <c r="I12" s="43">
        <f t="shared" si="0"/>
        <v>4.809824634670507</v>
      </c>
      <c r="J12" s="43">
        <f t="shared" si="1"/>
        <v>0.6376449681329565</v>
      </c>
      <c r="K12" s="43">
        <f t="shared" si="2"/>
        <v>-1.0340051482017576</v>
      </c>
      <c r="L12" s="43">
        <f t="shared" si="3"/>
        <v>-3.067334584061023</v>
      </c>
      <c r="M12" s="44"/>
    </row>
    <row r="13" spans="2:13" ht="15">
      <c r="B13" s="45" t="s">
        <v>15</v>
      </c>
      <c r="C13" s="15" t="s">
        <v>16</v>
      </c>
      <c r="D13" s="46">
        <v>3529.02</v>
      </c>
      <c r="E13" s="26">
        <v>3800.28</v>
      </c>
      <c r="F13" s="46">
        <v>3740.11</v>
      </c>
      <c r="G13" s="25">
        <v>3714.67</v>
      </c>
      <c r="H13" s="46">
        <v>3597.6</v>
      </c>
      <c r="I13" s="47">
        <f t="shared" si="0"/>
        <v>5.981547285081982</v>
      </c>
      <c r="J13" s="47">
        <f t="shared" si="1"/>
        <v>-3.810315739376655</v>
      </c>
      <c r="K13" s="47">
        <f t="shared" si="2"/>
        <v>-1.583304388097721</v>
      </c>
      <c r="L13" s="47">
        <f t="shared" si="3"/>
        <v>-3.1515585502884553</v>
      </c>
      <c r="M13" s="44"/>
    </row>
    <row r="14" spans="2:13" ht="15">
      <c r="B14" s="45" t="s">
        <v>17</v>
      </c>
      <c r="C14" s="15" t="s">
        <v>18</v>
      </c>
      <c r="D14" s="46">
        <v>1234.52</v>
      </c>
      <c r="E14" s="26">
        <v>1245.36</v>
      </c>
      <c r="F14" s="46">
        <v>1204.03</v>
      </c>
      <c r="G14" s="25">
        <v>1148.21</v>
      </c>
      <c r="H14" s="46">
        <v>1089.95</v>
      </c>
      <c r="I14" s="47">
        <f t="shared" si="0"/>
        <v>-2.469785827690115</v>
      </c>
      <c r="J14" s="47">
        <f t="shared" si="1"/>
        <v>-9.474846972251516</v>
      </c>
      <c r="K14" s="47">
        <f t="shared" si="2"/>
        <v>-3.318719085244422</v>
      </c>
      <c r="L14" s="47">
        <f t="shared" si="3"/>
        <v>-5.073984724048736</v>
      </c>
      <c r="M14" s="44"/>
    </row>
    <row r="15" spans="2:13" ht="15">
      <c r="B15" s="45" t="s">
        <v>19</v>
      </c>
      <c r="C15" s="15" t="s">
        <v>20</v>
      </c>
      <c r="D15" s="46">
        <v>20330.93</v>
      </c>
      <c r="E15" s="26">
        <v>21530.63</v>
      </c>
      <c r="F15" s="46">
        <v>21357.33</v>
      </c>
      <c r="G15" s="25">
        <v>22443.89</v>
      </c>
      <c r="H15" s="46">
        <v>21781.64</v>
      </c>
      <c r="I15" s="47">
        <f t="shared" si="0"/>
        <v>5.048465564536405</v>
      </c>
      <c r="J15" s="47">
        <f t="shared" si="1"/>
        <v>1.9867183772503287</v>
      </c>
      <c r="K15" s="47">
        <f t="shared" si="2"/>
        <v>-0.8048998101774042</v>
      </c>
      <c r="L15" s="47">
        <f t="shared" si="3"/>
        <v>-2.9506917027306767</v>
      </c>
      <c r="M15" s="44"/>
    </row>
    <row r="16" spans="2:13" ht="15">
      <c r="B16" s="38" t="s">
        <v>21</v>
      </c>
      <c r="C16" s="39" t="s">
        <v>22</v>
      </c>
      <c r="D16" s="40">
        <v>13401.98</v>
      </c>
      <c r="E16" s="41">
        <v>14130.97</v>
      </c>
      <c r="F16" s="40">
        <v>14331.31</v>
      </c>
      <c r="G16" s="41">
        <v>15410.67</v>
      </c>
      <c r="H16" s="42">
        <v>15650.95</v>
      </c>
      <c r="I16" s="43">
        <f t="shared" si="0"/>
        <v>6.934273890872841</v>
      </c>
      <c r="J16" s="43">
        <f t="shared" si="1"/>
        <v>9.208090537431689</v>
      </c>
      <c r="K16" s="43">
        <f t="shared" si="2"/>
        <v>1.4177370697128375</v>
      </c>
      <c r="L16" s="43">
        <f t="shared" si="3"/>
        <v>1.55917945163968</v>
      </c>
      <c r="M16" s="44"/>
    </row>
    <row r="17" spans="2:13" ht="15">
      <c r="B17" s="45" t="s">
        <v>23</v>
      </c>
      <c r="C17" s="15" t="s">
        <v>24</v>
      </c>
      <c r="D17" s="46">
        <v>910.97</v>
      </c>
      <c r="E17" s="26">
        <v>915.66</v>
      </c>
      <c r="F17" s="46">
        <v>924.65</v>
      </c>
      <c r="G17" s="25">
        <v>997.43</v>
      </c>
      <c r="H17" s="46">
        <v>1055.1</v>
      </c>
      <c r="I17" s="47">
        <f t="shared" si="0"/>
        <v>1.5016959943796118</v>
      </c>
      <c r="J17" s="47">
        <f t="shared" si="1"/>
        <v>14.108040880333093</v>
      </c>
      <c r="K17" s="47">
        <f t="shared" si="2"/>
        <v>0.9818054736474248</v>
      </c>
      <c r="L17" s="47">
        <f t="shared" si="3"/>
        <v>5.781859378603007</v>
      </c>
      <c r="M17" s="44"/>
    </row>
    <row r="18" spans="2:13" ht="15">
      <c r="B18" s="45" t="s">
        <v>25</v>
      </c>
      <c r="C18" s="15" t="s">
        <v>26</v>
      </c>
      <c r="D18" s="46">
        <v>182.09</v>
      </c>
      <c r="E18" s="26">
        <v>172.14</v>
      </c>
      <c r="F18" s="46">
        <v>175.7</v>
      </c>
      <c r="G18" s="25">
        <v>190.96</v>
      </c>
      <c r="H18" s="46">
        <v>191.54</v>
      </c>
      <c r="I18" s="47">
        <f t="shared" si="0"/>
        <v>-3.5092536657696822</v>
      </c>
      <c r="J18" s="47">
        <f t="shared" si="1"/>
        <v>9.015367103016509</v>
      </c>
      <c r="K18" s="47">
        <f t="shared" si="2"/>
        <v>2.0680841175787164</v>
      </c>
      <c r="L18" s="47">
        <f t="shared" si="3"/>
        <v>0.3037285295349728</v>
      </c>
      <c r="M18" s="44"/>
    </row>
    <row r="19" spans="2:13" ht="15">
      <c r="B19" s="45" t="s">
        <v>27</v>
      </c>
      <c r="C19" s="15" t="s">
        <v>28</v>
      </c>
      <c r="D19" s="46">
        <v>394.7</v>
      </c>
      <c r="E19" s="26">
        <v>370.36</v>
      </c>
      <c r="F19" s="46">
        <v>368.75</v>
      </c>
      <c r="G19" s="25">
        <v>370.53</v>
      </c>
      <c r="H19" s="46">
        <v>376.05</v>
      </c>
      <c r="I19" s="47">
        <f t="shared" si="0"/>
        <v>-6.574613630605521</v>
      </c>
      <c r="J19" s="47">
        <f t="shared" si="1"/>
        <v>1.9796610169491555</v>
      </c>
      <c r="K19" s="47">
        <f t="shared" si="2"/>
        <v>-0.434712171940818</v>
      </c>
      <c r="L19" s="47">
        <f t="shared" si="3"/>
        <v>1.4897579143389306</v>
      </c>
      <c r="M19" s="44"/>
    </row>
    <row r="20" spans="2:13" ht="15">
      <c r="B20" s="45" t="s">
        <v>29</v>
      </c>
      <c r="C20" s="15" t="s">
        <v>30</v>
      </c>
      <c r="D20" s="46">
        <v>96.68</v>
      </c>
      <c r="E20" s="26">
        <v>101.17</v>
      </c>
      <c r="F20" s="46">
        <v>104.21</v>
      </c>
      <c r="G20" s="25">
        <v>104.3</v>
      </c>
      <c r="H20" s="46">
        <v>100.37</v>
      </c>
      <c r="I20" s="47">
        <f t="shared" si="0"/>
        <v>7.7885808853951035</v>
      </c>
      <c r="J20" s="47">
        <f t="shared" si="1"/>
        <v>-3.68486709528835</v>
      </c>
      <c r="K20" s="47">
        <f t="shared" si="2"/>
        <v>3.004843333003847</v>
      </c>
      <c r="L20" s="47">
        <f t="shared" si="3"/>
        <v>-3.767976989453493</v>
      </c>
      <c r="M20" s="44"/>
    </row>
    <row r="21" spans="2:13" ht="15">
      <c r="B21" s="45" t="s">
        <v>31</v>
      </c>
      <c r="C21" s="15" t="s">
        <v>32</v>
      </c>
      <c r="D21" s="46">
        <v>811.97</v>
      </c>
      <c r="E21" s="26">
        <v>844.17</v>
      </c>
      <c r="F21" s="46">
        <v>861.96</v>
      </c>
      <c r="G21" s="25">
        <v>1046</v>
      </c>
      <c r="H21" s="46">
        <v>1135.05</v>
      </c>
      <c r="I21" s="47">
        <f t="shared" si="0"/>
        <v>6.156631402638029</v>
      </c>
      <c r="J21" s="47">
        <f t="shared" si="1"/>
        <v>31.68244466100514</v>
      </c>
      <c r="K21" s="47">
        <f t="shared" si="2"/>
        <v>2.1073954298304933</v>
      </c>
      <c r="L21" s="47">
        <f t="shared" si="3"/>
        <v>8.513384321223704</v>
      </c>
      <c r="M21" s="44"/>
    </row>
    <row r="22" spans="2:13" ht="15">
      <c r="B22" s="45" t="s">
        <v>33</v>
      </c>
      <c r="C22" s="15" t="s">
        <v>34</v>
      </c>
      <c r="D22" s="46">
        <v>3254.65</v>
      </c>
      <c r="E22" s="26">
        <v>3656.82</v>
      </c>
      <c r="F22" s="46">
        <v>3700.41</v>
      </c>
      <c r="G22" s="25">
        <v>3810.98</v>
      </c>
      <c r="H22" s="46">
        <v>3871.88</v>
      </c>
      <c r="I22" s="47">
        <f t="shared" si="0"/>
        <v>13.696096354446707</v>
      </c>
      <c r="J22" s="47">
        <f t="shared" si="1"/>
        <v>4.633810847987122</v>
      </c>
      <c r="K22" s="47">
        <f t="shared" si="2"/>
        <v>1.1920192954534181</v>
      </c>
      <c r="L22" s="47">
        <f t="shared" si="3"/>
        <v>1.598014159087691</v>
      </c>
      <c r="M22" s="44"/>
    </row>
    <row r="23" spans="2:13" ht="15">
      <c r="B23" s="45" t="s">
        <v>35</v>
      </c>
      <c r="C23" s="15" t="s">
        <v>36</v>
      </c>
      <c r="D23" s="46">
        <v>1643.63</v>
      </c>
      <c r="E23" s="26">
        <v>1800.77</v>
      </c>
      <c r="F23" s="46">
        <v>1808.07</v>
      </c>
      <c r="G23" s="25">
        <v>1686.08</v>
      </c>
      <c r="H23" s="46">
        <v>1710.59</v>
      </c>
      <c r="I23" s="47">
        <f t="shared" si="0"/>
        <v>10.004684752651134</v>
      </c>
      <c r="J23" s="47">
        <f t="shared" si="1"/>
        <v>-5.3913841831345035</v>
      </c>
      <c r="K23" s="47">
        <f t="shared" si="2"/>
        <v>0.40538214208366175</v>
      </c>
      <c r="L23" s="47">
        <f t="shared" si="3"/>
        <v>1.4536676788764467</v>
      </c>
      <c r="M23" s="44"/>
    </row>
    <row r="24" spans="2:13" ht="15">
      <c r="B24" s="45" t="s">
        <v>37</v>
      </c>
      <c r="C24" s="15" t="s">
        <v>38</v>
      </c>
      <c r="D24" s="46">
        <v>1611.02</v>
      </c>
      <c r="E24" s="26">
        <v>1856.04</v>
      </c>
      <c r="F24" s="46">
        <v>1892.35</v>
      </c>
      <c r="G24" s="25">
        <v>2124.9</v>
      </c>
      <c r="H24" s="46">
        <v>2161.29</v>
      </c>
      <c r="I24" s="47">
        <f t="shared" si="0"/>
        <v>17.462849623220066</v>
      </c>
      <c r="J24" s="47">
        <f t="shared" si="1"/>
        <v>14.211958675720668</v>
      </c>
      <c r="K24" s="47">
        <f t="shared" si="2"/>
        <v>1.956315596646621</v>
      </c>
      <c r="L24" s="47">
        <f t="shared" si="3"/>
        <v>1.7125511788790002</v>
      </c>
      <c r="M24" s="44"/>
    </row>
    <row r="25" spans="2:13" ht="15">
      <c r="B25" s="45" t="s">
        <v>39</v>
      </c>
      <c r="C25" s="15" t="s">
        <v>40</v>
      </c>
      <c r="D25" s="46">
        <v>1553.82</v>
      </c>
      <c r="E25" s="26">
        <v>1664.61</v>
      </c>
      <c r="F25" s="46">
        <v>1669.02</v>
      </c>
      <c r="G25" s="25">
        <v>1776.13</v>
      </c>
      <c r="H25" s="46">
        <v>1831.53</v>
      </c>
      <c r="I25" s="47">
        <f t="shared" si="0"/>
        <v>7.413986176004945</v>
      </c>
      <c r="J25" s="47">
        <f t="shared" si="1"/>
        <v>9.736851565589387</v>
      </c>
      <c r="K25" s="47">
        <f t="shared" si="2"/>
        <v>0.26492691981906163</v>
      </c>
      <c r="L25" s="47">
        <f t="shared" si="3"/>
        <v>3.1191410538642925</v>
      </c>
      <c r="M25" s="44"/>
    </row>
    <row r="26" spans="2:13" ht="15">
      <c r="B26" s="45" t="s">
        <v>41</v>
      </c>
      <c r="C26" s="15" t="s">
        <v>42</v>
      </c>
      <c r="D26" s="46">
        <v>3057.46</v>
      </c>
      <c r="E26" s="26">
        <v>3117.44</v>
      </c>
      <c r="F26" s="46">
        <v>3117.89</v>
      </c>
      <c r="G26" s="25">
        <v>3527.42</v>
      </c>
      <c r="H26" s="46">
        <v>3450.84</v>
      </c>
      <c r="I26" s="47">
        <f t="shared" si="0"/>
        <v>1.9764772065701541</v>
      </c>
      <c r="J26" s="47">
        <f t="shared" si="1"/>
        <v>10.678696169524912</v>
      </c>
      <c r="K26" s="47">
        <f t="shared" si="2"/>
        <v>0.014434920960782504</v>
      </c>
      <c r="L26" s="47">
        <f t="shared" si="3"/>
        <v>-2.1709918297225714</v>
      </c>
      <c r="M26" s="44"/>
    </row>
    <row r="27" spans="2:13" ht="15">
      <c r="B27" s="45">
        <v>3.9</v>
      </c>
      <c r="C27" s="15" t="s">
        <v>43</v>
      </c>
      <c r="D27" s="46">
        <v>3139.63</v>
      </c>
      <c r="E27" s="27">
        <v>3288.58</v>
      </c>
      <c r="F27" s="46">
        <v>3408.72</v>
      </c>
      <c r="G27" s="25">
        <v>3586.93</v>
      </c>
      <c r="H27" s="46">
        <v>3638.6</v>
      </c>
      <c r="I27" s="47">
        <f t="shared" si="0"/>
        <v>8.570755152677217</v>
      </c>
      <c r="J27" s="47">
        <f t="shared" si="1"/>
        <v>6.743880400854284</v>
      </c>
      <c r="K27" s="47">
        <f t="shared" si="2"/>
        <v>3.653248514556431</v>
      </c>
      <c r="L27" s="47">
        <f t="shared" si="3"/>
        <v>1.4405076207230159</v>
      </c>
      <c r="M27" s="44"/>
    </row>
    <row r="28" spans="2:13" ht="15">
      <c r="B28" s="38" t="s">
        <v>44</v>
      </c>
      <c r="C28" s="39" t="s">
        <v>45</v>
      </c>
      <c r="D28" s="40">
        <v>10365.23</v>
      </c>
      <c r="E28" s="41">
        <v>11663.48</v>
      </c>
      <c r="F28" s="40">
        <v>12134.74</v>
      </c>
      <c r="G28" s="41">
        <v>13922.16</v>
      </c>
      <c r="H28" s="42">
        <v>14373.69</v>
      </c>
      <c r="I28" s="43">
        <f t="shared" si="0"/>
        <v>17.071594166265488</v>
      </c>
      <c r="J28" s="43">
        <f t="shared" si="1"/>
        <v>18.450745545434025</v>
      </c>
      <c r="K28" s="43">
        <f t="shared" si="2"/>
        <v>4.040475055472297</v>
      </c>
      <c r="L28" s="43">
        <f t="shared" si="3"/>
        <v>3.243246737575209</v>
      </c>
      <c r="M28" s="44"/>
    </row>
    <row r="29" spans="2:13" ht="15">
      <c r="B29" s="45" t="s">
        <v>46</v>
      </c>
      <c r="C29" s="15" t="s">
        <v>47</v>
      </c>
      <c r="D29" s="46">
        <v>140.41</v>
      </c>
      <c r="E29" s="26">
        <v>153.05</v>
      </c>
      <c r="F29" s="46">
        <v>158.58</v>
      </c>
      <c r="G29" s="25">
        <v>177.53</v>
      </c>
      <c r="H29" s="46">
        <v>187.21</v>
      </c>
      <c r="I29" s="47">
        <f t="shared" si="0"/>
        <v>12.940673741186536</v>
      </c>
      <c r="J29" s="47">
        <f t="shared" si="1"/>
        <v>18.053979064194724</v>
      </c>
      <c r="K29" s="47">
        <f t="shared" si="2"/>
        <v>3.613198301208756</v>
      </c>
      <c r="L29" s="47">
        <f t="shared" si="3"/>
        <v>5.452599560637642</v>
      </c>
      <c r="M29" s="44"/>
    </row>
    <row r="30" spans="2:13" ht="15">
      <c r="B30" s="45" t="s">
        <v>48</v>
      </c>
      <c r="C30" s="15" t="s">
        <v>49</v>
      </c>
      <c r="D30" s="46">
        <v>5614.21</v>
      </c>
      <c r="E30" s="26">
        <v>6285.35</v>
      </c>
      <c r="F30" s="46">
        <v>6533.55</v>
      </c>
      <c r="G30" s="25">
        <v>7467.8</v>
      </c>
      <c r="H30" s="46">
        <v>7734</v>
      </c>
      <c r="I30" s="47">
        <f t="shared" si="0"/>
        <v>16.375233559129427</v>
      </c>
      <c r="J30" s="47">
        <f t="shared" si="1"/>
        <v>18.373625364464953</v>
      </c>
      <c r="K30" s="47">
        <f t="shared" si="2"/>
        <v>3.9488652183251496</v>
      </c>
      <c r="L30" s="47">
        <f t="shared" si="3"/>
        <v>3.564637510377887</v>
      </c>
      <c r="M30" s="44"/>
    </row>
    <row r="31" spans="2:13" ht="15">
      <c r="B31" s="45" t="s">
        <v>50</v>
      </c>
      <c r="C31" s="15" t="s">
        <v>51</v>
      </c>
      <c r="D31" s="46">
        <v>554.32</v>
      </c>
      <c r="E31" s="26">
        <v>625.16</v>
      </c>
      <c r="F31" s="46">
        <v>610.81</v>
      </c>
      <c r="G31" s="25">
        <v>666.83</v>
      </c>
      <c r="H31" s="46">
        <v>612.97</v>
      </c>
      <c r="I31" s="47">
        <f t="shared" si="0"/>
        <v>10.190864482609303</v>
      </c>
      <c r="J31" s="47">
        <f t="shared" si="1"/>
        <v>0.3536287880028294</v>
      </c>
      <c r="K31" s="47">
        <f t="shared" si="2"/>
        <v>-2.295412374432149</v>
      </c>
      <c r="L31" s="47">
        <f t="shared" si="3"/>
        <v>-8.077021129823194</v>
      </c>
      <c r="M31" s="44"/>
    </row>
    <row r="32" spans="2:13" ht="15">
      <c r="B32" s="45" t="s">
        <v>52</v>
      </c>
      <c r="C32" s="15" t="s">
        <v>53</v>
      </c>
      <c r="D32" s="46">
        <v>34.65</v>
      </c>
      <c r="E32" s="26">
        <v>54.34</v>
      </c>
      <c r="F32" s="46">
        <v>51.5</v>
      </c>
      <c r="G32" s="25">
        <v>64.19</v>
      </c>
      <c r="H32" s="46">
        <v>56.33</v>
      </c>
      <c r="I32" s="47">
        <f t="shared" si="0"/>
        <v>48.62914862914863</v>
      </c>
      <c r="J32" s="47">
        <f t="shared" si="1"/>
        <v>9.378640776699026</v>
      </c>
      <c r="K32" s="47">
        <f t="shared" si="2"/>
        <v>-5.226352594773653</v>
      </c>
      <c r="L32" s="47">
        <f t="shared" si="3"/>
        <v>-12.244897959183673</v>
      </c>
      <c r="M32" s="44"/>
    </row>
    <row r="33" spans="2:13" ht="15">
      <c r="B33" s="45" t="s">
        <v>54</v>
      </c>
      <c r="C33" s="15" t="s">
        <v>55</v>
      </c>
      <c r="D33" s="46">
        <v>267.98</v>
      </c>
      <c r="E33" s="26">
        <v>304.62</v>
      </c>
      <c r="F33" s="46">
        <v>328.65</v>
      </c>
      <c r="G33" s="25">
        <v>376.79</v>
      </c>
      <c r="H33" s="46">
        <v>424.58</v>
      </c>
      <c r="I33" s="47">
        <f t="shared" si="0"/>
        <v>22.639749235017522</v>
      </c>
      <c r="J33" s="47">
        <f t="shared" si="1"/>
        <v>29.189106952685233</v>
      </c>
      <c r="K33" s="47">
        <f t="shared" si="2"/>
        <v>7.888516840653921</v>
      </c>
      <c r="L33" s="47">
        <f t="shared" si="3"/>
        <v>12.683457628917955</v>
      </c>
      <c r="M33" s="44"/>
    </row>
    <row r="34" spans="2:13" ht="15">
      <c r="B34" s="45" t="s">
        <v>56</v>
      </c>
      <c r="C34" s="15" t="s">
        <v>57</v>
      </c>
      <c r="D34" s="46">
        <v>604.87</v>
      </c>
      <c r="E34" s="26">
        <v>633.2</v>
      </c>
      <c r="F34" s="46">
        <v>638.71</v>
      </c>
      <c r="G34" s="25">
        <v>682.24</v>
      </c>
      <c r="H34" s="46">
        <v>683.19</v>
      </c>
      <c r="I34" s="47">
        <f t="shared" si="0"/>
        <v>5.594590573181019</v>
      </c>
      <c r="J34" s="47">
        <f t="shared" si="1"/>
        <v>6.96403688685006</v>
      </c>
      <c r="K34" s="47">
        <f t="shared" si="2"/>
        <v>0.8701831964624117</v>
      </c>
      <c r="L34" s="47">
        <f t="shared" si="3"/>
        <v>0.13924718574109485</v>
      </c>
      <c r="M34" s="44"/>
    </row>
    <row r="35" spans="2:13" ht="15">
      <c r="B35" s="45" t="s">
        <v>58</v>
      </c>
      <c r="C35" s="15" t="s">
        <v>59</v>
      </c>
      <c r="D35" s="46">
        <v>1112.31</v>
      </c>
      <c r="E35" s="26">
        <v>1246.1</v>
      </c>
      <c r="F35" s="46">
        <v>1295.07</v>
      </c>
      <c r="G35" s="25">
        <v>1529.08</v>
      </c>
      <c r="H35" s="46">
        <v>1563.66</v>
      </c>
      <c r="I35" s="47">
        <f t="shared" si="0"/>
        <v>16.43067130566119</v>
      </c>
      <c r="J35" s="47">
        <f t="shared" si="1"/>
        <v>20.739419490838344</v>
      </c>
      <c r="K35" s="47">
        <f t="shared" si="2"/>
        <v>3.9298611668405448</v>
      </c>
      <c r="L35" s="47">
        <f t="shared" si="3"/>
        <v>2.261490569492777</v>
      </c>
      <c r="M35" s="44"/>
    </row>
    <row r="36" spans="2:13" ht="15">
      <c r="B36" s="45" t="s">
        <v>60</v>
      </c>
      <c r="C36" s="15" t="s">
        <v>61</v>
      </c>
      <c r="D36" s="46">
        <v>2036.49</v>
      </c>
      <c r="E36" s="26">
        <v>2361.65</v>
      </c>
      <c r="F36" s="46">
        <v>2517.87</v>
      </c>
      <c r="G36" s="25">
        <v>2957.71</v>
      </c>
      <c r="H36" s="46">
        <v>3111.76</v>
      </c>
      <c r="I36" s="47">
        <f t="shared" si="0"/>
        <v>23.63772962302785</v>
      </c>
      <c r="J36" s="47">
        <f t="shared" si="1"/>
        <v>23.587000123119953</v>
      </c>
      <c r="K36" s="47">
        <f t="shared" si="2"/>
        <v>6.614866724535803</v>
      </c>
      <c r="L36" s="47">
        <f t="shared" si="3"/>
        <v>5.208421380054169</v>
      </c>
      <c r="M36" s="44"/>
    </row>
    <row r="37" spans="2:13" ht="15">
      <c r="B37" s="38" t="s">
        <v>62</v>
      </c>
      <c r="C37" s="39" t="s">
        <v>63</v>
      </c>
      <c r="D37" s="40">
        <v>18678.89</v>
      </c>
      <c r="E37" s="41">
        <v>20103.24</v>
      </c>
      <c r="F37" s="40">
        <v>20584.57</v>
      </c>
      <c r="G37" s="41">
        <v>22259.07</v>
      </c>
      <c r="H37" s="42">
        <v>22588.25</v>
      </c>
      <c r="I37" s="43">
        <f t="shared" si="0"/>
        <v>10.202319302699467</v>
      </c>
      <c r="J37" s="43">
        <f t="shared" si="1"/>
        <v>9.733892911049393</v>
      </c>
      <c r="K37" s="43">
        <f t="shared" si="2"/>
        <v>2.394290671553432</v>
      </c>
      <c r="L37" s="43">
        <f t="shared" si="3"/>
        <v>1.4788578318860595</v>
      </c>
      <c r="M37" s="44"/>
    </row>
    <row r="38" spans="2:13" ht="15">
      <c r="B38" s="45" t="s">
        <v>64</v>
      </c>
      <c r="C38" s="15" t="s">
        <v>12</v>
      </c>
      <c r="D38" s="46">
        <v>7150.38</v>
      </c>
      <c r="E38" s="26">
        <v>7658.8</v>
      </c>
      <c r="F38" s="46">
        <v>7946.45</v>
      </c>
      <c r="G38" s="25">
        <v>8825.9</v>
      </c>
      <c r="H38" s="46">
        <v>9034.15</v>
      </c>
      <c r="I38" s="47">
        <f t="shared" si="0"/>
        <v>11.133254456406508</v>
      </c>
      <c r="J38" s="47">
        <f t="shared" si="1"/>
        <v>13.687873201240805</v>
      </c>
      <c r="K38" s="47">
        <f t="shared" si="2"/>
        <v>3.755810309709088</v>
      </c>
      <c r="L38" s="47">
        <f t="shared" si="3"/>
        <v>2.3595327388708234</v>
      </c>
      <c r="M38" s="44"/>
    </row>
    <row r="39" spans="2:13" ht="15">
      <c r="B39" s="45" t="s">
        <v>65</v>
      </c>
      <c r="C39" s="15" t="s">
        <v>66</v>
      </c>
      <c r="D39" s="46">
        <v>7234.24</v>
      </c>
      <c r="E39" s="30">
        <v>8003.43</v>
      </c>
      <c r="F39" s="46">
        <v>8045.79</v>
      </c>
      <c r="G39" s="30">
        <v>8475.87</v>
      </c>
      <c r="H39" s="46">
        <v>8495.19</v>
      </c>
      <c r="I39" s="47">
        <f t="shared" si="0"/>
        <v>11.218179103817405</v>
      </c>
      <c r="J39" s="47">
        <f t="shared" si="1"/>
        <v>5.585529823671766</v>
      </c>
      <c r="K39" s="47">
        <f t="shared" si="2"/>
        <v>0.5292730741694457</v>
      </c>
      <c r="L39" s="47">
        <f t="shared" si="3"/>
        <v>0.2279412024960235</v>
      </c>
      <c r="M39" s="44"/>
    </row>
    <row r="40" spans="2:13" ht="15">
      <c r="B40" s="45" t="s">
        <v>67</v>
      </c>
      <c r="C40" s="15" t="s">
        <v>93</v>
      </c>
      <c r="D40" s="46">
        <v>3529.02</v>
      </c>
      <c r="E40" s="26">
        <v>3800.28</v>
      </c>
      <c r="F40" s="46">
        <v>3740.11</v>
      </c>
      <c r="G40" s="25">
        <v>3714.67</v>
      </c>
      <c r="H40" s="46">
        <v>3597.6</v>
      </c>
      <c r="I40" s="47">
        <f t="shared" si="0"/>
        <v>5.981547285081982</v>
      </c>
      <c r="J40" s="47">
        <f t="shared" si="1"/>
        <v>-3.810315739376655</v>
      </c>
      <c r="K40" s="47">
        <f t="shared" si="2"/>
        <v>-1.583304388097721</v>
      </c>
      <c r="L40" s="47">
        <f t="shared" si="3"/>
        <v>-3.1515585502884553</v>
      </c>
      <c r="M40" s="44"/>
    </row>
    <row r="41" spans="2:13" ht="15">
      <c r="B41" s="45" t="s">
        <v>69</v>
      </c>
      <c r="C41" s="15" t="s">
        <v>22</v>
      </c>
      <c r="D41" s="46">
        <v>3705.22</v>
      </c>
      <c r="E41" s="26">
        <v>4203.14</v>
      </c>
      <c r="F41" s="46">
        <v>4305.68</v>
      </c>
      <c r="G41" s="25">
        <v>4761.2</v>
      </c>
      <c r="H41" s="46">
        <v>4897.6</v>
      </c>
      <c r="I41" s="47">
        <f t="shared" si="0"/>
        <v>16.205785351477118</v>
      </c>
      <c r="J41" s="47">
        <f t="shared" si="1"/>
        <v>13.747422009996098</v>
      </c>
      <c r="K41" s="47">
        <f t="shared" si="2"/>
        <v>2.4396046765037553</v>
      </c>
      <c r="L41" s="47">
        <f t="shared" si="3"/>
        <v>2.8648239939511164</v>
      </c>
      <c r="M41" s="44"/>
    </row>
    <row r="42" spans="2:13" ht="15">
      <c r="B42" s="45" t="s">
        <v>71</v>
      </c>
      <c r="C42" s="15" t="s">
        <v>72</v>
      </c>
      <c r="D42" s="46">
        <v>3078.12</v>
      </c>
      <c r="E42" s="26">
        <v>3223.86</v>
      </c>
      <c r="F42" s="46">
        <v>3208.29</v>
      </c>
      <c r="G42" s="25">
        <v>3422.76</v>
      </c>
      <c r="H42" s="46">
        <v>3472.89</v>
      </c>
      <c r="I42" s="47">
        <f t="shared" si="0"/>
        <v>4.228879965693348</v>
      </c>
      <c r="J42" s="47">
        <f t="shared" si="1"/>
        <v>8.247384120512793</v>
      </c>
      <c r="K42" s="47">
        <f t="shared" si="2"/>
        <v>-0.4829614189201815</v>
      </c>
      <c r="L42" s="47">
        <f t="shared" si="3"/>
        <v>1.4646075097289804</v>
      </c>
      <c r="M42" s="44"/>
    </row>
    <row r="43" spans="2:13" ht="15">
      <c r="B43" s="45" t="s">
        <v>73</v>
      </c>
      <c r="C43" s="15" t="s">
        <v>74</v>
      </c>
      <c r="D43" s="46">
        <v>172.17</v>
      </c>
      <c r="E43" s="26">
        <v>177.01</v>
      </c>
      <c r="F43" s="46">
        <v>176.28</v>
      </c>
      <c r="G43" s="25">
        <v>188.46</v>
      </c>
      <c r="H43" s="46">
        <v>184.03</v>
      </c>
      <c r="I43" s="47">
        <f t="shared" si="0"/>
        <v>2.3871754661090865</v>
      </c>
      <c r="J43" s="47">
        <f t="shared" si="1"/>
        <v>4.396414794644883</v>
      </c>
      <c r="K43" s="47">
        <f t="shared" si="2"/>
        <v>-0.4124060787526071</v>
      </c>
      <c r="L43" s="47">
        <f t="shared" si="3"/>
        <v>-2.3506314337259933</v>
      </c>
      <c r="M43" s="44"/>
    </row>
    <row r="44" spans="2:13" ht="15">
      <c r="B44" s="45" t="s">
        <v>75</v>
      </c>
      <c r="C44" s="15" t="s">
        <v>76</v>
      </c>
      <c r="D44" s="46">
        <v>571.27</v>
      </c>
      <c r="E44" s="26">
        <v>591.84</v>
      </c>
      <c r="F44" s="46">
        <v>587.23</v>
      </c>
      <c r="G44" s="25">
        <v>601.37</v>
      </c>
      <c r="H44" s="46">
        <v>599.21</v>
      </c>
      <c r="I44" s="47">
        <f t="shared" si="0"/>
        <v>2.7937752726381637</v>
      </c>
      <c r="J44" s="47">
        <f t="shared" si="1"/>
        <v>2.040086507841905</v>
      </c>
      <c r="K44" s="47">
        <f t="shared" si="2"/>
        <v>-0.7789267369559363</v>
      </c>
      <c r="L44" s="47">
        <f t="shared" si="3"/>
        <v>-0.3591798726241695</v>
      </c>
      <c r="M44" s="44"/>
    </row>
    <row r="45" spans="2:13" ht="15">
      <c r="B45" s="45" t="s">
        <v>77</v>
      </c>
      <c r="C45" s="15" t="s">
        <v>78</v>
      </c>
      <c r="D45" s="46">
        <v>2.64</v>
      </c>
      <c r="E45" s="26">
        <v>3.48</v>
      </c>
      <c r="F45" s="46">
        <v>3.55</v>
      </c>
      <c r="G45" s="25">
        <v>5.14</v>
      </c>
      <c r="H45" s="46">
        <v>5.88</v>
      </c>
      <c r="I45" s="47">
        <f t="shared" si="0"/>
        <v>34.469696969696955</v>
      </c>
      <c r="J45" s="47">
        <f t="shared" si="1"/>
        <v>65.63380281690141</v>
      </c>
      <c r="K45" s="47">
        <f t="shared" si="2"/>
        <v>2.011494252873559</v>
      </c>
      <c r="L45" s="47">
        <f t="shared" si="3"/>
        <v>14.396887159533078</v>
      </c>
      <c r="M45" s="44"/>
    </row>
    <row r="46" spans="2:13" ht="15">
      <c r="B46" s="45" t="s">
        <v>79</v>
      </c>
      <c r="C46" s="15" t="s">
        <v>80</v>
      </c>
      <c r="D46" s="46">
        <v>3694.57</v>
      </c>
      <c r="E46" s="26">
        <v>4048.84</v>
      </c>
      <c r="F46" s="46">
        <v>4186.06</v>
      </c>
      <c r="G46" s="25">
        <v>4773.97</v>
      </c>
      <c r="H46" s="46">
        <v>4927.03</v>
      </c>
      <c r="I46" s="47">
        <f t="shared" si="0"/>
        <v>13.30303661860515</v>
      </c>
      <c r="J46" s="47">
        <f t="shared" si="1"/>
        <v>17.70089296378932</v>
      </c>
      <c r="K46" s="47">
        <f t="shared" si="2"/>
        <v>3.3891188587348533</v>
      </c>
      <c r="L46" s="47">
        <f t="shared" si="3"/>
        <v>3.2061366116670085</v>
      </c>
      <c r="M46" s="44"/>
    </row>
    <row r="47" spans="2:13" ht="15">
      <c r="B47" s="45" t="s">
        <v>81</v>
      </c>
      <c r="C47" s="15" t="s">
        <v>82</v>
      </c>
      <c r="D47" s="46">
        <v>462.91</v>
      </c>
      <c r="E47" s="26">
        <v>426.26</v>
      </c>
      <c r="F47" s="46">
        <v>404.8</v>
      </c>
      <c r="G47" s="25">
        <v>423.82</v>
      </c>
      <c r="H47" s="46">
        <v>474.83</v>
      </c>
      <c r="I47" s="47">
        <f t="shared" si="0"/>
        <v>-12.553196085632198</v>
      </c>
      <c r="J47" s="47">
        <f t="shared" si="1"/>
        <v>17.299901185770743</v>
      </c>
      <c r="K47" s="47">
        <f t="shared" si="2"/>
        <v>-5.034485994463468</v>
      </c>
      <c r="L47" s="47">
        <f t="shared" si="3"/>
        <v>12.03576990231702</v>
      </c>
      <c r="M47" s="44"/>
    </row>
    <row r="48" spans="2:12" ht="15">
      <c r="B48" s="20" t="s">
        <v>174</v>
      </c>
      <c r="C48" s="20"/>
      <c r="D48" s="20"/>
      <c r="E48" s="20"/>
      <c r="F48" s="20"/>
      <c r="G48" s="20"/>
      <c r="H48" s="20"/>
      <c r="I48" s="17"/>
      <c r="J48" s="17"/>
      <c r="K48" s="17"/>
      <c r="L48" s="17"/>
    </row>
    <row r="49" spans="2:12" ht="15">
      <c r="B49" s="31" t="s">
        <v>83</v>
      </c>
      <c r="C49" s="32"/>
      <c r="D49" s="32"/>
      <c r="E49" s="32"/>
      <c r="F49" s="32"/>
      <c r="G49" s="32"/>
      <c r="H49" s="20"/>
      <c r="I49" s="17"/>
      <c r="J49" s="17"/>
      <c r="K49" s="17"/>
      <c r="L49" s="17"/>
    </row>
    <row r="50" spans="2:12" ht="13.5" customHeight="1">
      <c r="B50" s="66" t="s">
        <v>91</v>
      </c>
      <c r="C50" s="67"/>
      <c r="D50" s="67"/>
      <c r="E50" s="67"/>
      <c r="F50" s="67"/>
      <c r="G50" s="67"/>
      <c r="H50" s="21"/>
      <c r="I50" s="18"/>
      <c r="J50" s="18"/>
      <c r="K50" s="18"/>
      <c r="L50" s="18"/>
    </row>
    <row r="51" spans="2:12" ht="11.25" customHeight="1">
      <c r="B51" s="68" t="s">
        <v>92</v>
      </c>
      <c r="C51" s="67"/>
      <c r="D51" s="67"/>
      <c r="E51" s="67"/>
      <c r="F51" s="67"/>
      <c r="G51" s="67"/>
      <c r="H51" s="67"/>
      <c r="I51" s="19"/>
      <c r="J51" s="19"/>
      <c r="K51" s="19"/>
      <c r="L51" s="19"/>
    </row>
    <row r="52" spans="2:12" ht="13.5" customHeight="1">
      <c r="B52" s="22" t="s">
        <v>94</v>
      </c>
      <c r="C52" s="23"/>
      <c r="D52" s="23"/>
      <c r="E52" s="23"/>
      <c r="F52" s="23"/>
      <c r="G52" s="14"/>
      <c r="H52" s="14"/>
      <c r="I52" s="14"/>
      <c r="J52" s="14"/>
      <c r="K52" s="14"/>
      <c r="L52" s="14"/>
    </row>
  </sheetData>
  <sheetProtection/>
  <mergeCells count="16">
    <mergeCell ref="B50:G50"/>
    <mergeCell ref="B51:H51"/>
    <mergeCell ref="D4:H4"/>
    <mergeCell ref="D5:D6"/>
    <mergeCell ref="E5:E6"/>
    <mergeCell ref="F5:F6"/>
    <mergeCell ref="G5:G6"/>
    <mergeCell ref="H5:H6"/>
    <mergeCell ref="B2:L2"/>
    <mergeCell ref="B3:L3"/>
    <mergeCell ref="I5:I6"/>
    <mergeCell ref="J5:J6"/>
    <mergeCell ref="K5:K6"/>
    <mergeCell ref="L5:L6"/>
    <mergeCell ref="C5:C6"/>
    <mergeCell ref="B5:B6"/>
  </mergeCells>
  <printOptions horizontalCentered="1"/>
  <pageMargins left="0.7" right="0.45" top="0.31" bottom="0.27" header="0.24" footer="0.17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140625" style="34" customWidth="1"/>
    <col min="2" max="2" width="9.140625" style="34" customWidth="1"/>
    <col min="3" max="3" width="24.28125" style="34" customWidth="1"/>
    <col min="4" max="4" width="13.28125" style="34" customWidth="1"/>
    <col min="5" max="5" width="13.57421875" style="34" customWidth="1"/>
    <col min="6" max="6" width="13.140625" style="34" customWidth="1"/>
    <col min="7" max="7" width="13.28125" style="34" customWidth="1"/>
    <col min="8" max="8" width="13.421875" style="34" customWidth="1"/>
    <col min="9" max="9" width="14.28125" style="34" customWidth="1"/>
    <col min="10" max="10" width="14.140625" style="34" customWidth="1"/>
    <col min="11" max="12" width="13.140625" style="34" customWidth="1"/>
    <col min="13" max="16384" width="9.140625" style="34" customWidth="1"/>
  </cols>
  <sheetData>
    <row r="2" spans="2:12" ht="15">
      <c r="B2" s="76" t="s">
        <v>95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15">
      <c r="B3" s="77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2:12" ht="15">
      <c r="B4" s="33"/>
      <c r="C4" s="33"/>
      <c r="D4" s="69" t="s">
        <v>1</v>
      </c>
      <c r="E4" s="70"/>
      <c r="F4" s="70"/>
      <c r="G4" s="70"/>
      <c r="H4" s="71"/>
      <c r="I4" s="80" t="s">
        <v>96</v>
      </c>
      <c r="J4" s="81"/>
      <c r="K4" s="82" t="s">
        <v>97</v>
      </c>
      <c r="L4" s="83"/>
    </row>
    <row r="5" spans="2:13" ht="15" customHeight="1">
      <c r="B5" s="74" t="s">
        <v>2</v>
      </c>
      <c r="C5" s="84" t="s">
        <v>98</v>
      </c>
      <c r="D5" s="72" t="s">
        <v>176</v>
      </c>
      <c r="E5" s="74" t="s">
        <v>90</v>
      </c>
      <c r="F5" s="72" t="s">
        <v>177</v>
      </c>
      <c r="G5" s="74" t="s">
        <v>175</v>
      </c>
      <c r="H5" s="72" t="s">
        <v>178</v>
      </c>
      <c r="I5" s="64" t="s">
        <v>179</v>
      </c>
      <c r="J5" s="64" t="s">
        <v>180</v>
      </c>
      <c r="K5" s="64" t="s">
        <v>181</v>
      </c>
      <c r="L5" s="64" t="s">
        <v>182</v>
      </c>
      <c r="M5" s="75"/>
    </row>
    <row r="6" spans="2:13" ht="16.5" customHeight="1">
      <c r="B6" s="73"/>
      <c r="C6" s="85"/>
      <c r="D6" s="73"/>
      <c r="E6" s="74"/>
      <c r="F6" s="73"/>
      <c r="G6" s="74"/>
      <c r="H6" s="73"/>
      <c r="I6" s="65"/>
      <c r="J6" s="65"/>
      <c r="K6" s="65"/>
      <c r="L6" s="65"/>
      <c r="M6" s="75"/>
    </row>
    <row r="7" spans="2:12" ht="16.5" customHeight="1">
      <c r="B7" s="73"/>
      <c r="C7" s="28"/>
      <c r="D7" s="48"/>
      <c r="E7" s="49"/>
      <c r="F7" s="48"/>
      <c r="G7" s="49"/>
      <c r="H7" s="50"/>
      <c r="I7" s="33" t="s">
        <v>4</v>
      </c>
      <c r="J7" s="33" t="s">
        <v>4</v>
      </c>
      <c r="K7" s="33" t="s">
        <v>4</v>
      </c>
      <c r="L7" s="33" t="s">
        <v>4</v>
      </c>
    </row>
    <row r="8" spans="2:13" ht="26.25">
      <c r="B8" s="38" t="s">
        <v>15</v>
      </c>
      <c r="C8" s="51" t="s">
        <v>99</v>
      </c>
      <c r="D8" s="41">
        <v>373.54</v>
      </c>
      <c r="E8" s="52">
        <v>359.51</v>
      </c>
      <c r="F8" s="40">
        <v>358.14</v>
      </c>
      <c r="G8" s="42">
        <v>390.21</v>
      </c>
      <c r="H8" s="52">
        <v>338.48</v>
      </c>
      <c r="I8" s="43">
        <f aca="true" t="shared" si="0" ref="I8:I47">(F8-D8)/D8*100</f>
        <v>-4.122717781228258</v>
      </c>
      <c r="J8" s="43">
        <f aca="true" t="shared" si="1" ref="J8:J47">(H8-F8)/F8*100</f>
        <v>-5.48947339029429</v>
      </c>
      <c r="K8" s="43">
        <f>(F8-E8)/E8*100</f>
        <v>-0.38107423993769424</v>
      </c>
      <c r="L8" s="43">
        <f aca="true" t="shared" si="2" ref="L8:L47">(H8-G8)/G8*100</f>
        <v>-13.25696419876476</v>
      </c>
      <c r="M8" s="53"/>
    </row>
    <row r="9" spans="2:13" ht="15">
      <c r="B9" s="38" t="s">
        <v>17</v>
      </c>
      <c r="C9" s="51" t="s">
        <v>100</v>
      </c>
      <c r="D9" s="41">
        <v>1487.32</v>
      </c>
      <c r="E9" s="52">
        <v>1714.95</v>
      </c>
      <c r="F9" s="40">
        <v>1608.77</v>
      </c>
      <c r="G9" s="42">
        <v>1500.88</v>
      </c>
      <c r="H9" s="52">
        <v>1459.91</v>
      </c>
      <c r="I9" s="43">
        <f t="shared" si="0"/>
        <v>8.165693999946216</v>
      </c>
      <c r="J9" s="43">
        <f t="shared" si="1"/>
        <v>-9.253031819340235</v>
      </c>
      <c r="K9" s="43">
        <f aca="true" t="shared" si="3" ref="K9:K47">(F9-E9)/E9*100</f>
        <v>-6.1914341525992045</v>
      </c>
      <c r="L9" s="43">
        <f t="shared" si="2"/>
        <v>-2.7297318906241688</v>
      </c>
      <c r="M9" s="53"/>
    </row>
    <row r="10" spans="2:13" ht="15">
      <c r="B10" s="57" t="s">
        <v>101</v>
      </c>
      <c r="C10" s="29" t="s">
        <v>102</v>
      </c>
      <c r="D10" s="30">
        <v>356.34</v>
      </c>
      <c r="E10" s="46">
        <v>414.11</v>
      </c>
      <c r="F10" s="46">
        <v>395.23</v>
      </c>
      <c r="G10" s="46">
        <v>399.57</v>
      </c>
      <c r="H10" s="46">
        <v>371.57</v>
      </c>
      <c r="I10" s="54">
        <f t="shared" si="0"/>
        <v>10.913734074198812</v>
      </c>
      <c r="J10" s="54">
        <f t="shared" si="1"/>
        <v>-5.986387673000538</v>
      </c>
      <c r="K10" s="54">
        <f t="shared" si="3"/>
        <v>-4.559175098403805</v>
      </c>
      <c r="L10" s="54">
        <f t="shared" si="2"/>
        <v>-7.007533098080436</v>
      </c>
      <c r="M10" s="53"/>
    </row>
    <row r="11" spans="2:13" ht="15">
      <c r="B11" s="57" t="s">
        <v>103</v>
      </c>
      <c r="C11" s="29" t="s">
        <v>104</v>
      </c>
      <c r="D11" s="30">
        <v>207.25</v>
      </c>
      <c r="E11" s="46">
        <v>210.64</v>
      </c>
      <c r="F11" s="46">
        <v>194.51</v>
      </c>
      <c r="G11" s="46">
        <v>199.16</v>
      </c>
      <c r="H11" s="46">
        <v>193.99</v>
      </c>
      <c r="I11" s="54">
        <f t="shared" si="0"/>
        <v>-6.1471652593486175</v>
      </c>
      <c r="J11" s="54">
        <f t="shared" si="1"/>
        <v>-0.26733844018301467</v>
      </c>
      <c r="K11" s="54">
        <f t="shared" si="3"/>
        <v>-7.6576148879604995</v>
      </c>
      <c r="L11" s="54">
        <f t="shared" si="2"/>
        <v>-2.5959027917252397</v>
      </c>
      <c r="M11" s="53"/>
    </row>
    <row r="12" spans="2:13" ht="15">
      <c r="B12" s="57" t="s">
        <v>105</v>
      </c>
      <c r="C12" s="29" t="s">
        <v>106</v>
      </c>
      <c r="D12" s="30">
        <v>29</v>
      </c>
      <c r="E12" s="46">
        <v>31.95</v>
      </c>
      <c r="F12" s="46">
        <v>30.07</v>
      </c>
      <c r="G12" s="46">
        <v>35.97</v>
      </c>
      <c r="H12" s="46">
        <v>33.44</v>
      </c>
      <c r="I12" s="54">
        <f t="shared" si="0"/>
        <v>3.6896551724137945</v>
      </c>
      <c r="J12" s="54">
        <f t="shared" si="1"/>
        <v>11.207183239108739</v>
      </c>
      <c r="K12" s="54">
        <f t="shared" si="3"/>
        <v>-5.884194053208135</v>
      </c>
      <c r="L12" s="54">
        <f t="shared" si="2"/>
        <v>-7.033639143730889</v>
      </c>
      <c r="M12" s="53"/>
    </row>
    <row r="13" spans="2:13" ht="15">
      <c r="B13" s="57" t="s">
        <v>107</v>
      </c>
      <c r="C13" s="29" t="s">
        <v>108</v>
      </c>
      <c r="D13" s="30">
        <v>894.73</v>
      </c>
      <c r="E13" s="46">
        <v>1058.24</v>
      </c>
      <c r="F13" s="46">
        <v>988.96</v>
      </c>
      <c r="G13" s="46">
        <v>866.17</v>
      </c>
      <c r="H13" s="46">
        <v>860.91</v>
      </c>
      <c r="I13" s="54">
        <f t="shared" si="0"/>
        <v>10.531668771584727</v>
      </c>
      <c r="J13" s="54">
        <f t="shared" si="1"/>
        <v>-12.947945316291868</v>
      </c>
      <c r="K13" s="54">
        <f t="shared" si="3"/>
        <v>-6.546719080737826</v>
      </c>
      <c r="L13" s="54">
        <f t="shared" si="2"/>
        <v>-0.6072710899707899</v>
      </c>
      <c r="M13" s="53"/>
    </row>
    <row r="14" spans="2:13" ht="15">
      <c r="B14" s="38" t="s">
        <v>19</v>
      </c>
      <c r="C14" s="51" t="s">
        <v>109</v>
      </c>
      <c r="D14" s="41">
        <v>182.59</v>
      </c>
      <c r="E14" s="52">
        <v>186.48</v>
      </c>
      <c r="F14" s="40">
        <v>182.61</v>
      </c>
      <c r="G14" s="42">
        <v>181.46</v>
      </c>
      <c r="H14" s="52">
        <v>166.13</v>
      </c>
      <c r="I14" s="43">
        <f t="shared" si="0"/>
        <v>0.010953502382392372</v>
      </c>
      <c r="J14" s="43">
        <f t="shared" si="1"/>
        <v>-9.024697442637324</v>
      </c>
      <c r="K14" s="43">
        <f t="shared" si="3"/>
        <v>-2.0752895752895624</v>
      </c>
      <c r="L14" s="43">
        <f t="shared" si="2"/>
        <v>-8.44814284139756</v>
      </c>
      <c r="M14" s="53"/>
    </row>
    <row r="15" spans="2:13" ht="15">
      <c r="B15" s="38" t="s">
        <v>110</v>
      </c>
      <c r="C15" s="51" t="s">
        <v>111</v>
      </c>
      <c r="D15" s="41">
        <v>1979.37</v>
      </c>
      <c r="E15" s="52">
        <v>2019.19</v>
      </c>
      <c r="F15" s="40">
        <v>1981.58</v>
      </c>
      <c r="G15" s="42">
        <v>2057.96</v>
      </c>
      <c r="H15" s="52">
        <v>1991.82</v>
      </c>
      <c r="I15" s="43">
        <f t="shared" si="0"/>
        <v>0.11165168715298486</v>
      </c>
      <c r="J15" s="43">
        <f t="shared" si="1"/>
        <v>0.5167593536470901</v>
      </c>
      <c r="K15" s="43">
        <f t="shared" si="3"/>
        <v>-1.8626280835384548</v>
      </c>
      <c r="L15" s="43">
        <f t="shared" si="2"/>
        <v>-3.2138622713755414</v>
      </c>
      <c r="M15" s="53"/>
    </row>
    <row r="16" spans="2:13" ht="15">
      <c r="B16" s="57" t="s">
        <v>112</v>
      </c>
      <c r="C16" s="29" t="s">
        <v>113</v>
      </c>
      <c r="D16" s="30">
        <v>979.53</v>
      </c>
      <c r="E16" s="46">
        <v>1000.45</v>
      </c>
      <c r="F16" s="46">
        <v>977.74</v>
      </c>
      <c r="G16" s="46">
        <v>1034.78</v>
      </c>
      <c r="H16" s="46">
        <v>977.33</v>
      </c>
      <c r="I16" s="54">
        <f t="shared" si="0"/>
        <v>-0.18274070217348765</v>
      </c>
      <c r="J16" s="54">
        <f t="shared" si="1"/>
        <v>-0.04193343833738705</v>
      </c>
      <c r="K16" s="54">
        <f t="shared" si="3"/>
        <v>-2.269978509670652</v>
      </c>
      <c r="L16" s="54">
        <f t="shared" si="2"/>
        <v>-5.55190475270105</v>
      </c>
      <c r="M16" s="53"/>
    </row>
    <row r="17" spans="2:13" ht="15">
      <c r="B17" s="57" t="s">
        <v>114</v>
      </c>
      <c r="C17" s="29" t="s">
        <v>115</v>
      </c>
      <c r="D17" s="30">
        <v>20.82</v>
      </c>
      <c r="E17" s="46">
        <v>22.36</v>
      </c>
      <c r="F17" s="46">
        <v>22.15</v>
      </c>
      <c r="G17" s="46">
        <v>21.76</v>
      </c>
      <c r="H17" s="46">
        <v>19.6</v>
      </c>
      <c r="I17" s="54">
        <f t="shared" si="0"/>
        <v>6.388088376560991</v>
      </c>
      <c r="J17" s="54">
        <f t="shared" si="1"/>
        <v>-11.512415349887121</v>
      </c>
      <c r="K17" s="54">
        <f t="shared" si="3"/>
        <v>-0.9391771019678036</v>
      </c>
      <c r="L17" s="54">
        <f t="shared" si="2"/>
        <v>-9.926470588235293</v>
      </c>
      <c r="M17" s="53"/>
    </row>
    <row r="18" spans="2:13" ht="15">
      <c r="B18" s="57" t="s">
        <v>116</v>
      </c>
      <c r="C18" s="29" t="s">
        <v>117</v>
      </c>
      <c r="D18" s="30">
        <v>201.48</v>
      </c>
      <c r="E18" s="46">
        <v>203.57</v>
      </c>
      <c r="F18" s="46">
        <v>209.84</v>
      </c>
      <c r="G18" s="46">
        <v>208.15</v>
      </c>
      <c r="H18" s="46">
        <v>199.35</v>
      </c>
      <c r="I18" s="54">
        <f t="shared" si="0"/>
        <v>4.149295215406003</v>
      </c>
      <c r="J18" s="54">
        <f t="shared" si="1"/>
        <v>-4.999046892870763</v>
      </c>
      <c r="K18" s="54">
        <f t="shared" si="3"/>
        <v>3.0800216141867716</v>
      </c>
      <c r="L18" s="54">
        <f t="shared" si="2"/>
        <v>-4.2277203939466785</v>
      </c>
      <c r="M18" s="53"/>
    </row>
    <row r="19" spans="2:13" ht="15">
      <c r="B19" s="57" t="s">
        <v>118</v>
      </c>
      <c r="C19" s="29" t="s">
        <v>119</v>
      </c>
      <c r="D19" s="30">
        <v>777.55</v>
      </c>
      <c r="E19" s="46">
        <v>792.81</v>
      </c>
      <c r="F19" s="46">
        <v>771.85</v>
      </c>
      <c r="G19" s="46">
        <v>793.27</v>
      </c>
      <c r="H19" s="46">
        <v>795.54</v>
      </c>
      <c r="I19" s="54">
        <f t="shared" si="0"/>
        <v>-0.7330718281782435</v>
      </c>
      <c r="J19" s="54">
        <f t="shared" si="1"/>
        <v>3.069249206452023</v>
      </c>
      <c r="K19" s="54">
        <f t="shared" si="3"/>
        <v>-2.6437608001917132</v>
      </c>
      <c r="L19" s="54">
        <f t="shared" si="2"/>
        <v>0.2861572982717085</v>
      </c>
      <c r="M19" s="53"/>
    </row>
    <row r="20" spans="2:13" ht="26.25">
      <c r="B20" s="38" t="s">
        <v>120</v>
      </c>
      <c r="C20" s="51" t="s">
        <v>121</v>
      </c>
      <c r="D20" s="41">
        <v>99.4</v>
      </c>
      <c r="E20" s="52">
        <v>102.47</v>
      </c>
      <c r="F20" s="40">
        <v>100.75</v>
      </c>
      <c r="G20" s="42">
        <v>104.98</v>
      </c>
      <c r="H20" s="52">
        <v>105.2</v>
      </c>
      <c r="I20" s="43">
        <f t="shared" si="0"/>
        <v>1.358148893360155</v>
      </c>
      <c r="J20" s="43">
        <f t="shared" si="1"/>
        <v>4.416873449131517</v>
      </c>
      <c r="K20" s="43">
        <f t="shared" si="3"/>
        <v>-1.6785400605055127</v>
      </c>
      <c r="L20" s="43">
        <f t="shared" si="2"/>
        <v>0.20956372642407967</v>
      </c>
      <c r="M20" s="53"/>
    </row>
    <row r="21" spans="2:13" ht="15">
      <c r="B21" s="38" t="s">
        <v>122</v>
      </c>
      <c r="C21" s="51" t="s">
        <v>123</v>
      </c>
      <c r="D21" s="41">
        <v>95.75</v>
      </c>
      <c r="E21" s="52">
        <v>98.31</v>
      </c>
      <c r="F21" s="40">
        <v>97.45</v>
      </c>
      <c r="G21" s="42">
        <v>94.94</v>
      </c>
      <c r="H21" s="52">
        <v>103.36</v>
      </c>
      <c r="I21" s="43">
        <f t="shared" si="0"/>
        <v>1.775456919060055</v>
      </c>
      <c r="J21" s="43">
        <f t="shared" si="1"/>
        <v>6.064648537711643</v>
      </c>
      <c r="K21" s="43">
        <f t="shared" si="3"/>
        <v>-0.8747838470145453</v>
      </c>
      <c r="L21" s="43">
        <f t="shared" si="2"/>
        <v>8.868759216347168</v>
      </c>
      <c r="M21" s="53"/>
    </row>
    <row r="22" spans="2:13" ht="15">
      <c r="B22" s="38" t="s">
        <v>124</v>
      </c>
      <c r="C22" s="51" t="s">
        <v>125</v>
      </c>
      <c r="D22" s="41">
        <v>330.36</v>
      </c>
      <c r="E22" s="52">
        <v>340.66</v>
      </c>
      <c r="F22" s="40">
        <v>339.14</v>
      </c>
      <c r="G22" s="42">
        <v>355.05</v>
      </c>
      <c r="H22" s="52">
        <v>340.6</v>
      </c>
      <c r="I22" s="43">
        <f t="shared" si="0"/>
        <v>2.65770674415788</v>
      </c>
      <c r="J22" s="43">
        <f t="shared" si="1"/>
        <v>0.4305006781860106</v>
      </c>
      <c r="K22" s="43">
        <f t="shared" si="3"/>
        <v>-0.4461926847883634</v>
      </c>
      <c r="L22" s="43">
        <f t="shared" si="2"/>
        <v>-4.069849316997603</v>
      </c>
      <c r="M22" s="53"/>
    </row>
    <row r="23" spans="2:13" ht="26.25">
      <c r="B23" s="38" t="s">
        <v>126</v>
      </c>
      <c r="C23" s="51" t="s">
        <v>127</v>
      </c>
      <c r="D23" s="41">
        <v>563.34</v>
      </c>
      <c r="E23" s="52">
        <v>561.45</v>
      </c>
      <c r="F23" s="40">
        <v>491.88</v>
      </c>
      <c r="G23" s="42">
        <v>512.3</v>
      </c>
      <c r="H23" s="52">
        <v>523.4</v>
      </c>
      <c r="I23" s="43">
        <f t="shared" si="0"/>
        <v>-12.685056981574188</v>
      </c>
      <c r="J23" s="43">
        <f t="shared" si="1"/>
        <v>6.408067008213382</v>
      </c>
      <c r="K23" s="43">
        <f t="shared" si="3"/>
        <v>-12.391130109537812</v>
      </c>
      <c r="L23" s="43">
        <f t="shared" si="2"/>
        <v>2.1666991996876876</v>
      </c>
      <c r="M23" s="53"/>
    </row>
    <row r="24" spans="2:13" ht="26.25">
      <c r="B24" s="38" t="s">
        <v>128</v>
      </c>
      <c r="C24" s="51" t="s">
        <v>129</v>
      </c>
      <c r="D24" s="41">
        <v>1604.49</v>
      </c>
      <c r="E24" s="52">
        <v>1544.87</v>
      </c>
      <c r="F24" s="40">
        <v>1516.43</v>
      </c>
      <c r="G24" s="42">
        <v>1645.33</v>
      </c>
      <c r="H24" s="52">
        <v>1557.75</v>
      </c>
      <c r="I24" s="43">
        <f t="shared" si="0"/>
        <v>-5.488348322519925</v>
      </c>
      <c r="J24" s="43">
        <f t="shared" si="1"/>
        <v>2.7248207962121516</v>
      </c>
      <c r="K24" s="43">
        <f t="shared" si="3"/>
        <v>-1.840931599422594</v>
      </c>
      <c r="L24" s="43">
        <f t="shared" si="2"/>
        <v>-5.322944333355614</v>
      </c>
      <c r="M24" s="53"/>
    </row>
    <row r="25" spans="2:13" ht="15">
      <c r="B25" s="57" t="s">
        <v>130</v>
      </c>
      <c r="C25" s="29" t="s">
        <v>131</v>
      </c>
      <c r="D25" s="30">
        <v>316.35</v>
      </c>
      <c r="E25" s="46">
        <v>253.96</v>
      </c>
      <c r="F25" s="46">
        <v>232.82</v>
      </c>
      <c r="G25" s="46">
        <v>284.81</v>
      </c>
      <c r="H25" s="46">
        <v>250.84</v>
      </c>
      <c r="I25" s="54">
        <f t="shared" si="0"/>
        <v>-26.404299035877994</v>
      </c>
      <c r="J25" s="54">
        <f t="shared" si="1"/>
        <v>7.739884889614299</v>
      </c>
      <c r="K25" s="54">
        <f t="shared" si="3"/>
        <v>-8.324145534729885</v>
      </c>
      <c r="L25" s="54">
        <f t="shared" si="2"/>
        <v>-11.92724974544433</v>
      </c>
      <c r="M25" s="53"/>
    </row>
    <row r="26" spans="2:13" ht="15">
      <c r="B26" s="57" t="s">
        <v>132</v>
      </c>
      <c r="C26" s="29" t="s">
        <v>133</v>
      </c>
      <c r="D26" s="30">
        <v>487.56</v>
      </c>
      <c r="E26" s="46">
        <v>492.95</v>
      </c>
      <c r="F26" s="46">
        <v>499.13</v>
      </c>
      <c r="G26" s="46">
        <v>534.55</v>
      </c>
      <c r="H26" s="46">
        <v>522.2</v>
      </c>
      <c r="I26" s="54">
        <f t="shared" si="0"/>
        <v>2.37304126671589</v>
      </c>
      <c r="J26" s="54">
        <f t="shared" si="1"/>
        <v>4.6220423536954405</v>
      </c>
      <c r="K26" s="54">
        <f t="shared" si="3"/>
        <v>1.2536768434932561</v>
      </c>
      <c r="L26" s="54">
        <f t="shared" si="2"/>
        <v>-2.3103545037882163</v>
      </c>
      <c r="M26" s="53"/>
    </row>
    <row r="27" spans="2:13" ht="15">
      <c r="B27" s="57" t="s">
        <v>134</v>
      </c>
      <c r="C27" s="29" t="s">
        <v>135</v>
      </c>
      <c r="D27" s="30">
        <v>353.91</v>
      </c>
      <c r="E27" s="46">
        <v>330.74</v>
      </c>
      <c r="F27" s="46">
        <v>341.79</v>
      </c>
      <c r="G27" s="46">
        <v>365.31</v>
      </c>
      <c r="H27" s="46">
        <v>336.29</v>
      </c>
      <c r="I27" s="54">
        <f t="shared" si="0"/>
        <v>-3.4245994744426556</v>
      </c>
      <c r="J27" s="54">
        <f t="shared" si="1"/>
        <v>-1.6091752245530881</v>
      </c>
      <c r="K27" s="54">
        <f t="shared" si="3"/>
        <v>3.340992924956162</v>
      </c>
      <c r="L27" s="54">
        <f t="shared" si="2"/>
        <v>-7.943938025238833</v>
      </c>
      <c r="M27" s="53"/>
    </row>
    <row r="28" spans="2:13" ht="15">
      <c r="B28" s="57" t="s">
        <v>136</v>
      </c>
      <c r="C28" s="29" t="s">
        <v>108</v>
      </c>
      <c r="D28" s="30">
        <v>446.69</v>
      </c>
      <c r="E28" s="46">
        <v>467.22</v>
      </c>
      <c r="F28" s="46">
        <v>442.69</v>
      </c>
      <c r="G28" s="46">
        <v>460.67</v>
      </c>
      <c r="H28" s="46">
        <v>448.42</v>
      </c>
      <c r="I28" s="54">
        <f t="shared" si="0"/>
        <v>-0.8954756094830867</v>
      </c>
      <c r="J28" s="54">
        <f t="shared" si="1"/>
        <v>1.2943594840633443</v>
      </c>
      <c r="K28" s="54">
        <f t="shared" si="3"/>
        <v>-5.250203330336892</v>
      </c>
      <c r="L28" s="54">
        <f t="shared" si="2"/>
        <v>-2.659170338854277</v>
      </c>
      <c r="M28" s="53"/>
    </row>
    <row r="29" spans="2:13" ht="26.25">
      <c r="B29" s="38" t="s">
        <v>137</v>
      </c>
      <c r="C29" s="51" t="s">
        <v>138</v>
      </c>
      <c r="D29" s="41">
        <v>361.48</v>
      </c>
      <c r="E29" s="52">
        <v>377.73</v>
      </c>
      <c r="F29" s="40">
        <v>362.87</v>
      </c>
      <c r="G29" s="42">
        <v>373.65</v>
      </c>
      <c r="H29" s="52">
        <v>365.64</v>
      </c>
      <c r="I29" s="43">
        <f t="shared" si="0"/>
        <v>0.3845302644682932</v>
      </c>
      <c r="J29" s="43">
        <f t="shared" si="1"/>
        <v>0.7633587786259491</v>
      </c>
      <c r="K29" s="43">
        <f t="shared" si="3"/>
        <v>-3.9340269504672682</v>
      </c>
      <c r="L29" s="43">
        <f t="shared" si="2"/>
        <v>-2.143717382577276</v>
      </c>
      <c r="M29" s="53"/>
    </row>
    <row r="30" spans="2:13" ht="15">
      <c r="B30" s="38" t="s">
        <v>139</v>
      </c>
      <c r="C30" s="51" t="s">
        <v>140</v>
      </c>
      <c r="D30" s="41">
        <v>88.54</v>
      </c>
      <c r="E30" s="52">
        <v>88.39</v>
      </c>
      <c r="F30" s="40">
        <v>87.86</v>
      </c>
      <c r="G30" s="42">
        <v>88.9</v>
      </c>
      <c r="H30" s="52">
        <v>84.28</v>
      </c>
      <c r="I30" s="43">
        <f t="shared" si="0"/>
        <v>-0.7680144567427228</v>
      </c>
      <c r="J30" s="43">
        <f t="shared" si="1"/>
        <v>-4.074664238561346</v>
      </c>
      <c r="K30" s="43">
        <f t="shared" si="3"/>
        <v>-0.5996153411019359</v>
      </c>
      <c r="L30" s="43">
        <f t="shared" si="2"/>
        <v>-5.196850393700792</v>
      </c>
      <c r="M30" s="53"/>
    </row>
    <row r="31" spans="2:13" ht="26.25">
      <c r="B31" s="38" t="s">
        <v>141</v>
      </c>
      <c r="C31" s="51" t="s">
        <v>142</v>
      </c>
      <c r="D31" s="41">
        <v>532.79</v>
      </c>
      <c r="E31" s="52">
        <v>560.38</v>
      </c>
      <c r="F31" s="40">
        <v>562.97</v>
      </c>
      <c r="G31" s="42">
        <v>543.25</v>
      </c>
      <c r="H31" s="52">
        <v>547.93</v>
      </c>
      <c r="I31" s="43">
        <f t="shared" si="0"/>
        <v>5.664520730494203</v>
      </c>
      <c r="J31" s="43">
        <f t="shared" si="1"/>
        <v>-2.6715455530490217</v>
      </c>
      <c r="K31" s="43">
        <f t="shared" si="3"/>
        <v>0.46218637353225167</v>
      </c>
      <c r="L31" s="43">
        <f t="shared" si="2"/>
        <v>0.8614818223653842</v>
      </c>
      <c r="M31" s="53"/>
    </row>
    <row r="32" spans="2:13" ht="26.25">
      <c r="B32" s="38" t="s">
        <v>143</v>
      </c>
      <c r="C32" s="51" t="s">
        <v>144</v>
      </c>
      <c r="D32" s="41">
        <v>3553.19</v>
      </c>
      <c r="E32" s="52">
        <v>3853.89</v>
      </c>
      <c r="F32" s="40">
        <v>3828.89</v>
      </c>
      <c r="G32" s="42">
        <v>4160.16</v>
      </c>
      <c r="H32" s="52">
        <v>4195.3</v>
      </c>
      <c r="I32" s="43">
        <f t="shared" si="0"/>
        <v>7.759224809255903</v>
      </c>
      <c r="J32" s="43">
        <f t="shared" si="1"/>
        <v>9.569614170164208</v>
      </c>
      <c r="K32" s="43">
        <f t="shared" si="3"/>
        <v>-0.648695214445664</v>
      </c>
      <c r="L32" s="43">
        <f t="shared" si="2"/>
        <v>0.8446790508057461</v>
      </c>
      <c r="M32" s="53"/>
    </row>
    <row r="33" spans="2:13" ht="15">
      <c r="B33" s="57" t="s">
        <v>145</v>
      </c>
      <c r="C33" s="29" t="s">
        <v>146</v>
      </c>
      <c r="D33" s="30">
        <v>2646.12</v>
      </c>
      <c r="E33" s="46">
        <v>2834.29</v>
      </c>
      <c r="F33" s="46">
        <v>2846.09</v>
      </c>
      <c r="G33" s="46">
        <v>3114.58</v>
      </c>
      <c r="H33" s="46">
        <v>3139.3</v>
      </c>
      <c r="I33" s="54">
        <f t="shared" si="0"/>
        <v>7.557102474566545</v>
      </c>
      <c r="J33" s="54">
        <f t="shared" si="1"/>
        <v>10.302204076469824</v>
      </c>
      <c r="K33" s="54">
        <f t="shared" si="3"/>
        <v>0.41633001563002314</v>
      </c>
      <c r="L33" s="54">
        <f t="shared" si="2"/>
        <v>0.793686468159439</v>
      </c>
      <c r="M33" s="53"/>
    </row>
    <row r="34" spans="2:13" ht="30.75" customHeight="1">
      <c r="B34" s="57" t="s">
        <v>147</v>
      </c>
      <c r="C34" s="29" t="s">
        <v>148</v>
      </c>
      <c r="D34" s="30">
        <v>907.06</v>
      </c>
      <c r="E34" s="46">
        <v>1019.61</v>
      </c>
      <c r="F34" s="46">
        <v>982.8</v>
      </c>
      <c r="G34" s="46">
        <v>1045.59</v>
      </c>
      <c r="H34" s="46">
        <v>1056</v>
      </c>
      <c r="I34" s="54">
        <f t="shared" si="0"/>
        <v>8.350054020682206</v>
      </c>
      <c r="J34" s="54">
        <f t="shared" si="1"/>
        <v>7.448107448107454</v>
      </c>
      <c r="K34" s="54">
        <f t="shared" si="3"/>
        <v>-3.6102039014917526</v>
      </c>
      <c r="L34" s="54">
        <f t="shared" si="2"/>
        <v>0.9956101339913429</v>
      </c>
      <c r="M34" s="53"/>
    </row>
    <row r="35" spans="2:13" ht="15">
      <c r="B35" s="38" t="s">
        <v>149</v>
      </c>
      <c r="C35" s="51" t="s">
        <v>150</v>
      </c>
      <c r="D35" s="41">
        <v>1468.65</v>
      </c>
      <c r="E35" s="52">
        <v>1540.05</v>
      </c>
      <c r="F35" s="40">
        <v>1528.25</v>
      </c>
      <c r="G35" s="46">
        <v>1541.67</v>
      </c>
      <c r="H35" s="52">
        <v>1528.84</v>
      </c>
      <c r="I35" s="43">
        <f t="shared" si="0"/>
        <v>4.058148639907391</v>
      </c>
      <c r="J35" s="43">
        <f t="shared" si="1"/>
        <v>0.038606248977583385</v>
      </c>
      <c r="K35" s="43">
        <f t="shared" si="3"/>
        <v>-0.7662088893217723</v>
      </c>
      <c r="L35" s="43">
        <f t="shared" si="2"/>
        <v>-0.8322144168337033</v>
      </c>
      <c r="M35" s="53"/>
    </row>
    <row r="36" spans="2:13" ht="15">
      <c r="B36" s="57" t="s">
        <v>151</v>
      </c>
      <c r="C36" s="29" t="s">
        <v>152</v>
      </c>
      <c r="D36" s="30">
        <v>346.37</v>
      </c>
      <c r="E36" s="46">
        <v>367.9</v>
      </c>
      <c r="F36" s="46">
        <v>387.41</v>
      </c>
      <c r="G36" s="46">
        <v>382.4</v>
      </c>
      <c r="H36" s="46">
        <v>376.59</v>
      </c>
      <c r="I36" s="54">
        <f t="shared" si="0"/>
        <v>11.84860120680198</v>
      </c>
      <c r="J36" s="54">
        <f t="shared" si="1"/>
        <v>-2.792906739629862</v>
      </c>
      <c r="K36" s="54">
        <f t="shared" si="3"/>
        <v>5.303071486817084</v>
      </c>
      <c r="L36" s="54">
        <f t="shared" si="2"/>
        <v>-1.5193514644351471</v>
      </c>
      <c r="M36" s="53"/>
    </row>
    <row r="37" spans="2:13" ht="15">
      <c r="B37" s="57" t="s">
        <v>153</v>
      </c>
      <c r="C37" s="29" t="s">
        <v>108</v>
      </c>
      <c r="D37" s="30">
        <v>1122.27</v>
      </c>
      <c r="E37" s="46">
        <v>1172.15</v>
      </c>
      <c r="F37" s="46">
        <v>1140.84</v>
      </c>
      <c r="G37" s="46">
        <v>1159.28</v>
      </c>
      <c r="H37" s="46">
        <v>1152.25</v>
      </c>
      <c r="I37" s="54">
        <f t="shared" si="0"/>
        <v>1.6546820283888848</v>
      </c>
      <c r="J37" s="54">
        <f t="shared" si="1"/>
        <v>1.0001402475369099</v>
      </c>
      <c r="K37" s="54">
        <f t="shared" si="3"/>
        <v>-2.671159834492187</v>
      </c>
      <c r="L37" s="54">
        <f t="shared" si="2"/>
        <v>-0.6064108757159593</v>
      </c>
      <c r="M37" s="53"/>
    </row>
    <row r="38" spans="2:13" ht="26.25">
      <c r="B38" s="38" t="s">
        <v>154</v>
      </c>
      <c r="C38" s="51" t="s">
        <v>155</v>
      </c>
      <c r="D38" s="41">
        <v>650.12</v>
      </c>
      <c r="E38" s="52">
        <v>682.09</v>
      </c>
      <c r="F38" s="40">
        <v>686.37</v>
      </c>
      <c r="G38" s="42">
        <v>689.89</v>
      </c>
      <c r="H38" s="52">
        <v>685.92</v>
      </c>
      <c r="I38" s="55">
        <f t="shared" si="0"/>
        <v>5.575893681166553</v>
      </c>
      <c r="J38" s="43">
        <f t="shared" si="1"/>
        <v>-0.06556230604485125</v>
      </c>
      <c r="K38" s="43">
        <f t="shared" si="3"/>
        <v>0.6274831767068821</v>
      </c>
      <c r="L38" s="43">
        <f t="shared" si="2"/>
        <v>-0.5754540578932913</v>
      </c>
      <c r="M38" s="53"/>
    </row>
    <row r="39" spans="2:13" ht="15">
      <c r="B39" s="38" t="s">
        <v>156</v>
      </c>
      <c r="C39" s="51" t="s">
        <v>157</v>
      </c>
      <c r="D39" s="41">
        <v>679.92</v>
      </c>
      <c r="E39" s="52">
        <v>718.19</v>
      </c>
      <c r="F39" s="40">
        <v>704.69</v>
      </c>
      <c r="G39" s="42">
        <v>727.31</v>
      </c>
      <c r="H39" s="52">
        <v>694.87</v>
      </c>
      <c r="I39" s="43">
        <f t="shared" si="0"/>
        <v>3.643075655959539</v>
      </c>
      <c r="J39" s="43">
        <f t="shared" si="1"/>
        <v>-1.3935205551377272</v>
      </c>
      <c r="K39" s="43">
        <f t="shared" si="3"/>
        <v>-1.879725420849636</v>
      </c>
      <c r="L39" s="43">
        <f t="shared" si="2"/>
        <v>-4.460271411090174</v>
      </c>
      <c r="M39" s="53"/>
    </row>
    <row r="40" spans="2:13" ht="15">
      <c r="B40" s="38" t="s">
        <v>158</v>
      </c>
      <c r="C40" s="51" t="s">
        <v>159</v>
      </c>
      <c r="D40" s="41">
        <v>705.02</v>
      </c>
      <c r="E40" s="52">
        <v>743.03</v>
      </c>
      <c r="F40" s="40">
        <v>723.53</v>
      </c>
      <c r="G40" s="42">
        <v>745.38</v>
      </c>
      <c r="H40" s="52">
        <v>755.35</v>
      </c>
      <c r="I40" s="43">
        <f t="shared" si="0"/>
        <v>2.625457433831663</v>
      </c>
      <c r="J40" s="43">
        <f t="shared" si="1"/>
        <v>4.397882603347484</v>
      </c>
      <c r="K40" s="43">
        <f t="shared" si="3"/>
        <v>-2.624389324791731</v>
      </c>
      <c r="L40" s="43">
        <f t="shared" si="2"/>
        <v>1.3375727816684144</v>
      </c>
      <c r="M40" s="53"/>
    </row>
    <row r="41" spans="2:13" ht="15">
      <c r="B41" s="38" t="s">
        <v>160</v>
      </c>
      <c r="C41" s="51" t="s">
        <v>161</v>
      </c>
      <c r="D41" s="41">
        <v>8553.63</v>
      </c>
      <c r="E41" s="52">
        <v>9245.31</v>
      </c>
      <c r="F41" s="40">
        <v>9339.24</v>
      </c>
      <c r="G41" s="42">
        <v>9648.11</v>
      </c>
      <c r="H41" s="52">
        <v>9140.26</v>
      </c>
      <c r="I41" s="43">
        <f t="shared" si="0"/>
        <v>9.184521659225389</v>
      </c>
      <c r="J41" s="43">
        <f t="shared" si="1"/>
        <v>-2.130580218518847</v>
      </c>
      <c r="K41" s="43">
        <f t="shared" si="3"/>
        <v>1.0159745860333542</v>
      </c>
      <c r="L41" s="43">
        <f t="shared" si="2"/>
        <v>-5.263725227013377</v>
      </c>
      <c r="M41" s="53"/>
    </row>
    <row r="42" spans="2:13" ht="15">
      <c r="B42" s="57" t="s">
        <v>162</v>
      </c>
      <c r="C42" s="29" t="s">
        <v>163</v>
      </c>
      <c r="D42" s="30">
        <v>5065.57</v>
      </c>
      <c r="E42" s="46">
        <v>5575.67</v>
      </c>
      <c r="F42" s="46">
        <v>5730.51</v>
      </c>
      <c r="G42" s="46">
        <v>5798.75</v>
      </c>
      <c r="H42" s="46">
        <v>5287.98</v>
      </c>
      <c r="I42" s="54">
        <f t="shared" si="0"/>
        <v>13.126657019841806</v>
      </c>
      <c r="J42" s="54">
        <f t="shared" si="1"/>
        <v>-7.722349319694071</v>
      </c>
      <c r="K42" s="54">
        <f t="shared" si="3"/>
        <v>2.7770653571678405</v>
      </c>
      <c r="L42" s="54">
        <f t="shared" si="2"/>
        <v>-8.808277646044415</v>
      </c>
      <c r="M42" s="53"/>
    </row>
    <row r="43" spans="2:13" ht="15">
      <c r="B43" s="57" t="s">
        <v>164</v>
      </c>
      <c r="C43" s="29" t="s">
        <v>165</v>
      </c>
      <c r="D43" s="30">
        <v>827.95</v>
      </c>
      <c r="E43" s="46">
        <v>918.9</v>
      </c>
      <c r="F43" s="46">
        <v>892.47</v>
      </c>
      <c r="G43" s="46">
        <v>912.82</v>
      </c>
      <c r="H43" s="46">
        <v>910.12</v>
      </c>
      <c r="I43" s="54">
        <f t="shared" si="0"/>
        <v>7.792741107554802</v>
      </c>
      <c r="J43" s="54">
        <f t="shared" si="1"/>
        <v>1.9776575122973297</v>
      </c>
      <c r="K43" s="54">
        <f t="shared" si="3"/>
        <v>-2.876265099575574</v>
      </c>
      <c r="L43" s="54">
        <f t="shared" si="2"/>
        <v>-0.29578668302623135</v>
      </c>
      <c r="M43" s="53"/>
    </row>
    <row r="44" spans="2:13" ht="15">
      <c r="B44" s="57" t="s">
        <v>166</v>
      </c>
      <c r="C44" s="29" t="s">
        <v>167</v>
      </c>
      <c r="D44" s="30">
        <v>1619.46</v>
      </c>
      <c r="E44" s="46">
        <v>1686.91</v>
      </c>
      <c r="F44" s="46">
        <v>1675.25</v>
      </c>
      <c r="G44" s="46">
        <v>1775.18</v>
      </c>
      <c r="H44" s="46">
        <v>1840.47</v>
      </c>
      <c r="I44" s="54">
        <f t="shared" si="0"/>
        <v>3.44497548565571</v>
      </c>
      <c r="J44" s="54">
        <f t="shared" si="1"/>
        <v>9.862408595731981</v>
      </c>
      <c r="K44" s="54">
        <f t="shared" si="3"/>
        <v>-0.691204628581257</v>
      </c>
      <c r="L44" s="54">
        <f t="shared" si="2"/>
        <v>3.677936885273604</v>
      </c>
      <c r="M44" s="53"/>
    </row>
    <row r="45" spans="2:13" ht="15">
      <c r="B45" s="57" t="s">
        <v>168</v>
      </c>
      <c r="C45" s="29" t="s">
        <v>169</v>
      </c>
      <c r="D45" s="30">
        <v>1040.65</v>
      </c>
      <c r="E45" s="46">
        <v>1063.83</v>
      </c>
      <c r="F45" s="46">
        <v>1041.02</v>
      </c>
      <c r="G45" s="46">
        <v>1161.36</v>
      </c>
      <c r="H45" s="46">
        <v>1101.69</v>
      </c>
      <c r="I45" s="54">
        <f t="shared" si="0"/>
        <v>0.03555470138854474</v>
      </c>
      <c r="J45" s="54">
        <f t="shared" si="1"/>
        <v>5.827937983900412</v>
      </c>
      <c r="K45" s="54">
        <f t="shared" si="3"/>
        <v>-2.1441395711720808</v>
      </c>
      <c r="L45" s="54">
        <f t="shared" si="2"/>
        <v>-5.137941723496577</v>
      </c>
      <c r="M45" s="53"/>
    </row>
    <row r="46" spans="2:13" ht="15">
      <c r="B46" s="38" t="s">
        <v>170</v>
      </c>
      <c r="C46" s="51" t="s">
        <v>171</v>
      </c>
      <c r="D46" s="41">
        <v>1784.97</v>
      </c>
      <c r="E46" s="52">
        <v>1839.34</v>
      </c>
      <c r="F46" s="40">
        <v>1800.04</v>
      </c>
      <c r="G46" s="42">
        <v>1945.36</v>
      </c>
      <c r="H46" s="52">
        <v>1884.14</v>
      </c>
      <c r="I46" s="43">
        <f t="shared" si="0"/>
        <v>0.8442718925248007</v>
      </c>
      <c r="J46" s="43">
        <f t="shared" si="1"/>
        <v>4.672118397368955</v>
      </c>
      <c r="K46" s="43">
        <f t="shared" si="3"/>
        <v>-2.1366359672491195</v>
      </c>
      <c r="L46" s="43">
        <f t="shared" si="2"/>
        <v>-3.1469753670271725</v>
      </c>
      <c r="M46" s="53"/>
    </row>
    <row r="47" spans="2:13" ht="15">
      <c r="B47" s="56"/>
      <c r="C47" s="56" t="s">
        <v>172</v>
      </c>
      <c r="D47" s="41">
        <v>25094.47</v>
      </c>
      <c r="E47" s="40">
        <v>26576.29</v>
      </c>
      <c r="F47" s="40">
        <v>26301.46</v>
      </c>
      <c r="G47" s="42">
        <v>27306.79</v>
      </c>
      <c r="H47" s="42">
        <v>26469.18</v>
      </c>
      <c r="I47" s="43">
        <f t="shared" si="0"/>
        <v>4.809784785253476</v>
      </c>
      <c r="J47" s="43">
        <f t="shared" si="1"/>
        <v>0.6376832312730973</v>
      </c>
      <c r="K47" s="43">
        <f t="shared" si="3"/>
        <v>-1.0341172526338391</v>
      </c>
      <c r="L47" s="43">
        <f t="shared" si="2"/>
        <v>-3.0674055793449195</v>
      </c>
      <c r="M47" s="53"/>
    </row>
  </sheetData>
  <sheetProtection/>
  <mergeCells count="17">
    <mergeCell ref="G5:G6"/>
    <mergeCell ref="H5:H6"/>
    <mergeCell ref="B5:B7"/>
    <mergeCell ref="C5:C6"/>
    <mergeCell ref="D5:D6"/>
    <mergeCell ref="E5:E6"/>
    <mergeCell ref="F5:F6"/>
    <mergeCell ref="B2:L2"/>
    <mergeCell ref="B3:L3"/>
    <mergeCell ref="D4:H4"/>
    <mergeCell ref="I4:J4"/>
    <mergeCell ref="K4:L4"/>
    <mergeCell ref="I5:I6"/>
    <mergeCell ref="J5:J6"/>
    <mergeCell ref="K5:K6"/>
    <mergeCell ref="M5:M6"/>
    <mergeCell ref="L5:L6"/>
  </mergeCells>
  <printOptions horizontalCentered="1" verticalCentered="1"/>
  <pageMargins left="0.33" right="0.35" top="0.43" bottom="0.45" header="0.3" footer="0.3"/>
  <pageSetup fitToHeight="1" fitToWidth="1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87" t="s">
        <v>89</v>
      </c>
      <c r="E1" s="87"/>
      <c r="F1" s="87"/>
      <c r="G1" s="87"/>
      <c r="H1" s="87"/>
      <c r="I1" s="87"/>
      <c r="J1" s="87"/>
      <c r="K1" s="87"/>
    </row>
    <row r="2" spans="2:11" ht="15">
      <c r="B2" s="12"/>
      <c r="C2" s="12"/>
      <c r="D2" s="12"/>
      <c r="E2" s="86" t="s">
        <v>86</v>
      </c>
      <c r="F2" s="86" t="s">
        <v>85</v>
      </c>
      <c r="G2" s="74" t="s">
        <v>84</v>
      </c>
      <c r="H2" s="8"/>
      <c r="I2" s="12"/>
      <c r="J2" s="12"/>
      <c r="K2" s="12"/>
    </row>
    <row r="3" spans="2:11" ht="15">
      <c r="B3" s="12"/>
      <c r="C3" s="12"/>
      <c r="D3" s="12"/>
      <c r="E3" s="86"/>
      <c r="F3" s="86"/>
      <c r="G3" s="74"/>
      <c r="H3" s="8" t="s">
        <v>88</v>
      </c>
      <c r="I3" s="12" t="s">
        <v>87</v>
      </c>
      <c r="J3" s="12" t="s">
        <v>4</v>
      </c>
      <c r="K3" s="12" t="s">
        <v>4</v>
      </c>
    </row>
    <row r="4" spans="2:11" ht="1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5">
      <c r="B5" s="3" t="s">
        <v>5</v>
      </c>
      <c r="C5" s="3"/>
      <c r="D5" s="3" t="s">
        <v>6</v>
      </c>
      <c r="E5" s="9">
        <v>59020</v>
      </c>
      <c r="F5" s="5">
        <v>59330.24</v>
      </c>
      <c r="G5" s="5">
        <v>59712.2</v>
      </c>
      <c r="H5" s="4">
        <f>F5-E5</f>
        <v>310.23999999999796</v>
      </c>
      <c r="I5" s="11">
        <f>G5-F5</f>
        <v>381.9599999999991</v>
      </c>
      <c r="J5" s="13">
        <f>H5/E5*100</f>
        <v>0.5256523212470314</v>
      </c>
      <c r="K5" s="13">
        <f>I5/F5*100</f>
        <v>0.6437863726827991</v>
      </c>
    </row>
    <row r="6" spans="2:11" ht="15">
      <c r="B6" s="3" t="s">
        <v>7</v>
      </c>
      <c r="C6" s="3"/>
      <c r="D6" s="3" t="s">
        <v>8</v>
      </c>
      <c r="E6" s="9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1">
        <f aca="true" t="shared" si="1" ref="I6:I44">G6-F6</f>
        <v>4.189999999999827</v>
      </c>
      <c r="J6" s="13">
        <f aca="true" t="shared" si="2" ref="J6:J44">H6/E6*100</f>
        <v>0.699432892249536</v>
      </c>
      <c r="K6" s="13">
        <f aca="true" t="shared" si="3" ref="K6:K44">I6/F6*100</f>
        <v>0.3932795194293061</v>
      </c>
    </row>
    <row r="7" spans="2:11" ht="15">
      <c r="B7" s="3" t="s">
        <v>9</v>
      </c>
      <c r="C7" s="3"/>
      <c r="D7" s="3" t="s">
        <v>10</v>
      </c>
      <c r="E7" s="9">
        <v>57962</v>
      </c>
      <c r="F7" s="5">
        <v>58264.84</v>
      </c>
      <c r="G7" s="5">
        <v>58642.61</v>
      </c>
      <c r="H7" s="4">
        <f t="shared" si="0"/>
        <v>302.8399999999965</v>
      </c>
      <c r="I7" s="11">
        <f t="shared" si="1"/>
        <v>377.7700000000041</v>
      </c>
      <c r="J7" s="13">
        <f t="shared" si="2"/>
        <v>0.522480245678197</v>
      </c>
      <c r="K7" s="13">
        <f t="shared" si="3"/>
        <v>0.6483670083020979</v>
      </c>
    </row>
    <row r="8" spans="2:11" ht="15">
      <c r="B8" s="3" t="s">
        <v>11</v>
      </c>
      <c r="C8" s="3"/>
      <c r="D8" s="3" t="s">
        <v>12</v>
      </c>
      <c r="E8" s="9">
        <v>7460</v>
      </c>
      <c r="F8" s="5">
        <v>7511.8</v>
      </c>
      <c r="G8" s="5">
        <v>7549.49</v>
      </c>
      <c r="H8" s="4">
        <f t="shared" si="0"/>
        <v>51.80000000000018</v>
      </c>
      <c r="I8" s="11">
        <f t="shared" si="1"/>
        <v>37.6899999999996</v>
      </c>
      <c r="J8" s="13">
        <f t="shared" si="2"/>
        <v>0.694369973190351</v>
      </c>
      <c r="K8" s="13">
        <f t="shared" si="3"/>
        <v>0.5017439228946404</v>
      </c>
    </row>
    <row r="9" spans="2:11" ht="15">
      <c r="B9" s="3" t="s">
        <v>13</v>
      </c>
      <c r="C9" s="3"/>
      <c r="D9" s="3" t="s">
        <v>14</v>
      </c>
      <c r="E9" s="9">
        <v>25452</v>
      </c>
      <c r="F9" s="5">
        <v>25752.08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5">
      <c r="B10" s="1" t="s">
        <v>15</v>
      </c>
      <c r="C10" s="1"/>
      <c r="D10" s="1" t="s">
        <v>16</v>
      </c>
      <c r="E10" s="10">
        <v>3589</v>
      </c>
      <c r="F10" s="6">
        <v>3684.34</v>
      </c>
      <c r="G10" s="6">
        <v>3720.59</v>
      </c>
      <c r="H10" s="4">
        <f t="shared" si="0"/>
        <v>95.34000000000015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0.9838939945824761</v>
      </c>
    </row>
    <row r="11" spans="2:11" ht="15">
      <c r="B11" s="1" t="s">
        <v>17</v>
      </c>
      <c r="C11" s="1"/>
      <c r="D11" s="1" t="s">
        <v>18</v>
      </c>
      <c r="E11" s="10">
        <v>1258</v>
      </c>
      <c r="F11" s="6">
        <v>1267.55</v>
      </c>
      <c r="G11" s="6">
        <v>1284.72</v>
      </c>
      <c r="H11" s="4">
        <f t="shared" si="0"/>
        <v>9.549999999999955</v>
      </c>
      <c r="I11" s="11">
        <f t="shared" si="1"/>
        <v>17.170000000000073</v>
      </c>
      <c r="J11" s="13">
        <f t="shared" si="2"/>
        <v>0.7591414944356085</v>
      </c>
      <c r="K11" s="13">
        <f t="shared" si="3"/>
        <v>1.3545816733067788</v>
      </c>
    </row>
    <row r="12" spans="2:11" ht="15">
      <c r="B12" s="1" t="s">
        <v>19</v>
      </c>
      <c r="C12" s="1"/>
      <c r="D12" s="1" t="s">
        <v>20</v>
      </c>
      <c r="E12" s="10">
        <v>20605</v>
      </c>
      <c r="F12" s="6">
        <v>20800.19</v>
      </c>
      <c r="G12" s="6">
        <v>20871.89</v>
      </c>
      <c r="H12" s="4">
        <f t="shared" si="0"/>
        <v>195.1899999999987</v>
      </c>
      <c r="I12" s="11">
        <f t="shared" si="1"/>
        <v>71.70000000000073</v>
      </c>
      <c r="J12" s="13">
        <f t="shared" si="2"/>
        <v>0.9472943460325101</v>
      </c>
      <c r="K12" s="13">
        <f t="shared" si="3"/>
        <v>0.34470838968298234</v>
      </c>
    </row>
    <row r="13" spans="2:11" ht="15">
      <c r="B13" s="3" t="s">
        <v>21</v>
      </c>
      <c r="C13" s="3"/>
      <c r="D13" s="3" t="s">
        <v>22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9.350000000000364</v>
      </c>
      <c r="J13" s="13">
        <f t="shared" si="2"/>
        <v>-1.396772073322137</v>
      </c>
      <c r="K13" s="13">
        <f t="shared" si="3"/>
        <v>0.06925033366070124</v>
      </c>
    </row>
    <row r="14" spans="2:11" ht="15">
      <c r="B14" s="1" t="s">
        <v>23</v>
      </c>
      <c r="C14" s="1"/>
      <c r="D14" s="1" t="s">
        <v>24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5">
      <c r="B15" s="1" t="s">
        <v>25</v>
      </c>
      <c r="C15" s="1"/>
      <c r="D15" s="1" t="s">
        <v>26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-2.170000000000016</v>
      </c>
      <c r="J15" s="13">
        <f t="shared" si="2"/>
        <v>1.6904761904761927</v>
      </c>
      <c r="K15" s="13">
        <f t="shared" si="3"/>
        <v>-1.2701943338796629</v>
      </c>
    </row>
    <row r="16" spans="2:11" ht="15">
      <c r="B16" s="1" t="s">
        <v>27</v>
      </c>
      <c r="C16" s="1"/>
      <c r="D16" s="1" t="s">
        <v>28</v>
      </c>
      <c r="E16" s="10">
        <v>360</v>
      </c>
      <c r="F16" s="6">
        <v>359.68</v>
      </c>
      <c r="G16" s="6">
        <v>357.29</v>
      </c>
      <c r="H16" s="4">
        <f t="shared" si="0"/>
        <v>-0.3199999999999932</v>
      </c>
      <c r="I16" s="11">
        <f t="shared" si="1"/>
        <v>-2.3899999999999864</v>
      </c>
      <c r="J16" s="13">
        <f t="shared" si="2"/>
        <v>-0.08888888888888699</v>
      </c>
      <c r="K16" s="13">
        <f t="shared" si="3"/>
        <v>-0.6644795373665443</v>
      </c>
    </row>
    <row r="17" spans="2:11" ht="15">
      <c r="B17" s="1" t="s">
        <v>29</v>
      </c>
      <c r="C17" s="1"/>
      <c r="D17" s="1" t="s">
        <v>30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</v>
      </c>
    </row>
    <row r="18" spans="2:11" ht="15">
      <c r="B18" s="1" t="s">
        <v>31</v>
      </c>
      <c r="C18" s="1"/>
      <c r="D18" s="1" t="s">
        <v>32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5.830000000000041</v>
      </c>
      <c r="J18" s="13">
        <f t="shared" si="2"/>
        <v>0.1452513966480396</v>
      </c>
      <c r="K18" s="13">
        <f t="shared" si="3"/>
        <v>0.8130648220461957</v>
      </c>
    </row>
    <row r="19" spans="2:11" ht="15">
      <c r="B19" s="1" t="s">
        <v>33</v>
      </c>
      <c r="C19" s="1"/>
      <c r="D19" s="1" t="s">
        <v>34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</v>
      </c>
      <c r="J19" s="13">
        <f t="shared" si="2"/>
        <v>1.3306821657999388</v>
      </c>
      <c r="K19" s="13">
        <f t="shared" si="3"/>
        <v>2.354415094339616</v>
      </c>
    </row>
    <row r="20" spans="2:11" ht="15">
      <c r="B20" s="1" t="s">
        <v>35</v>
      </c>
      <c r="C20" s="1"/>
      <c r="D20" s="1" t="s">
        <v>36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55.73000000000002</v>
      </c>
      <c r="J20" s="13">
        <f t="shared" si="2"/>
        <v>1.7851851851851896</v>
      </c>
      <c r="K20" s="13">
        <f t="shared" si="3"/>
        <v>3.3797879824369903</v>
      </c>
    </row>
    <row r="21" spans="2:11" ht="15">
      <c r="B21" s="1" t="s">
        <v>37</v>
      </c>
      <c r="C21" s="1"/>
      <c r="D21" s="1" t="s">
        <v>38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0.884172225591263</v>
      </c>
      <c r="K21" s="13">
        <f t="shared" si="3"/>
        <v>1.3374770074177378</v>
      </c>
    </row>
    <row r="22" spans="2:11" ht="15">
      <c r="B22" s="1" t="s">
        <v>39</v>
      </c>
      <c r="C22" s="1"/>
      <c r="D22" s="1" t="s">
        <v>40</v>
      </c>
      <c r="E22" s="10">
        <v>1651</v>
      </c>
      <c r="F22" s="6">
        <v>1643.06</v>
      </c>
      <c r="G22" s="6">
        <v>1665.24</v>
      </c>
      <c r="H22" s="4">
        <f t="shared" si="0"/>
        <v>-7.940000000000055</v>
      </c>
      <c r="I22" s="11">
        <f t="shared" si="1"/>
        <v>22.180000000000064</v>
      </c>
      <c r="J22" s="13">
        <f t="shared" si="2"/>
        <v>-0.4809206541490039</v>
      </c>
      <c r="K22" s="13">
        <f t="shared" si="3"/>
        <v>1.3499202707144027</v>
      </c>
    </row>
    <row r="23" spans="2:11" ht="15">
      <c r="B23" s="1" t="s">
        <v>41</v>
      </c>
      <c r="C23" s="1"/>
      <c r="D23" s="1" t="s">
        <v>42</v>
      </c>
      <c r="E23" s="10">
        <v>3048</v>
      </c>
      <c r="F23" s="6">
        <v>3000.33</v>
      </c>
      <c r="G23" s="6">
        <v>2962.18</v>
      </c>
      <c r="H23" s="4">
        <f t="shared" si="0"/>
        <v>-47.67000000000007</v>
      </c>
      <c r="I23" s="11">
        <f t="shared" si="1"/>
        <v>-38.15000000000009</v>
      </c>
      <c r="J23" s="13">
        <f t="shared" si="2"/>
        <v>-1.5639763779527582</v>
      </c>
      <c r="K23" s="13">
        <f t="shared" si="3"/>
        <v>-1.2715267987188106</v>
      </c>
    </row>
    <row r="24" spans="2:11" ht="15">
      <c r="B24" s="7">
        <v>3.9</v>
      </c>
      <c r="C24" s="7"/>
      <c r="D24" s="1" t="s">
        <v>43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5">
      <c r="B25" s="3" t="s">
        <v>44</v>
      </c>
      <c r="C25" s="3"/>
      <c r="D25" s="3" t="s">
        <v>45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5">
      <c r="B26" s="1" t="s">
        <v>46</v>
      </c>
      <c r="C26" s="1"/>
      <c r="D26" s="1" t="s">
        <v>47</v>
      </c>
      <c r="E26" s="10">
        <v>147</v>
      </c>
      <c r="F26" s="6">
        <v>147.38</v>
      </c>
      <c r="G26" s="6">
        <v>148.8</v>
      </c>
      <c r="H26" s="4">
        <f t="shared" si="0"/>
        <v>0.37999999999999545</v>
      </c>
      <c r="I26" s="11">
        <f t="shared" si="1"/>
        <v>1.420000000000016</v>
      </c>
      <c r="J26" s="13">
        <f t="shared" si="2"/>
        <v>0.2585034013605411</v>
      </c>
      <c r="K26" s="13">
        <f t="shared" si="3"/>
        <v>0.9634957253358772</v>
      </c>
    </row>
    <row r="27" spans="2:11" ht="15">
      <c r="B27" s="1" t="s">
        <v>48</v>
      </c>
      <c r="C27" s="1"/>
      <c r="D27" s="1" t="s">
        <v>49</v>
      </c>
      <c r="E27" s="10">
        <v>5960</v>
      </c>
      <c r="F27" s="6">
        <v>6014.86</v>
      </c>
      <c r="G27" s="6">
        <v>6136.66</v>
      </c>
      <c r="H27" s="4">
        <f t="shared" si="0"/>
        <v>54.85999999999967</v>
      </c>
      <c r="I27" s="11">
        <f t="shared" si="1"/>
        <v>121.80000000000018</v>
      </c>
      <c r="J27" s="13">
        <f t="shared" si="2"/>
        <v>0.9204697986577127</v>
      </c>
      <c r="K27" s="13">
        <f t="shared" si="3"/>
        <v>2.0249847876758595</v>
      </c>
    </row>
    <row r="28" spans="2:11" ht="15">
      <c r="B28" s="1" t="s">
        <v>50</v>
      </c>
      <c r="C28" s="1"/>
      <c r="D28" s="1" t="s">
        <v>51</v>
      </c>
      <c r="E28" s="10">
        <v>557</v>
      </c>
      <c r="F28" s="6">
        <v>599.95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4.885407117259763</v>
      </c>
    </row>
    <row r="29" spans="2:11" ht="15">
      <c r="B29" s="1" t="s">
        <v>52</v>
      </c>
      <c r="C29" s="1"/>
      <c r="D29" s="1" t="s">
        <v>53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3.224999999999998</v>
      </c>
      <c r="K29" s="13">
        <f t="shared" si="3"/>
        <v>8.646161298135143</v>
      </c>
    </row>
    <row r="30" spans="2:11" ht="15">
      <c r="B30" s="1" t="s">
        <v>54</v>
      </c>
      <c r="C30" s="1"/>
      <c r="D30" s="1" t="s">
        <v>55</v>
      </c>
      <c r="E30" s="10">
        <v>295</v>
      </c>
      <c r="F30" s="6">
        <v>302.7</v>
      </c>
      <c r="G30" s="6">
        <v>310.84</v>
      </c>
      <c r="H30" s="4">
        <f t="shared" si="0"/>
        <v>7.699999999999989</v>
      </c>
      <c r="I30" s="11">
        <f t="shared" si="1"/>
        <v>8.139999999999986</v>
      </c>
      <c r="J30" s="13">
        <f t="shared" si="2"/>
        <v>2.61016949152542</v>
      </c>
      <c r="K30" s="13">
        <f t="shared" si="3"/>
        <v>2.689131152956718</v>
      </c>
    </row>
    <row r="31" spans="2:11" ht="15">
      <c r="B31" s="1" t="s">
        <v>56</v>
      </c>
      <c r="C31" s="1"/>
      <c r="D31" s="1" t="s">
        <v>57</v>
      </c>
      <c r="E31" s="10">
        <v>628</v>
      </c>
      <c r="F31" s="6">
        <v>629.69</v>
      </c>
      <c r="G31" s="6">
        <v>635.91</v>
      </c>
      <c r="H31" s="4">
        <f t="shared" si="0"/>
        <v>1.6900000000000546</v>
      </c>
      <c r="I31" s="11">
        <f t="shared" si="1"/>
        <v>6.219999999999914</v>
      </c>
      <c r="J31" s="13">
        <f t="shared" si="2"/>
        <v>0.2691082802547858</v>
      </c>
      <c r="K31" s="13">
        <f t="shared" si="3"/>
        <v>0.9877876415378859</v>
      </c>
    </row>
    <row r="32" spans="2:11" ht="15">
      <c r="B32" s="1" t="s">
        <v>58</v>
      </c>
      <c r="C32" s="1"/>
      <c r="D32" s="1" t="s">
        <v>59</v>
      </c>
      <c r="E32" s="10">
        <v>1459</v>
      </c>
      <c r="F32" s="6">
        <v>1456.73</v>
      </c>
      <c r="G32" s="6">
        <v>1479.18</v>
      </c>
      <c r="H32" s="4">
        <f t="shared" si="0"/>
        <v>-2.269999999999982</v>
      </c>
      <c r="I32" s="11">
        <f t="shared" si="1"/>
        <v>22.450000000000045</v>
      </c>
      <c r="J32" s="13">
        <f t="shared" si="2"/>
        <v>-0.1555860178204237</v>
      </c>
      <c r="K32" s="13">
        <f t="shared" si="3"/>
        <v>1.5411229260055086</v>
      </c>
    </row>
    <row r="33" spans="2:11" ht="15">
      <c r="B33" s="1" t="s">
        <v>60</v>
      </c>
      <c r="C33" s="1"/>
      <c r="D33" s="1" t="s">
        <v>61</v>
      </c>
      <c r="E33" s="10">
        <v>2271</v>
      </c>
      <c r="F33" s="6">
        <v>2306.61</v>
      </c>
      <c r="G33" s="6">
        <v>2319.31</v>
      </c>
      <c r="H33" s="4">
        <f t="shared" si="0"/>
        <v>35.61000000000013</v>
      </c>
      <c r="I33" s="11">
        <f t="shared" si="1"/>
        <v>12.699999999999818</v>
      </c>
      <c r="J33" s="13">
        <f t="shared" si="2"/>
        <v>1.568031704095118</v>
      </c>
      <c r="K33" s="13">
        <f t="shared" si="3"/>
        <v>0.550591560775329</v>
      </c>
    </row>
    <row r="34" spans="2:11" ht="15">
      <c r="B34" s="3" t="s">
        <v>62</v>
      </c>
      <c r="C34" s="3"/>
      <c r="D34" s="3" t="s">
        <v>63</v>
      </c>
      <c r="E34" s="9">
        <v>18927</v>
      </c>
      <c r="F34" s="5">
        <v>19551.94</v>
      </c>
      <c r="G34" s="5">
        <v>19758.64</v>
      </c>
      <c r="H34" s="4">
        <f t="shared" si="0"/>
        <v>624.9399999999987</v>
      </c>
      <c r="I34" s="11">
        <f t="shared" si="1"/>
        <v>206.70000000000073</v>
      </c>
      <c r="J34" s="13">
        <f t="shared" si="2"/>
        <v>3.301843926665603</v>
      </c>
      <c r="K34" s="13">
        <f t="shared" si="3"/>
        <v>1.057184095286712</v>
      </c>
    </row>
    <row r="35" spans="2:11" ht="15">
      <c r="B35" s="1" t="s">
        <v>64</v>
      </c>
      <c r="C35" s="1"/>
      <c r="D35" s="1" t="s">
        <v>12</v>
      </c>
      <c r="E35" s="10">
        <v>7460</v>
      </c>
      <c r="F35" s="6">
        <v>7511.8</v>
      </c>
      <c r="G35" s="6">
        <v>7549.49</v>
      </c>
      <c r="H35" s="4">
        <f t="shared" si="0"/>
        <v>51.80000000000018</v>
      </c>
      <c r="I35" s="11">
        <f t="shared" si="1"/>
        <v>37.6899999999996</v>
      </c>
      <c r="J35" s="13">
        <f t="shared" si="2"/>
        <v>0.694369973190351</v>
      </c>
      <c r="K35" s="13">
        <f t="shared" si="3"/>
        <v>0.5017439228946404</v>
      </c>
    </row>
    <row r="36" spans="2:11" ht="15">
      <c r="B36" s="1" t="s">
        <v>65</v>
      </c>
      <c r="C36" s="1"/>
      <c r="D36" s="1" t="s">
        <v>66</v>
      </c>
      <c r="E36" s="10">
        <v>7565</v>
      </c>
      <c r="F36" s="6">
        <v>7656.73</v>
      </c>
      <c r="G36" s="6">
        <v>7799.5</v>
      </c>
      <c r="H36" s="4">
        <f t="shared" si="0"/>
        <v>91.72999999999956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ht="15">
      <c r="B37" s="1" t="s">
        <v>67</v>
      </c>
      <c r="C37" s="1"/>
      <c r="D37" s="1" t="s">
        <v>68</v>
      </c>
      <c r="E37" s="10">
        <v>3589</v>
      </c>
      <c r="F37" s="6">
        <v>3684.34</v>
      </c>
      <c r="G37" s="6">
        <v>3720.59</v>
      </c>
      <c r="H37" s="4">
        <f t="shared" si="0"/>
        <v>95.34000000000015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0.9838939945824761</v>
      </c>
    </row>
    <row r="38" spans="2:11" ht="15">
      <c r="B38" s="1" t="s">
        <v>69</v>
      </c>
      <c r="C38" s="1"/>
      <c r="D38" s="1" t="s">
        <v>70</v>
      </c>
      <c r="E38" s="10">
        <v>3977</v>
      </c>
      <c r="F38" s="6">
        <v>3972.38</v>
      </c>
      <c r="G38" s="6">
        <v>4078.92</v>
      </c>
      <c r="H38" s="4">
        <f t="shared" si="0"/>
        <v>-4.619999999999891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ht="15">
      <c r="B39" s="1" t="s">
        <v>71</v>
      </c>
      <c r="C39" s="1"/>
      <c r="D39" s="1" t="s">
        <v>72</v>
      </c>
      <c r="E39" s="10">
        <v>3211</v>
      </c>
      <c r="F39" s="6">
        <v>3201.31</v>
      </c>
      <c r="G39" s="6">
        <v>3225.81</v>
      </c>
      <c r="H39" s="4">
        <f t="shared" si="0"/>
        <v>-9.690000000000055</v>
      </c>
      <c r="I39" s="11">
        <f t="shared" si="1"/>
        <v>24.5</v>
      </c>
      <c r="J39" s="13">
        <f t="shared" si="2"/>
        <v>-0.3017751479289958</v>
      </c>
      <c r="K39" s="13">
        <f t="shared" si="3"/>
        <v>0.7653117005225986</v>
      </c>
    </row>
    <row r="40" spans="2:11" ht="15">
      <c r="B40" s="1" t="s">
        <v>73</v>
      </c>
      <c r="C40" s="1"/>
      <c r="D40" s="1" t="s">
        <v>74</v>
      </c>
      <c r="E40" s="10">
        <v>172</v>
      </c>
      <c r="F40" s="6">
        <v>172.93</v>
      </c>
      <c r="G40" s="6">
        <v>172.2</v>
      </c>
      <c r="H40" s="4">
        <f t="shared" si="0"/>
        <v>0.9300000000000068</v>
      </c>
      <c r="I40" s="11">
        <f t="shared" si="1"/>
        <v>-0.7300000000000182</v>
      </c>
      <c r="J40" s="13">
        <f t="shared" si="2"/>
        <v>0.5406976744186086</v>
      </c>
      <c r="K40" s="13">
        <f t="shared" si="3"/>
        <v>-0.42213612444342696</v>
      </c>
    </row>
    <row r="41" spans="2:11" ht="15">
      <c r="B41" s="1" t="s">
        <v>75</v>
      </c>
      <c r="C41" s="1"/>
      <c r="D41" s="1" t="s">
        <v>76</v>
      </c>
      <c r="E41" s="10">
        <v>592</v>
      </c>
      <c r="F41" s="6">
        <v>591.18</v>
      </c>
      <c r="G41" s="6">
        <v>595.92</v>
      </c>
      <c r="H41" s="4">
        <f t="shared" si="0"/>
        <v>-0.82000000000005</v>
      </c>
      <c r="I41" s="11">
        <f t="shared" si="1"/>
        <v>4.740000000000009</v>
      </c>
      <c r="J41" s="13">
        <f t="shared" si="2"/>
        <v>-0.13851351351352195</v>
      </c>
      <c r="K41" s="13">
        <f t="shared" si="3"/>
        <v>0.8017862579924913</v>
      </c>
    </row>
    <row r="42" spans="2:11" ht="15">
      <c r="B42" s="1" t="s">
        <v>77</v>
      </c>
      <c r="C42" s="1"/>
      <c r="D42" s="1" t="s">
        <v>78</v>
      </c>
      <c r="E42" s="10">
        <v>4</v>
      </c>
      <c r="F42" s="6">
        <v>3.49</v>
      </c>
      <c r="G42" s="6">
        <v>3.52</v>
      </c>
      <c r="H42" s="4">
        <f t="shared" si="0"/>
        <v>-0.5099999999999998</v>
      </c>
      <c r="I42" s="11">
        <f t="shared" si="1"/>
        <v>0.029999999999999805</v>
      </c>
      <c r="J42" s="13">
        <f t="shared" si="2"/>
        <v>-12.749999999999995</v>
      </c>
      <c r="K42" s="13">
        <f t="shared" si="3"/>
        <v>0.8595988538681891</v>
      </c>
    </row>
    <row r="43" spans="2:11" ht="15">
      <c r="B43" s="1" t="s">
        <v>79</v>
      </c>
      <c r="C43" s="1"/>
      <c r="D43" s="1" t="s">
        <v>80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</v>
      </c>
      <c r="J43" s="13">
        <f t="shared" si="2"/>
        <v>1.4180979236093352</v>
      </c>
      <c r="K43" s="13">
        <f t="shared" si="3"/>
        <v>0.22697860638168846</v>
      </c>
    </row>
    <row r="44" spans="2:11" ht="15">
      <c r="B44" s="1" t="s">
        <v>81</v>
      </c>
      <c r="C44" s="1"/>
      <c r="D44" s="1" t="s">
        <v>82</v>
      </c>
      <c r="E44" s="10">
        <v>416</v>
      </c>
      <c r="F44" s="6">
        <v>406.3</v>
      </c>
      <c r="G44" s="6">
        <v>391.39</v>
      </c>
      <c r="H44" s="4">
        <f t="shared" si="0"/>
        <v>-9.699999999999989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2016-07-29T13:03:30Z</dcterms:modified>
  <cp:category/>
  <cp:version/>
  <cp:contentType/>
  <cp:contentStatus/>
</cp:coreProperties>
</file>