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  <sheet name="Sheet1" sheetId="2" state="hidden" r:id="rId2"/>
    <sheet name="Sheet2" sheetId="3" state="hidden" r:id="rId3"/>
    <sheet name="Statement 2" sheetId="4" state="hidden" r:id="rId4"/>
  </sheets>
  <definedNames>
    <definedName name="_xlnm.Print_Area" localSheetId="0">'Statement 1'!$A$1:$K$54</definedName>
  </definedNames>
  <calcPr fullCalcOnLoad="1"/>
</workbook>
</file>

<file path=xl/sharedStrings.xml><?xml version="1.0" encoding="utf-8"?>
<sst xmlns="http://schemas.openxmlformats.org/spreadsheetml/2006/main" count="262" uniqueCount="183">
  <si>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</si>
  <si>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</si>
  <si>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</si>
  <si>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</si>
  <si>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</si>
  <si>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</si>
  <si>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</si>
  <si>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</si>
  <si>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</si>
  <si>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</si>
  <si>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</si>
  <si>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</si>
  <si>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</si>
  <si>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</si>
  <si>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</si>
  <si>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</si>
  <si>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</si>
  <si>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</si>
  <si>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</si>
  <si>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</si>
  <si>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</si>
  <si>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</si>
  <si>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</si>
  <si>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</si>
  <si>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</si>
  <si>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</si>
  <si>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</si>
  <si>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</si>
  <si>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</si>
  <si>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</si>
  <si>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</si>
  <si>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</si>
  <si>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</si>
  <si>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</si>
  <si>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</si>
  <si>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</si>
  <si>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</si>
  <si>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</si>
  <si>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</si>
  <si>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</si>
  <si>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</si>
  <si>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</si>
  <si>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</si>
  <si>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</si>
  <si>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</si>
  <si>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</si>
  <si>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</si>
  <si>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</si>
  <si>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</si>
  <si>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</si>
  <si>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</si>
  <si>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</si>
  <si>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</si>
  <si>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</si>
  <si>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</si>
  <si>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</si>
  <si>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</si>
  <si>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</si>
  <si>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</si>
  <si>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</si>
  <si>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</si>
  <si>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</si>
  <si>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</si>
  <si>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</si>
  <si>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</si>
  <si>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</si>
  <si>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</si>
  <si>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</si>
  <si>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</si>
  <si>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</si>
  <si>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</si>
  <si>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</si>
  <si>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</si>
  <si>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</si>
  <si>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</si>
  <si>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</si>
  <si>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</si>
  <si>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</si>
  <si>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</si>
  <si>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</si>
  <si>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</si>
  <si>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</si>
  <si>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</si>
  <si>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</si>
  <si>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</si>
  <si>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</si>
  <si>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</si>
  <si>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Statement 2: Industry-wise Deployment of Gross Bank Credit</t>
  </si>
  <si>
    <t>Industry</t>
  </si>
  <si>
    <t>Mining &amp; Quarrying (incl. Coal)</t>
  </si>
  <si>
    <t>Food Processing</t>
  </si>
  <si>
    <t>Beverage &amp; Tobacco</t>
  </si>
  <si>
    <t>2.4</t>
  </si>
  <si>
    <t>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</si>
  <si>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</si>
  <si>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</si>
  <si>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</si>
  <si>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</si>
  <si>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</si>
  <si>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</si>
  <si>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</si>
  <si>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</si>
  <si>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</si>
  <si>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</si>
  <si>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</si>
  <si>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</si>
  <si>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</si>
  <si>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</si>
  <si>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</si>
  <si>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</si>
  <si>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</si>
  <si>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</si>
  <si>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2.14</t>
  </si>
  <si>
    <t>All Engineering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</si>
  <si>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</si>
  <si>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</si>
  <si>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</si>
  <si>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</si>
  <si>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</si>
  <si>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</si>
  <si>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</si>
  <si>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</si>
  <si>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2.19</t>
  </si>
  <si>
    <t>Other Industries</t>
  </si>
  <si>
    <t>Industries</t>
  </si>
  <si>
    <t>Mar.22, 2013</t>
  </si>
  <si>
    <t>Mar.21, 2014</t>
  </si>
  <si>
    <t>Manufacturing*</t>
  </si>
  <si>
    <t>Services**</t>
  </si>
  <si>
    <t>* March 21, 2014 includes  Rs. 335 billion  credit to medium enterprises, please refer to RBI press release dated November 18, 2013- Incremental credit to Medium Industries to qualify as priority sector</t>
  </si>
  <si>
    <t>** March 21, 2014 includes  Rs. 34 billion credit to medium enterprises, please refer to RBI press release dated November 18, 2013- Incremental credit to Medium Industries to qualify as priority sector</t>
  </si>
  <si>
    <t>Aug.22, 2014 / Aug.26, 2013</t>
  </si>
  <si>
    <t>Aug.23, 2013 / Aug 27, 2012</t>
  </si>
  <si>
    <t>Vehicles</t>
  </si>
  <si>
    <t>2013-14 (up to Aug)</t>
  </si>
  <si>
    <t>2014-15 (up to Aug)</t>
  </si>
  <si>
    <t>Sep 19, 2014 / Sep 20, 2013</t>
  </si>
  <si>
    <t>Sep 20, 2013 / Mar.22, 2013</t>
  </si>
  <si>
    <t>Sep 19, 2014 /  Mar.21, 2014</t>
  </si>
  <si>
    <t>Sep 20, 2013 / Sep 21, 2012</t>
  </si>
  <si>
    <t xml:space="preserve">                                                                                                          Statement 1: Deployment of Gross Bank Credit by Major Sectors</t>
  </si>
  <si>
    <t>Sep19, 2014 / Sep20, 2013</t>
  </si>
  <si>
    <t>Sep20, 2013 / Mar. 22, 2013</t>
  </si>
  <si>
    <t>Sep 19, 2014 /  Mar. 21, 2014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</si>
  <si>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</si>
  <si>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</si>
  <si>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</si>
  <si>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</si>
  <si>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</si>
  <si>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</si>
  <si>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</si>
  <si>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</si>
  <si>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</si>
  <si>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</si>
  <si>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</si>
  <si>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</si>
  <si>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</si>
  <si>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</si>
  <si>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</si>
  <si>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</si>
  <si>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</si>
  <si>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</si>
  <si>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</si>
  <si>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</si>
  <si>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</si>
  <si>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</si>
  <si>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</si>
  <si>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2.13.1</t>
  </si>
  <si>
    <t>Iron &amp; Steel</t>
  </si>
  <si>
    <t>2.13.2</t>
  </si>
  <si>
    <t>Other Metal &amp; Metal Product</t>
  </si>
  <si>
    <t>2.14.1</t>
  </si>
  <si>
    <t>Electronics</t>
  </si>
  <si>
    <t>2.14.2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</si>
  <si>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</si>
  <si>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</si>
  <si>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</si>
  <si>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</si>
  <si>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</si>
  <si>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</si>
  <si>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</si>
  <si>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</si>
  <si>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Sep20, 2013 / Sep 21, 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</si>
</sst>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d\-mmm\-yyyy"/>
    <numFmt numFmtId="174" formatCode="[$-409]dddd\,\ mmmm\ dd\,\ yyyy"/>
    <numFmt numFmtId="175" formatCode="[$-409]mmmm\ d\,\ yyyy;@"/>
    <numFmt numFmtId="176" formatCode="[$-409]h:mm:ss\ AM/PM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/>
    </xf>
    <xf numFmtId="172" fontId="2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9" fillId="33" borderId="0" xfId="0" applyFont="1" applyFill="1" applyBorder="1" applyAlignment="1">
      <alignment vertical="top"/>
    </xf>
    <xf numFmtId="0" fontId="2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0" fontId="0" fillId="33" borderId="0" xfId="0" applyNumberFormat="1" applyFill="1" applyAlignment="1">
      <alignment/>
    </xf>
    <xf numFmtId="172" fontId="0" fillId="0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2" fillId="35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left"/>
    </xf>
    <xf numFmtId="172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1" fontId="40" fillId="0" borderId="10" xfId="0" applyNumberFormat="1" applyFont="1" applyBorder="1" applyAlignment="1">
      <alignment horizontal="right"/>
    </xf>
    <xf numFmtId="1" fontId="40" fillId="0" borderId="10" xfId="0" applyNumberFormat="1" applyFont="1" applyBorder="1" applyAlignment="1">
      <alignment/>
    </xf>
    <xf numFmtId="1" fontId="0" fillId="33" borderId="0" xfId="0" applyNumberFormat="1" applyFill="1" applyAlignment="1">
      <alignment/>
    </xf>
    <xf numFmtId="172" fontId="40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wrapText="1"/>
    </xf>
    <xf numFmtId="175" fontId="0" fillId="0" borderId="10" xfId="0" applyNumberFormat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75" fontId="2" fillId="0" borderId="11" xfId="0" applyNumberFormat="1" applyFont="1" applyBorder="1" applyAlignment="1">
      <alignment horizontal="center" wrapText="1"/>
    </xf>
    <xf numFmtId="175" fontId="0" fillId="0" borderId="14" xfId="0" applyNumberFormat="1" applyBorder="1" applyAlignment="1">
      <alignment wrapText="1"/>
    </xf>
    <xf numFmtId="0" fontId="0" fillId="33" borderId="15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28125" style="1" customWidth="1"/>
    <col min="2" max="2" width="41.8515625" style="1" customWidth="1"/>
    <col min="3" max="3" width="19.140625" style="1" customWidth="1"/>
    <col min="4" max="4" width="13.7109375" style="1" customWidth="1"/>
    <col min="5" max="5" width="18.8515625" style="1" customWidth="1"/>
    <col min="6" max="6" width="13.7109375" style="1" customWidth="1"/>
    <col min="7" max="7" width="18.57421875" style="1" customWidth="1"/>
    <col min="8" max="11" width="14.57421875" style="1" customWidth="1"/>
    <col min="12" max="16384" width="9.140625" style="1" customWidth="1"/>
  </cols>
  <sheetData>
    <row r="1" spans="1:11" s="45" customFormat="1" ht="12.75" customHeight="1">
      <c r="A1" s="43" t="s">
        <v>140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 t="s">
        <v>0</v>
      </c>
    </row>
    <row r="3" spans="1:11" ht="12.75" customHeight="1">
      <c r="A3" s="9"/>
      <c r="B3" s="9"/>
      <c r="C3" s="9"/>
      <c r="D3" s="50" t="s">
        <v>1</v>
      </c>
      <c r="E3" s="51"/>
      <c r="F3" s="51"/>
      <c r="G3" s="51"/>
      <c r="H3" s="51"/>
      <c r="I3" s="9"/>
      <c r="J3" s="57"/>
      <c r="K3" s="51"/>
    </row>
    <row r="4" spans="1:11" ht="12.75" customHeight="1">
      <c r="A4" s="67" t="s">
        <v>2</v>
      </c>
      <c r="B4" s="67" t="s">
        <v>3</v>
      </c>
      <c r="C4" s="68"/>
      <c r="D4" s="69"/>
      <c r="E4" s="68"/>
      <c r="F4" s="68"/>
      <c r="G4" s="68"/>
      <c r="H4" s="67" t="s">
        <v>139</v>
      </c>
      <c r="I4" s="67" t="s">
        <v>136</v>
      </c>
      <c r="J4" s="67" t="s">
        <v>137</v>
      </c>
      <c r="K4" s="67" t="s">
        <v>138</v>
      </c>
    </row>
    <row r="5" spans="1:11" ht="13.5" customHeight="1">
      <c r="A5" s="70"/>
      <c r="B5" s="70"/>
      <c r="C5" s="71">
        <v>41173</v>
      </c>
      <c r="D5" s="72" t="s">
        <v>125</v>
      </c>
      <c r="E5" s="71">
        <v>41537</v>
      </c>
      <c r="F5" s="72" t="s">
        <v>126</v>
      </c>
      <c r="G5" s="71">
        <v>41901</v>
      </c>
      <c r="H5" s="67"/>
      <c r="I5" s="67"/>
      <c r="J5" s="67"/>
      <c r="K5" s="67"/>
    </row>
    <row r="6" spans="1:11" ht="15.75" customHeight="1">
      <c r="A6" s="70"/>
      <c r="B6" s="70"/>
      <c r="C6" s="73"/>
      <c r="D6" s="74"/>
      <c r="E6" s="73"/>
      <c r="F6" s="74"/>
      <c r="G6" s="73"/>
      <c r="H6" s="75" t="s">
        <v>4</v>
      </c>
      <c r="I6" s="75" t="s">
        <v>4</v>
      </c>
      <c r="J6" s="75" t="s">
        <v>4</v>
      </c>
      <c r="K6" s="75" t="s">
        <v>4</v>
      </c>
    </row>
    <row r="7" spans="1:11" s="4" customFormat="1" ht="12.75">
      <c r="A7" s="13" t="s">
        <v>5</v>
      </c>
      <c r="B7" s="13" t="s">
        <v>6</v>
      </c>
      <c r="C7" s="22">
        <v>44912.44</v>
      </c>
      <c r="D7" s="15">
        <v>49641.77</v>
      </c>
      <c r="E7" s="14">
        <v>52969.43</v>
      </c>
      <c r="F7" s="15">
        <v>56572.31</v>
      </c>
      <c r="G7" s="14">
        <v>57569.12</v>
      </c>
      <c r="H7" s="20">
        <f>(E7-C7)/C7*100</f>
        <v>17.939328168320397</v>
      </c>
      <c r="I7" s="20">
        <f>(G7-E7)/E7*100</f>
        <v>8.68366905213064</v>
      </c>
      <c r="J7" s="20">
        <f>(E7-D7)/D7*100</f>
        <v>6.703346798472342</v>
      </c>
      <c r="K7" s="20">
        <f>(G7-F7)/F7*100</f>
        <v>1.7620104252416156</v>
      </c>
    </row>
    <row r="8" spans="1:11" s="4" customFormat="1" ht="12.75">
      <c r="A8" s="13" t="s">
        <v>7</v>
      </c>
      <c r="B8" s="13" t="s">
        <v>8</v>
      </c>
      <c r="C8" s="22">
        <v>892.75</v>
      </c>
      <c r="D8" s="15">
        <v>946.14</v>
      </c>
      <c r="E8" s="14">
        <v>948.97</v>
      </c>
      <c r="F8" s="15">
        <v>912.23</v>
      </c>
      <c r="G8" s="14">
        <v>1054.28</v>
      </c>
      <c r="H8" s="20">
        <f aca="true" t="shared" si="0" ref="H8:H46">(E8-C8)/C8*100</f>
        <v>6.297395687482502</v>
      </c>
      <c r="I8" s="20">
        <f aca="true" t="shared" si="1" ref="I8:I46">(G8-E8)/E8*100</f>
        <v>11.09729496190606</v>
      </c>
      <c r="J8" s="20">
        <f aca="true" t="shared" si="2" ref="J8:J46">(E8-D8)/D8*100</f>
        <v>0.2991100682774263</v>
      </c>
      <c r="K8" s="20">
        <f aca="true" t="shared" si="3" ref="K8:K46">(G8-F8)/F8*100</f>
        <v>15.571730813500976</v>
      </c>
    </row>
    <row r="9" spans="1:11" s="4" customFormat="1" ht="12.75">
      <c r="A9" s="13" t="s">
        <v>9</v>
      </c>
      <c r="B9" s="13" t="s">
        <v>10</v>
      </c>
      <c r="C9" s="22">
        <v>44019.69</v>
      </c>
      <c r="D9" s="15">
        <v>48695.63</v>
      </c>
      <c r="E9" s="14">
        <v>52020.46</v>
      </c>
      <c r="F9" s="15">
        <v>55660.08</v>
      </c>
      <c r="G9" s="14">
        <v>56514.84</v>
      </c>
      <c r="H9" s="20">
        <f t="shared" si="0"/>
        <v>18.1754346748012</v>
      </c>
      <c r="I9" s="20">
        <f t="shared" si="1"/>
        <v>8.639639095848052</v>
      </c>
      <c r="J9" s="20">
        <f t="shared" si="2"/>
        <v>6.827779001935085</v>
      </c>
      <c r="K9" s="20">
        <f t="shared" si="3"/>
        <v>1.5356787126428757</v>
      </c>
    </row>
    <row r="10" spans="1:11" s="4" customFormat="1" ht="12.75">
      <c r="A10" s="13" t="s">
        <v>11</v>
      </c>
      <c r="B10" s="13" t="s">
        <v>12</v>
      </c>
      <c r="C10" s="22">
        <v>5389.39</v>
      </c>
      <c r="D10" s="15">
        <v>5899.14</v>
      </c>
      <c r="E10" s="14">
        <v>6100.11</v>
      </c>
      <c r="F10" s="15">
        <v>6694.38</v>
      </c>
      <c r="G10" s="14">
        <v>7247.63</v>
      </c>
      <c r="H10" s="20">
        <f t="shared" si="0"/>
        <v>13.187392265172853</v>
      </c>
      <c r="I10" s="20">
        <f t="shared" si="1"/>
        <v>18.81146405556622</v>
      </c>
      <c r="J10" s="20">
        <f t="shared" si="2"/>
        <v>3.4067677661489526</v>
      </c>
      <c r="K10" s="20">
        <f t="shared" si="3"/>
        <v>8.264394910357643</v>
      </c>
    </row>
    <row r="11" spans="1:11" s="4" customFormat="1" ht="12.75">
      <c r="A11" s="13" t="s">
        <v>13</v>
      </c>
      <c r="B11" s="13" t="s">
        <v>14</v>
      </c>
      <c r="C11" s="22">
        <v>20162.59</v>
      </c>
      <c r="D11" s="15">
        <v>22301.79</v>
      </c>
      <c r="E11" s="14">
        <v>23715.01</v>
      </c>
      <c r="F11" s="15">
        <v>25228.76</v>
      </c>
      <c r="G11" s="14">
        <v>25142.28</v>
      </c>
      <c r="H11" s="20">
        <f t="shared" si="0"/>
        <v>17.6188674173308</v>
      </c>
      <c r="I11" s="20">
        <f t="shared" si="1"/>
        <v>6.018424617995103</v>
      </c>
      <c r="J11" s="20">
        <f t="shared" si="2"/>
        <v>6.3368007680100895</v>
      </c>
      <c r="K11" s="20">
        <f t="shared" si="3"/>
        <v>-0.3427833948240007</v>
      </c>
    </row>
    <row r="12" spans="1:11" ht="12.75">
      <c r="A12" s="9" t="s">
        <v>15</v>
      </c>
      <c r="B12" s="9" t="s">
        <v>16</v>
      </c>
      <c r="C12" s="21">
        <v>2461.58</v>
      </c>
      <c r="D12" s="10">
        <v>2843.48</v>
      </c>
      <c r="E12" s="12">
        <v>2987.66</v>
      </c>
      <c r="F12" s="10">
        <v>3517.03</v>
      </c>
      <c r="G12" s="12">
        <v>3531.13</v>
      </c>
      <c r="H12" s="19">
        <f t="shared" si="0"/>
        <v>21.371639353585905</v>
      </c>
      <c r="I12" s="19">
        <f t="shared" si="1"/>
        <v>18.190490216423566</v>
      </c>
      <c r="J12" s="19">
        <f t="shared" si="2"/>
        <v>5.070547357463385</v>
      </c>
      <c r="K12" s="19">
        <f t="shared" si="3"/>
        <v>0.4009064466325254</v>
      </c>
    </row>
    <row r="13" spans="1:11" ht="12.75">
      <c r="A13" s="9" t="s">
        <v>17</v>
      </c>
      <c r="B13" s="9" t="s">
        <v>18</v>
      </c>
      <c r="C13" s="21">
        <v>1223.91</v>
      </c>
      <c r="D13" s="10">
        <v>1247.04</v>
      </c>
      <c r="E13" s="12">
        <v>1276.89</v>
      </c>
      <c r="F13" s="10">
        <v>1274.08</v>
      </c>
      <c r="G13" s="12">
        <v>1252.78</v>
      </c>
      <c r="H13" s="19">
        <f t="shared" si="0"/>
        <v>4.328749662965415</v>
      </c>
      <c r="I13" s="19">
        <f t="shared" si="1"/>
        <v>-1.8881814408445619</v>
      </c>
      <c r="J13" s="19">
        <f t="shared" si="2"/>
        <v>2.3936682063125594</v>
      </c>
      <c r="K13" s="19">
        <f t="shared" si="3"/>
        <v>-1.6717945497927882</v>
      </c>
    </row>
    <row r="14" spans="1:11" ht="12.75">
      <c r="A14" s="9" t="s">
        <v>19</v>
      </c>
      <c r="B14" s="9" t="s">
        <v>20</v>
      </c>
      <c r="C14" s="21">
        <v>16477.11</v>
      </c>
      <c r="D14" s="10">
        <v>18211.27</v>
      </c>
      <c r="E14" s="12">
        <v>19450.46</v>
      </c>
      <c r="F14" s="10">
        <v>20437.65</v>
      </c>
      <c r="G14" s="12">
        <v>20358.38</v>
      </c>
      <c r="H14" s="19">
        <f t="shared" si="0"/>
        <v>18.045336833947207</v>
      </c>
      <c r="I14" s="19">
        <f t="shared" si="1"/>
        <v>4.667858755011459</v>
      </c>
      <c r="J14" s="19">
        <f t="shared" si="2"/>
        <v>6.804522693914255</v>
      </c>
      <c r="K14" s="19">
        <f t="shared" si="3"/>
        <v>-0.3878625967271209</v>
      </c>
    </row>
    <row r="15" spans="1:11" s="4" customFormat="1" ht="12.75">
      <c r="A15" s="13" t="s">
        <v>21</v>
      </c>
      <c r="B15" s="13" t="s">
        <v>22</v>
      </c>
      <c r="C15" s="22">
        <v>10279.36</v>
      </c>
      <c r="D15" s="15">
        <v>11518.86</v>
      </c>
      <c r="E15" s="14">
        <v>12552.56</v>
      </c>
      <c r="F15" s="15">
        <v>13370.33</v>
      </c>
      <c r="G15" s="14">
        <v>13218.43</v>
      </c>
      <c r="H15" s="20">
        <f t="shared" si="0"/>
        <v>22.11421722753166</v>
      </c>
      <c r="I15" s="20">
        <f t="shared" si="1"/>
        <v>5.30465498671188</v>
      </c>
      <c r="J15" s="20">
        <f t="shared" si="2"/>
        <v>8.973978327716448</v>
      </c>
      <c r="K15" s="20">
        <f t="shared" si="3"/>
        <v>-1.136097613147915</v>
      </c>
    </row>
    <row r="16" spans="1:11" ht="12.75">
      <c r="A16" s="9" t="s">
        <v>23</v>
      </c>
      <c r="B16" s="9" t="s">
        <v>24</v>
      </c>
      <c r="C16" s="21">
        <v>770.91</v>
      </c>
      <c r="D16" s="10">
        <v>796.3</v>
      </c>
      <c r="E16" s="12">
        <v>830.46</v>
      </c>
      <c r="F16" s="10">
        <v>903.92</v>
      </c>
      <c r="G16" s="12">
        <v>877.76</v>
      </c>
      <c r="H16" s="19">
        <f t="shared" si="0"/>
        <v>7.724637117173221</v>
      </c>
      <c r="I16" s="19">
        <f t="shared" si="1"/>
        <v>5.695638561760946</v>
      </c>
      <c r="J16" s="19">
        <f t="shared" si="2"/>
        <v>4.289840512369721</v>
      </c>
      <c r="K16" s="19">
        <f t="shared" si="3"/>
        <v>-2.894061421364719</v>
      </c>
    </row>
    <row r="17" spans="1:11" ht="12.75">
      <c r="A17" s="9" t="s">
        <v>25</v>
      </c>
      <c r="B17" s="9" t="s">
        <v>26</v>
      </c>
      <c r="C17" s="21">
        <v>149.7</v>
      </c>
      <c r="D17" s="10">
        <v>169.1</v>
      </c>
      <c r="E17" s="12">
        <v>173.39</v>
      </c>
      <c r="F17" s="10">
        <v>175.58</v>
      </c>
      <c r="G17" s="12">
        <v>169.14</v>
      </c>
      <c r="H17" s="19">
        <f t="shared" si="0"/>
        <v>15.824983299933198</v>
      </c>
      <c r="I17" s="19">
        <f t="shared" si="1"/>
        <v>-2.4511217486590926</v>
      </c>
      <c r="J17" s="19">
        <f t="shared" si="2"/>
        <v>2.536960378474271</v>
      </c>
      <c r="K17" s="19">
        <f t="shared" si="3"/>
        <v>-3.6678437179633363</v>
      </c>
    </row>
    <row r="18" spans="1:11" ht="12.75">
      <c r="A18" s="9" t="s">
        <v>27</v>
      </c>
      <c r="B18" s="9" t="s">
        <v>28</v>
      </c>
      <c r="C18" s="21">
        <v>342.15</v>
      </c>
      <c r="D18" s="10">
        <v>354.41</v>
      </c>
      <c r="E18" s="12">
        <v>384.42</v>
      </c>
      <c r="F18" s="10">
        <v>391.77</v>
      </c>
      <c r="G18" s="12">
        <v>361.7</v>
      </c>
      <c r="H18" s="19">
        <f t="shared" si="0"/>
        <v>12.354230600613777</v>
      </c>
      <c r="I18" s="19">
        <f t="shared" si="1"/>
        <v>-5.910202382810475</v>
      </c>
      <c r="J18" s="19">
        <f t="shared" si="2"/>
        <v>8.467594029513837</v>
      </c>
      <c r="K18" s="19">
        <f t="shared" si="3"/>
        <v>-7.675421803609258</v>
      </c>
    </row>
    <row r="19" spans="1:11" ht="12.75">
      <c r="A19" s="9" t="s">
        <v>29</v>
      </c>
      <c r="B19" s="9" t="s">
        <v>30</v>
      </c>
      <c r="C19" s="21">
        <v>78.14</v>
      </c>
      <c r="D19" s="10">
        <v>82.2</v>
      </c>
      <c r="E19" s="12">
        <v>93.27</v>
      </c>
      <c r="F19" s="10">
        <v>98.87</v>
      </c>
      <c r="G19" s="12">
        <v>94.32</v>
      </c>
      <c r="H19" s="19">
        <f t="shared" si="0"/>
        <v>19.36268236498592</v>
      </c>
      <c r="I19" s="19">
        <f t="shared" si="1"/>
        <v>1.1257639112254714</v>
      </c>
      <c r="J19" s="19">
        <f t="shared" si="2"/>
        <v>13.467153284671523</v>
      </c>
      <c r="K19" s="19">
        <f t="shared" si="3"/>
        <v>-4.6020026297158</v>
      </c>
    </row>
    <row r="20" spans="1:11" ht="12.75">
      <c r="A20" s="9" t="s">
        <v>31</v>
      </c>
      <c r="B20" s="9" t="s">
        <v>32</v>
      </c>
      <c r="C20" s="21">
        <v>494.54</v>
      </c>
      <c r="D20" s="10">
        <v>564.21</v>
      </c>
      <c r="E20" s="12">
        <v>636.91</v>
      </c>
      <c r="F20" s="10">
        <v>707.04</v>
      </c>
      <c r="G20" s="12">
        <v>705.39</v>
      </c>
      <c r="H20" s="19">
        <f t="shared" si="0"/>
        <v>28.788368989363843</v>
      </c>
      <c r="I20" s="19">
        <f t="shared" si="1"/>
        <v>10.751911573063703</v>
      </c>
      <c r="J20" s="19">
        <f t="shared" si="2"/>
        <v>12.885273213874255</v>
      </c>
      <c r="K20" s="19">
        <f t="shared" si="3"/>
        <v>-0.23336727766462678</v>
      </c>
    </row>
    <row r="21" spans="1:11" ht="12.75">
      <c r="A21" s="9" t="s">
        <v>33</v>
      </c>
      <c r="B21" s="9" t="s">
        <v>34</v>
      </c>
      <c r="C21" s="21">
        <v>2352.48</v>
      </c>
      <c r="D21" s="10">
        <v>2759.53</v>
      </c>
      <c r="E21" s="12">
        <v>2944.5</v>
      </c>
      <c r="F21" s="10">
        <v>3227.81</v>
      </c>
      <c r="G21" s="12">
        <v>3242.94</v>
      </c>
      <c r="H21" s="19">
        <f t="shared" si="0"/>
        <v>25.1657824933687</v>
      </c>
      <c r="I21" s="19">
        <f t="shared" si="1"/>
        <v>10.135506877228734</v>
      </c>
      <c r="J21" s="19">
        <f t="shared" si="2"/>
        <v>6.702953039104477</v>
      </c>
      <c r="K21" s="19">
        <f t="shared" si="3"/>
        <v>0.4687388662901506</v>
      </c>
    </row>
    <row r="22" spans="1:11" ht="12.75">
      <c r="A22" s="9" t="s">
        <v>35</v>
      </c>
      <c r="B22" s="9" t="s">
        <v>36</v>
      </c>
      <c r="C22" s="21">
        <v>1288.37</v>
      </c>
      <c r="D22" s="10">
        <v>1500.99</v>
      </c>
      <c r="E22" s="12">
        <v>1544.55</v>
      </c>
      <c r="F22" s="10">
        <v>1701.22</v>
      </c>
      <c r="G22" s="12">
        <v>1633.46</v>
      </c>
      <c r="H22" s="19">
        <f t="shared" si="0"/>
        <v>19.884039522807896</v>
      </c>
      <c r="I22" s="19">
        <f t="shared" si="1"/>
        <v>5.756369169013634</v>
      </c>
      <c r="J22" s="19">
        <f t="shared" si="2"/>
        <v>2.9020846241480585</v>
      </c>
      <c r="K22" s="19">
        <f t="shared" si="3"/>
        <v>-3.9830239475200147</v>
      </c>
    </row>
    <row r="23" spans="1:11" ht="12.75">
      <c r="A23" s="9" t="s">
        <v>37</v>
      </c>
      <c r="B23" s="9" t="s">
        <v>38</v>
      </c>
      <c r="C23" s="21">
        <v>1064.11</v>
      </c>
      <c r="D23" s="10">
        <v>1258.54</v>
      </c>
      <c r="E23" s="12">
        <v>1399.96</v>
      </c>
      <c r="F23" s="10">
        <v>1526.59</v>
      </c>
      <c r="G23" s="12">
        <v>1609.48</v>
      </c>
      <c r="H23" s="19">
        <f t="shared" si="0"/>
        <v>31.561586678069016</v>
      </c>
      <c r="I23" s="19">
        <f t="shared" si="1"/>
        <v>14.966141889768277</v>
      </c>
      <c r="J23" s="19">
        <f t="shared" si="2"/>
        <v>11.236829977593091</v>
      </c>
      <c r="K23" s="19">
        <f t="shared" si="3"/>
        <v>5.429748655500174</v>
      </c>
    </row>
    <row r="24" spans="1:11" ht="12.75">
      <c r="A24" s="9" t="s">
        <v>39</v>
      </c>
      <c r="B24" s="9" t="s">
        <v>40</v>
      </c>
      <c r="C24" s="21">
        <v>1155.06</v>
      </c>
      <c r="D24" s="10">
        <v>1260.7</v>
      </c>
      <c r="E24" s="12">
        <v>1357.77</v>
      </c>
      <c r="F24" s="10">
        <v>1543.56</v>
      </c>
      <c r="G24" s="12">
        <v>1632.88</v>
      </c>
      <c r="H24" s="19">
        <f t="shared" si="0"/>
        <v>17.549737675964888</v>
      </c>
      <c r="I24" s="19">
        <f t="shared" si="1"/>
        <v>20.261900027250576</v>
      </c>
      <c r="J24" s="19">
        <f t="shared" si="2"/>
        <v>7.6996906480526635</v>
      </c>
      <c r="K24" s="19">
        <f t="shared" si="3"/>
        <v>5.786623130944062</v>
      </c>
    </row>
    <row r="25" spans="1:11" ht="12.75">
      <c r="A25" s="9" t="s">
        <v>41</v>
      </c>
      <c r="B25" s="9" t="s">
        <v>42</v>
      </c>
      <c r="C25" s="21">
        <v>2424.27</v>
      </c>
      <c r="D25" s="10">
        <v>2602.57</v>
      </c>
      <c r="E25" s="12">
        <v>3070.11</v>
      </c>
      <c r="F25" s="10">
        <v>2946.42</v>
      </c>
      <c r="G25" s="12">
        <v>2936.45</v>
      </c>
      <c r="H25" s="19">
        <f t="shared" si="0"/>
        <v>26.64059696320955</v>
      </c>
      <c r="I25" s="19">
        <f t="shared" si="1"/>
        <v>-4.353589936516943</v>
      </c>
      <c r="J25" s="19">
        <f t="shared" si="2"/>
        <v>17.96455042515667</v>
      </c>
      <c r="K25" s="19">
        <f t="shared" si="3"/>
        <v>-0.33837674194447004</v>
      </c>
    </row>
    <row r="26" spans="1:11" ht="12.75">
      <c r="A26" s="5">
        <v>3.9</v>
      </c>
      <c r="B26" s="9" t="s">
        <v>43</v>
      </c>
      <c r="C26" s="46">
        <v>2512</v>
      </c>
      <c r="D26" s="11">
        <v>2929.83</v>
      </c>
      <c r="E26" s="47">
        <v>3061</v>
      </c>
      <c r="F26" s="11">
        <v>3375.36</v>
      </c>
      <c r="G26" s="47">
        <v>3197</v>
      </c>
      <c r="H26" s="49">
        <f t="shared" si="0"/>
        <v>21.855095541401273</v>
      </c>
      <c r="I26" s="49">
        <f t="shared" si="1"/>
        <v>4.4429924861156485</v>
      </c>
      <c r="J26" s="49">
        <f t="shared" si="2"/>
        <v>4.477051569544993</v>
      </c>
      <c r="K26" s="49">
        <f t="shared" si="3"/>
        <v>-5.284177095183925</v>
      </c>
    </row>
    <row r="27" spans="1:11" s="4" customFormat="1" ht="12.75">
      <c r="A27" s="13" t="s">
        <v>44</v>
      </c>
      <c r="B27" s="13" t="s">
        <v>45</v>
      </c>
      <c r="C27" s="22">
        <v>8188.35</v>
      </c>
      <c r="D27" s="15">
        <v>8975.84</v>
      </c>
      <c r="E27" s="14">
        <v>9652.79</v>
      </c>
      <c r="F27" s="15">
        <v>10366.61</v>
      </c>
      <c r="G27" s="14">
        <v>10906.5</v>
      </c>
      <c r="H27" s="20">
        <f t="shared" si="0"/>
        <v>17.884433371802626</v>
      </c>
      <c r="I27" s="20">
        <f t="shared" si="1"/>
        <v>12.988058374832551</v>
      </c>
      <c r="J27" s="20">
        <f t="shared" si="2"/>
        <v>7.541912511809487</v>
      </c>
      <c r="K27" s="20">
        <f t="shared" si="3"/>
        <v>5.2079705901929305</v>
      </c>
    </row>
    <row r="28" spans="1:11" ht="12.75">
      <c r="A28" s="9" t="s">
        <v>46</v>
      </c>
      <c r="B28" s="9" t="s">
        <v>47</v>
      </c>
      <c r="C28" s="21">
        <v>69.9</v>
      </c>
      <c r="D28" s="10">
        <v>83.81</v>
      </c>
      <c r="E28" s="12">
        <v>96.41</v>
      </c>
      <c r="F28" s="10">
        <v>128.28</v>
      </c>
      <c r="G28" s="12">
        <v>142.52</v>
      </c>
      <c r="H28" s="19">
        <f t="shared" si="0"/>
        <v>37.92560801144491</v>
      </c>
      <c r="I28" s="19">
        <f t="shared" si="1"/>
        <v>47.82698890156624</v>
      </c>
      <c r="J28" s="19">
        <f t="shared" si="2"/>
        <v>15.034005488605171</v>
      </c>
      <c r="K28" s="19">
        <f t="shared" si="3"/>
        <v>11.100717181166205</v>
      </c>
    </row>
    <row r="29" spans="1:11" ht="12.75">
      <c r="A29" s="9" t="s">
        <v>48</v>
      </c>
      <c r="B29" s="9" t="s">
        <v>49</v>
      </c>
      <c r="C29" s="21">
        <v>4213.1</v>
      </c>
      <c r="D29" s="10">
        <v>4566.65</v>
      </c>
      <c r="E29" s="12">
        <v>5056.21</v>
      </c>
      <c r="F29" s="10">
        <v>5408.19</v>
      </c>
      <c r="G29" s="12">
        <v>5804.04</v>
      </c>
      <c r="H29" s="19">
        <f t="shared" si="0"/>
        <v>20.01163039092354</v>
      </c>
      <c r="I29" s="19">
        <f t="shared" si="1"/>
        <v>14.790327142266637</v>
      </c>
      <c r="J29" s="19">
        <f t="shared" si="2"/>
        <v>10.720331096098901</v>
      </c>
      <c r="K29" s="19">
        <f t="shared" si="3"/>
        <v>7.319454383074567</v>
      </c>
    </row>
    <row r="30" spans="1:11" ht="12.75">
      <c r="A30" s="9" t="s">
        <v>50</v>
      </c>
      <c r="B30" s="9" t="s">
        <v>51</v>
      </c>
      <c r="C30" s="21">
        <v>501.79</v>
      </c>
      <c r="D30" s="10">
        <v>610.87</v>
      </c>
      <c r="E30" s="12">
        <v>590.18</v>
      </c>
      <c r="F30" s="10">
        <v>641.03</v>
      </c>
      <c r="G30" s="12">
        <v>540.62</v>
      </c>
      <c r="H30" s="19">
        <f t="shared" si="0"/>
        <v>17.614938520098033</v>
      </c>
      <c r="I30" s="19">
        <f t="shared" si="1"/>
        <v>-8.397438069741426</v>
      </c>
      <c r="J30" s="19">
        <f t="shared" si="2"/>
        <v>-3.3869726783112695</v>
      </c>
      <c r="K30" s="19">
        <f t="shared" si="3"/>
        <v>-15.663853485796292</v>
      </c>
    </row>
    <row r="31" spans="1:11" ht="12.75">
      <c r="A31" s="9" t="s">
        <v>52</v>
      </c>
      <c r="B31" s="9" t="s">
        <v>53</v>
      </c>
      <c r="C31" s="21">
        <v>26.43</v>
      </c>
      <c r="D31" s="10">
        <v>31.09</v>
      </c>
      <c r="E31" s="12">
        <v>31.27</v>
      </c>
      <c r="F31" s="10">
        <v>38.48</v>
      </c>
      <c r="G31" s="12">
        <v>37.57</v>
      </c>
      <c r="H31" s="19">
        <f t="shared" si="0"/>
        <v>18.312523647370412</v>
      </c>
      <c r="I31" s="19">
        <f t="shared" si="1"/>
        <v>20.14710585225456</v>
      </c>
      <c r="J31" s="19">
        <f t="shared" si="2"/>
        <v>0.5789642972016716</v>
      </c>
      <c r="K31" s="19">
        <f t="shared" si="3"/>
        <v>-2.3648648648648565</v>
      </c>
    </row>
    <row r="32" spans="1:11" ht="12.75">
      <c r="A32" s="9" t="s">
        <v>54</v>
      </c>
      <c r="B32" s="9" t="s">
        <v>55</v>
      </c>
      <c r="C32" s="21">
        <v>230.32</v>
      </c>
      <c r="D32" s="10">
        <v>249.12</v>
      </c>
      <c r="E32" s="12">
        <v>235.09</v>
      </c>
      <c r="F32" s="10">
        <v>248.56</v>
      </c>
      <c r="G32" s="12">
        <v>276.04</v>
      </c>
      <c r="H32" s="19">
        <f t="shared" si="0"/>
        <v>2.0710316081972953</v>
      </c>
      <c r="I32" s="19">
        <f t="shared" si="1"/>
        <v>17.418860861797615</v>
      </c>
      <c r="J32" s="19">
        <f t="shared" si="2"/>
        <v>-5.631824020552345</v>
      </c>
      <c r="K32" s="19">
        <f t="shared" si="3"/>
        <v>11.055680720952694</v>
      </c>
    </row>
    <row r="33" spans="1:11" ht="12.75">
      <c r="A33" s="9" t="s">
        <v>56</v>
      </c>
      <c r="B33" s="9" t="s">
        <v>57</v>
      </c>
      <c r="C33" s="21">
        <v>535.27</v>
      </c>
      <c r="D33" s="10">
        <v>549.7</v>
      </c>
      <c r="E33" s="12">
        <v>582</v>
      </c>
      <c r="F33" s="10">
        <v>600.17</v>
      </c>
      <c r="G33" s="12">
        <v>626.27</v>
      </c>
      <c r="H33" s="19">
        <f t="shared" si="0"/>
        <v>8.730173557270167</v>
      </c>
      <c r="I33" s="19">
        <f t="shared" si="1"/>
        <v>7.60652920962199</v>
      </c>
      <c r="J33" s="19">
        <f t="shared" si="2"/>
        <v>5.8759323267236585</v>
      </c>
      <c r="K33" s="19">
        <f t="shared" si="3"/>
        <v>4.348767849109423</v>
      </c>
    </row>
    <row r="34" spans="1:11" ht="12.75">
      <c r="A34" s="9" t="s">
        <v>58</v>
      </c>
      <c r="B34" s="9" t="s">
        <v>59</v>
      </c>
      <c r="C34" s="21">
        <v>963.61</v>
      </c>
      <c r="D34" s="10">
        <v>1110.89</v>
      </c>
      <c r="E34" s="12">
        <v>1185.79</v>
      </c>
      <c r="F34" s="10">
        <v>1304.15</v>
      </c>
      <c r="G34" s="12">
        <v>1397.9</v>
      </c>
      <c r="H34" s="19">
        <f t="shared" si="0"/>
        <v>23.05704590031236</v>
      </c>
      <c r="I34" s="19">
        <f t="shared" si="1"/>
        <v>17.887652957100343</v>
      </c>
      <c r="J34" s="19">
        <f t="shared" si="2"/>
        <v>6.7423417260034615</v>
      </c>
      <c r="K34" s="19">
        <f t="shared" si="3"/>
        <v>7.1885902695242105</v>
      </c>
    </row>
    <row r="35" spans="1:11" ht="12.75">
      <c r="A35" s="9" t="s">
        <v>60</v>
      </c>
      <c r="B35" s="9" t="s">
        <v>61</v>
      </c>
      <c r="C35" s="21">
        <v>1647.91</v>
      </c>
      <c r="D35" s="10">
        <v>1773.72</v>
      </c>
      <c r="E35" s="12">
        <v>1875.84</v>
      </c>
      <c r="F35" s="10">
        <v>1997.75</v>
      </c>
      <c r="G35" s="12">
        <v>2081.54</v>
      </c>
      <c r="H35" s="19">
        <f t="shared" si="0"/>
        <v>13.83145924231298</v>
      </c>
      <c r="I35" s="19">
        <f t="shared" si="1"/>
        <v>10.965754008870695</v>
      </c>
      <c r="J35" s="19">
        <f t="shared" si="2"/>
        <v>5.757391245517889</v>
      </c>
      <c r="K35" s="19">
        <f t="shared" si="3"/>
        <v>4.194218495807782</v>
      </c>
    </row>
    <row r="36" spans="1:11" s="4" customFormat="1" ht="12.75">
      <c r="A36" s="13" t="s">
        <v>62</v>
      </c>
      <c r="B36" s="13" t="s">
        <v>63</v>
      </c>
      <c r="C36" s="22">
        <v>13983.56</v>
      </c>
      <c r="D36" s="15">
        <v>15397.96</v>
      </c>
      <c r="E36" s="14">
        <v>16444.88</v>
      </c>
      <c r="F36" s="15">
        <v>18781</v>
      </c>
      <c r="G36" s="14">
        <v>19049.6</v>
      </c>
      <c r="H36" s="20">
        <f t="shared" si="0"/>
        <v>17.601526363815807</v>
      </c>
      <c r="I36" s="20">
        <f t="shared" si="1"/>
        <v>15.839093991564532</v>
      </c>
      <c r="J36" s="20">
        <f t="shared" si="2"/>
        <v>6.799082475860452</v>
      </c>
      <c r="K36" s="20">
        <f t="shared" si="3"/>
        <v>1.4301687876044862</v>
      </c>
    </row>
    <row r="37" spans="1:11" ht="12.75">
      <c r="A37" s="9" t="s">
        <v>64</v>
      </c>
      <c r="B37" s="9" t="s">
        <v>12</v>
      </c>
      <c r="C37" s="21">
        <v>5389.39</v>
      </c>
      <c r="D37" s="10">
        <v>5899.14</v>
      </c>
      <c r="E37" s="12">
        <v>6100.11</v>
      </c>
      <c r="F37" s="10">
        <v>6694.38</v>
      </c>
      <c r="G37" s="12">
        <v>7247.63</v>
      </c>
      <c r="H37" s="19">
        <f t="shared" si="0"/>
        <v>13.187392265172853</v>
      </c>
      <c r="I37" s="19">
        <f t="shared" si="1"/>
        <v>18.81146405556622</v>
      </c>
      <c r="J37" s="19">
        <f t="shared" si="2"/>
        <v>3.4067677661489526</v>
      </c>
      <c r="K37" s="19">
        <f t="shared" si="3"/>
        <v>8.264394910357643</v>
      </c>
    </row>
    <row r="38" spans="1:11" ht="12.75">
      <c r="A38" s="9" t="s">
        <v>65</v>
      </c>
      <c r="B38" s="9" t="s">
        <v>66</v>
      </c>
      <c r="C38" s="21">
        <v>4958.03</v>
      </c>
      <c r="D38" s="10">
        <v>5622.96</v>
      </c>
      <c r="E38" s="12">
        <v>6074.83</v>
      </c>
      <c r="F38" s="10">
        <v>7511</v>
      </c>
      <c r="G38" s="12">
        <v>7419.92</v>
      </c>
      <c r="H38" s="19">
        <f t="shared" si="0"/>
        <v>22.52507548360942</v>
      </c>
      <c r="I38" s="19">
        <f t="shared" si="1"/>
        <v>22.142018789003153</v>
      </c>
      <c r="J38" s="19">
        <f t="shared" si="2"/>
        <v>8.03615889140239</v>
      </c>
      <c r="K38" s="19">
        <f t="shared" si="3"/>
        <v>-1.2126214884835564</v>
      </c>
    </row>
    <row r="39" spans="1:11" ht="12.75">
      <c r="A39" s="9" t="s">
        <v>67</v>
      </c>
      <c r="B39" s="16" t="s">
        <v>127</v>
      </c>
      <c r="C39" s="21">
        <v>2461.58</v>
      </c>
      <c r="D39" s="10">
        <v>2843.48</v>
      </c>
      <c r="E39" s="12">
        <v>2987.66</v>
      </c>
      <c r="F39" s="17">
        <v>3852</v>
      </c>
      <c r="G39" s="12">
        <v>3531.13</v>
      </c>
      <c r="H39" s="19">
        <f t="shared" si="0"/>
        <v>21.371639353585905</v>
      </c>
      <c r="I39" s="19">
        <f t="shared" si="1"/>
        <v>18.190490216423566</v>
      </c>
      <c r="J39" s="19">
        <f t="shared" si="2"/>
        <v>5.070547357463385</v>
      </c>
      <c r="K39" s="19">
        <f t="shared" si="3"/>
        <v>-8.32995846313603</v>
      </c>
    </row>
    <row r="40" spans="1:11" ht="12.75">
      <c r="A40" s="9" t="s">
        <v>68</v>
      </c>
      <c r="B40" s="16" t="s">
        <v>128</v>
      </c>
      <c r="C40" s="46">
        <v>2496</v>
      </c>
      <c r="D40" s="10">
        <v>2779.47</v>
      </c>
      <c r="E40" s="47">
        <v>3087</v>
      </c>
      <c r="F40" s="17">
        <v>3659</v>
      </c>
      <c r="G40" s="47">
        <v>3888.79</v>
      </c>
      <c r="H40" s="49">
        <f t="shared" si="0"/>
        <v>23.677884615384613</v>
      </c>
      <c r="I40" s="49">
        <f t="shared" si="1"/>
        <v>25.973113054745706</v>
      </c>
      <c r="J40" s="49">
        <f t="shared" si="2"/>
        <v>11.06433960431306</v>
      </c>
      <c r="K40" s="49">
        <f t="shared" si="3"/>
        <v>6.280131183383437</v>
      </c>
    </row>
    <row r="41" spans="1:11" ht="12.75">
      <c r="A41" s="9" t="s">
        <v>69</v>
      </c>
      <c r="B41" s="9" t="s">
        <v>70</v>
      </c>
      <c r="C41" s="21">
        <v>2515.91</v>
      </c>
      <c r="D41" s="10">
        <v>2672.03</v>
      </c>
      <c r="E41" s="12">
        <v>2909.59</v>
      </c>
      <c r="F41" s="10">
        <v>3034</v>
      </c>
      <c r="G41" s="12">
        <v>3182.23</v>
      </c>
      <c r="H41" s="19">
        <f t="shared" si="0"/>
        <v>15.647618555512729</v>
      </c>
      <c r="I41" s="19">
        <f t="shared" si="1"/>
        <v>9.370392392055233</v>
      </c>
      <c r="J41" s="19">
        <f t="shared" si="2"/>
        <v>8.890618743053032</v>
      </c>
      <c r="K41" s="19">
        <f t="shared" si="3"/>
        <v>4.885629531970996</v>
      </c>
    </row>
    <row r="42" spans="1:11" ht="12.75">
      <c r="A42" s="9" t="s">
        <v>71</v>
      </c>
      <c r="B42" s="9" t="s">
        <v>72</v>
      </c>
      <c r="C42" s="21">
        <v>150.29</v>
      </c>
      <c r="D42" s="10">
        <v>165.07</v>
      </c>
      <c r="E42" s="12">
        <v>177.42</v>
      </c>
      <c r="F42" s="10">
        <v>174.18</v>
      </c>
      <c r="G42" s="12">
        <v>168.56</v>
      </c>
      <c r="H42" s="19">
        <f t="shared" si="0"/>
        <v>18.051766584603097</v>
      </c>
      <c r="I42" s="19">
        <f t="shared" si="1"/>
        <v>-4.993800022545365</v>
      </c>
      <c r="J42" s="19">
        <f t="shared" si="2"/>
        <v>7.481674441146177</v>
      </c>
      <c r="K42" s="19">
        <f t="shared" si="3"/>
        <v>-3.226547249971297</v>
      </c>
    </row>
    <row r="43" spans="1:11" ht="12.75">
      <c r="A43" s="9" t="s">
        <v>73</v>
      </c>
      <c r="B43" s="9" t="s">
        <v>74</v>
      </c>
      <c r="C43" s="21">
        <v>514.55</v>
      </c>
      <c r="D43" s="10">
        <v>526.12</v>
      </c>
      <c r="E43" s="12">
        <v>558.04</v>
      </c>
      <c r="F43" s="10">
        <v>579.02</v>
      </c>
      <c r="G43" s="12">
        <v>586.56</v>
      </c>
      <c r="H43" s="19">
        <f t="shared" si="0"/>
        <v>8.452045476630067</v>
      </c>
      <c r="I43" s="19">
        <f t="shared" si="1"/>
        <v>5.110744749480321</v>
      </c>
      <c r="J43" s="19">
        <f t="shared" si="2"/>
        <v>6.067056945183601</v>
      </c>
      <c r="K43" s="19">
        <f t="shared" si="3"/>
        <v>1.302200269420739</v>
      </c>
    </row>
    <row r="44" spans="1:11" ht="12.75">
      <c r="A44" s="9" t="s">
        <v>75</v>
      </c>
      <c r="B44" s="9" t="s">
        <v>76</v>
      </c>
      <c r="C44" s="21">
        <v>1.32</v>
      </c>
      <c r="D44" s="10">
        <v>1.24</v>
      </c>
      <c r="E44" s="12">
        <v>1.18</v>
      </c>
      <c r="F44" s="10">
        <v>1.6</v>
      </c>
      <c r="G44" s="12">
        <v>3.57</v>
      </c>
      <c r="H44" s="19">
        <f t="shared" si="0"/>
        <v>-10.606060606060614</v>
      </c>
      <c r="I44" s="19">
        <f t="shared" si="1"/>
        <v>202.54237288135593</v>
      </c>
      <c r="J44" s="19">
        <f t="shared" si="2"/>
        <v>-4.8387096774193585</v>
      </c>
      <c r="K44" s="19">
        <f t="shared" si="3"/>
        <v>123.12499999999997</v>
      </c>
    </row>
    <row r="45" spans="1:11" ht="12.75">
      <c r="A45" s="9" t="s">
        <v>77</v>
      </c>
      <c r="B45" s="9" t="s">
        <v>78</v>
      </c>
      <c r="C45" s="21">
        <v>2453.83</v>
      </c>
      <c r="D45" s="10">
        <v>2733.98</v>
      </c>
      <c r="E45" s="12">
        <v>3079.24</v>
      </c>
      <c r="F45" s="10">
        <v>3862.37</v>
      </c>
      <c r="G45" s="12">
        <v>3772.13</v>
      </c>
      <c r="H45" s="19">
        <f t="shared" si="0"/>
        <v>25.487095683075022</v>
      </c>
      <c r="I45" s="19">
        <f t="shared" si="1"/>
        <v>22.50198100830076</v>
      </c>
      <c r="J45" s="19">
        <f t="shared" si="2"/>
        <v>12.628475702089984</v>
      </c>
      <c r="K45" s="19">
        <f t="shared" si="3"/>
        <v>-2.3363893153685376</v>
      </c>
    </row>
    <row r="46" spans="1:11" ht="12.75">
      <c r="A46" s="31" t="s">
        <v>79</v>
      </c>
      <c r="B46" s="31" t="s">
        <v>80</v>
      </c>
      <c r="C46" s="21">
        <v>384.9</v>
      </c>
      <c r="D46" s="10">
        <v>422.34</v>
      </c>
      <c r="E46" s="12">
        <v>464.23</v>
      </c>
      <c r="F46" s="10">
        <v>483.13</v>
      </c>
      <c r="G46" s="12">
        <v>430.13</v>
      </c>
      <c r="H46" s="19">
        <f t="shared" si="0"/>
        <v>20.610548194336204</v>
      </c>
      <c r="I46" s="19">
        <f t="shared" si="1"/>
        <v>-7.345496844236697</v>
      </c>
      <c r="J46" s="19">
        <f t="shared" si="2"/>
        <v>9.918549036321458</v>
      </c>
      <c r="K46" s="19">
        <f t="shared" si="3"/>
        <v>-10.970132262538034</v>
      </c>
    </row>
    <row r="47" spans="1:11" ht="14.25" customHeight="1">
      <c r="A47" s="52" t="s">
        <v>81</v>
      </c>
      <c r="B47" s="52"/>
      <c r="C47" s="52"/>
      <c r="D47" s="52"/>
      <c r="E47" s="52"/>
      <c r="F47" s="52"/>
      <c r="G47" s="52"/>
      <c r="H47" s="6"/>
      <c r="I47" s="6"/>
      <c r="J47" s="6"/>
      <c r="K47" s="6"/>
    </row>
    <row r="48" spans="1:11" ht="16.5" customHeight="1">
      <c r="A48" s="52" t="s">
        <v>82</v>
      </c>
      <c r="B48" s="52"/>
      <c r="C48" s="52"/>
      <c r="D48" s="52"/>
      <c r="E48" s="52"/>
      <c r="F48" s="52"/>
      <c r="G48" s="52"/>
      <c r="H48" s="6"/>
      <c r="I48" s="6"/>
      <c r="J48" s="6"/>
      <c r="K48" s="6"/>
    </row>
    <row r="49" spans="1:11" ht="13.5" customHeight="1">
      <c r="A49" s="52" t="s">
        <v>83</v>
      </c>
      <c r="B49" s="52"/>
      <c r="C49" s="52"/>
      <c r="D49" s="52"/>
      <c r="E49" s="52"/>
      <c r="F49" s="52"/>
      <c r="G49" s="52"/>
      <c r="H49" s="6"/>
      <c r="I49" s="7"/>
      <c r="J49" s="7"/>
      <c r="K49" s="7"/>
    </row>
    <row r="50" spans="1:11" ht="12.75">
      <c r="A50" s="56" t="s">
        <v>84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>
      <c r="A51" s="56" t="s">
        <v>85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.75">
      <c r="A52" s="56" t="s">
        <v>86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2.75">
      <c r="A53" s="32" t="s">
        <v>129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32" t="s">
        <v>130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ht="12.75">
      <c r="A55" s="18"/>
    </row>
    <row r="58" spans="3:7" ht="12.75">
      <c r="C58" s="48"/>
      <c r="D58" s="48"/>
      <c r="E58" s="48"/>
      <c r="F58" s="48"/>
      <c r="G58" s="48"/>
    </row>
    <row r="60" spans="3:7" ht="12.75">
      <c r="C60" s="48"/>
      <c r="D60" s="48"/>
      <c r="E60" s="48"/>
      <c r="F60" s="48"/>
      <c r="G60" s="48"/>
    </row>
    <row r="62" spans="3:7" ht="12.75">
      <c r="C62" s="48"/>
      <c r="D62" s="48"/>
      <c r="E62" s="48"/>
      <c r="F62" s="48"/>
      <c r="G62" s="48"/>
    </row>
    <row r="65" spans="3:7" ht="12.75">
      <c r="C65" s="48"/>
      <c r="D65" s="48"/>
      <c r="E65" s="48"/>
      <c r="F65" s="48"/>
      <c r="G65" s="48"/>
    </row>
  </sheetData>
  <sheetProtection/>
  <mergeCells count="19">
    <mergeCell ref="J3:K3"/>
    <mergeCell ref="D3:H3"/>
    <mergeCell ref="A52:K52"/>
    <mergeCell ref="C5:C6"/>
    <mergeCell ref="D5:D6"/>
    <mergeCell ref="E5:E6"/>
    <mergeCell ref="F5:F6"/>
    <mergeCell ref="J4:J5"/>
    <mergeCell ref="A4:A6"/>
    <mergeCell ref="A51:K51"/>
    <mergeCell ref="B4:B6"/>
    <mergeCell ref="A47:G47"/>
    <mergeCell ref="H4:H5"/>
    <mergeCell ref="A49:G49"/>
    <mergeCell ref="G5:G6"/>
    <mergeCell ref="A50:K50"/>
    <mergeCell ref="K4:K5"/>
    <mergeCell ref="A48:G48"/>
    <mergeCell ref="I4:I5"/>
  </mergeCells>
  <printOptions gridLines="1"/>
  <pageMargins left="0.25" right="0.29" top="0.61" bottom="0.64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23" customWidth="1"/>
    <col min="2" max="2" width="39.8515625" style="23" customWidth="1"/>
    <col min="3" max="4" width="14.57421875" style="23" customWidth="1"/>
    <col min="5" max="16384" width="9.140625" style="23" customWidth="1"/>
  </cols>
  <sheetData>
    <row r="1" spans="1:4" ht="12.75" customHeight="1">
      <c r="A1" s="60" t="s">
        <v>87</v>
      </c>
      <c r="B1" s="60"/>
      <c r="C1" s="60"/>
      <c r="D1" s="60"/>
    </row>
    <row r="2" spans="1:2" ht="12.75">
      <c r="A2" s="60"/>
      <c r="B2" s="61"/>
    </row>
    <row r="3" spans="1:4" ht="12.75">
      <c r="A3" s="62"/>
      <c r="B3" s="63"/>
      <c r="C3" s="63"/>
      <c r="D3" s="63"/>
    </row>
    <row r="4" spans="1:4" ht="12.75" customHeight="1">
      <c r="A4" s="50" t="s">
        <v>2</v>
      </c>
      <c r="B4" s="50" t="s">
        <v>88</v>
      </c>
      <c r="C4" s="53" t="s">
        <v>132</v>
      </c>
      <c r="D4" s="53" t="s">
        <v>131</v>
      </c>
    </row>
    <row r="5" spans="1:4" ht="12.75" customHeight="1">
      <c r="A5" s="51"/>
      <c r="B5" s="51"/>
      <c r="C5" s="53"/>
      <c r="D5" s="53"/>
    </row>
    <row r="6" spans="1:4" ht="12.75">
      <c r="A6" s="51"/>
      <c r="B6" s="51"/>
      <c r="C6" s="24" t="s">
        <v>4</v>
      </c>
      <c r="D6" s="24" t="s">
        <v>4</v>
      </c>
    </row>
    <row r="7" spans="1:4" ht="12.75">
      <c r="A7" s="29" t="s">
        <v>118</v>
      </c>
      <c r="B7" s="29" t="s">
        <v>119</v>
      </c>
      <c r="C7" s="30">
        <v>5.533232717222988</v>
      </c>
      <c r="D7" s="30">
        <v>31.107685450020433</v>
      </c>
    </row>
    <row r="8" spans="1:4" ht="12.75">
      <c r="A8" s="29" t="s">
        <v>106</v>
      </c>
      <c r="B8" s="29" t="s">
        <v>107</v>
      </c>
      <c r="C8" s="30">
        <v>5.308569757238973</v>
      </c>
      <c r="D8" s="30">
        <v>22.06637966949035</v>
      </c>
    </row>
    <row r="9" spans="1:4" s="4" customFormat="1" ht="12.75">
      <c r="A9" s="29" t="s">
        <v>17</v>
      </c>
      <c r="B9" s="29" t="s">
        <v>90</v>
      </c>
      <c r="C9" s="30">
        <v>31.928993568572928</v>
      </c>
      <c r="D9" s="30">
        <v>19.07475419555657</v>
      </c>
    </row>
    <row r="10" spans="1:4" s="4" customFormat="1" ht="12.75">
      <c r="A10" s="29" t="s">
        <v>19</v>
      </c>
      <c r="B10" s="29" t="s">
        <v>91</v>
      </c>
      <c r="C10" s="30">
        <v>9.179528838342813</v>
      </c>
      <c r="D10" s="30">
        <v>18.24776785714286</v>
      </c>
    </row>
    <row r="11" spans="1:4" ht="12.75">
      <c r="A11" s="29" t="s">
        <v>15</v>
      </c>
      <c r="B11" s="29" t="s">
        <v>89</v>
      </c>
      <c r="C11" s="30">
        <v>-2.3529056421408616</v>
      </c>
      <c r="D11" s="30">
        <v>17.689999690680192</v>
      </c>
    </row>
    <row r="12" spans="1:4" ht="12.75">
      <c r="A12" s="2" t="s">
        <v>96</v>
      </c>
      <c r="B12" s="25" t="s">
        <v>97</v>
      </c>
      <c r="C12" s="26">
        <v>22.844311377245518</v>
      </c>
      <c r="D12" s="26">
        <v>13.490129173775278</v>
      </c>
    </row>
    <row r="13" spans="1:4" ht="12.75">
      <c r="A13" s="2" t="s">
        <v>104</v>
      </c>
      <c r="B13" s="25" t="s">
        <v>105</v>
      </c>
      <c r="C13" s="26">
        <v>6.3088137839628775</v>
      </c>
      <c r="D13" s="26">
        <v>12.629347961600812</v>
      </c>
    </row>
    <row r="14" spans="1:4" s="4" customFormat="1" ht="12.75">
      <c r="A14" s="2" t="s">
        <v>94</v>
      </c>
      <c r="B14" s="25" t="s">
        <v>95</v>
      </c>
      <c r="C14" s="26">
        <v>10.236027883086713</v>
      </c>
      <c r="D14" s="26">
        <v>11.748391391169296</v>
      </c>
    </row>
    <row r="15" spans="1:4" s="4" customFormat="1" ht="12.75">
      <c r="A15" s="2" t="s">
        <v>120</v>
      </c>
      <c r="B15" s="25" t="s">
        <v>121</v>
      </c>
      <c r="C15" s="26">
        <v>20.03735349994034</v>
      </c>
      <c r="D15" s="26">
        <v>10.945920287888224</v>
      </c>
    </row>
    <row r="16" spans="1:4" s="4" customFormat="1" ht="12.75">
      <c r="A16" s="2" t="s">
        <v>98</v>
      </c>
      <c r="B16" s="25" t="s">
        <v>99</v>
      </c>
      <c r="C16" s="26">
        <v>17.31062919975564</v>
      </c>
      <c r="D16" s="26">
        <v>9.461042765084942</v>
      </c>
    </row>
    <row r="17" spans="1:4" s="4" customFormat="1" ht="12.75">
      <c r="A17" s="2" t="s">
        <v>108</v>
      </c>
      <c r="B17" s="25" t="s">
        <v>109</v>
      </c>
      <c r="C17" s="26">
        <v>26.96822583545247</v>
      </c>
      <c r="D17" s="26">
        <v>8.687032166700384</v>
      </c>
    </row>
    <row r="18" spans="1:4" s="4" customFormat="1" ht="12.75">
      <c r="A18" s="8"/>
      <c r="B18" s="27" t="s">
        <v>124</v>
      </c>
      <c r="C18" s="26">
        <v>17.348943484464115</v>
      </c>
      <c r="D18" s="26">
        <v>7.586700581987947</v>
      </c>
    </row>
    <row r="19" spans="1:4" s="4" customFormat="1" ht="12.75">
      <c r="A19" s="2" t="s">
        <v>110</v>
      </c>
      <c r="B19" s="25" t="s">
        <v>111</v>
      </c>
      <c r="C19" s="26">
        <v>21.001076940606538</v>
      </c>
      <c r="D19" s="26">
        <v>7.410906307335277</v>
      </c>
    </row>
    <row r="20" spans="1:4" s="4" customFormat="1" ht="12.75">
      <c r="A20" s="2" t="s">
        <v>112</v>
      </c>
      <c r="B20" s="25" t="s">
        <v>113</v>
      </c>
      <c r="C20" s="26">
        <v>15.005866612643182</v>
      </c>
      <c r="D20" s="26">
        <v>6.291653210416608</v>
      </c>
    </row>
    <row r="21" spans="1:4" s="4" customFormat="1" ht="12.75">
      <c r="A21" s="2" t="s">
        <v>92</v>
      </c>
      <c r="B21" s="25" t="s">
        <v>93</v>
      </c>
      <c r="C21" s="26">
        <v>14.724584814477048</v>
      </c>
      <c r="D21" s="26">
        <v>5.857955528638168</v>
      </c>
    </row>
    <row r="22" spans="1:4" s="4" customFormat="1" ht="12.75">
      <c r="A22" s="2" t="s">
        <v>114</v>
      </c>
      <c r="B22" s="25" t="s">
        <v>115</v>
      </c>
      <c r="C22" s="26">
        <v>9.207411219763266</v>
      </c>
      <c r="D22" s="26">
        <v>4.572945630488383</v>
      </c>
    </row>
    <row r="23" spans="1:4" s="4" customFormat="1" ht="12.75">
      <c r="A23" s="2" t="s">
        <v>116</v>
      </c>
      <c r="B23" s="25" t="s">
        <v>117</v>
      </c>
      <c r="C23" s="26">
        <v>31.2332364250211</v>
      </c>
      <c r="D23" s="26">
        <v>0.9861791987651451</v>
      </c>
    </row>
    <row r="24" spans="1:5" s="4" customFormat="1" ht="12.75">
      <c r="A24" s="2" t="s">
        <v>102</v>
      </c>
      <c r="B24" s="25" t="s">
        <v>103</v>
      </c>
      <c r="C24" s="26">
        <v>27.871397612963726</v>
      </c>
      <c r="D24" s="26">
        <v>-4.096473921181766</v>
      </c>
      <c r="E24" s="4" t="e">
        <f>(#REF!-#REF!)/#REF!*100</f>
        <v>#REF!</v>
      </c>
    </row>
    <row r="25" spans="1:4" ht="12.75">
      <c r="A25" s="2" t="s">
        <v>100</v>
      </c>
      <c r="B25" s="25" t="s">
        <v>101</v>
      </c>
      <c r="C25" s="26">
        <v>9.639949060317223</v>
      </c>
      <c r="D25" s="26">
        <v>-5.441554327549201</v>
      </c>
    </row>
    <row r="26" spans="1:4" ht="12.75">
      <c r="A26" s="2" t="s">
        <v>122</v>
      </c>
      <c r="B26" s="25" t="s">
        <v>123</v>
      </c>
      <c r="C26" s="26">
        <v>0.48944928851576647</v>
      </c>
      <c r="D26" s="26">
        <v>-5.663613100230088</v>
      </c>
    </row>
    <row r="28" ht="12.75">
      <c r="C28" s="3" t="e">
        <f>(#REF!-#REF!)/#REF!*100</f>
        <v>#REF!</v>
      </c>
    </row>
  </sheetData>
  <sheetProtection/>
  <mergeCells count="7">
    <mergeCell ref="A1:D1"/>
    <mergeCell ref="A2:B2"/>
    <mergeCell ref="A3:D3"/>
    <mergeCell ref="A4:A6"/>
    <mergeCell ref="B4:B6"/>
    <mergeCell ref="C4:C5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19"/>
    </sheetView>
  </sheetViews>
  <sheetFormatPr defaultColWidth="9.140625" defaultRowHeight="12.75"/>
  <cols>
    <col min="1" max="1" width="39.8515625" style="28" customWidth="1"/>
    <col min="2" max="3" width="14.57421875" style="28" customWidth="1"/>
    <col min="4" max="16384" width="9.140625" style="28" customWidth="1"/>
  </cols>
  <sheetData>
    <row r="1" spans="2:3" ht="12.75">
      <c r="B1" s="33" t="s">
        <v>134</v>
      </c>
      <c r="C1" s="33" t="s">
        <v>135</v>
      </c>
    </row>
    <row r="2" spans="1:3" ht="12.75">
      <c r="A2" s="2" t="s">
        <v>119</v>
      </c>
      <c r="B2" s="3">
        <v>5.533232717222988</v>
      </c>
      <c r="C2" s="3">
        <v>31.107685450020433</v>
      </c>
    </row>
    <row r="3" spans="1:3" ht="12.75">
      <c r="A3" s="2" t="s">
        <v>107</v>
      </c>
      <c r="B3" s="3">
        <v>5.308569757238973</v>
      </c>
      <c r="C3" s="3">
        <v>22.06637966949035</v>
      </c>
    </row>
    <row r="4" spans="1:3" s="4" customFormat="1" ht="12.75">
      <c r="A4" s="2" t="s">
        <v>90</v>
      </c>
      <c r="B4" s="3">
        <v>31.928993568572928</v>
      </c>
      <c r="C4" s="3">
        <v>19.07475419555657</v>
      </c>
    </row>
    <row r="5" spans="1:3" s="4" customFormat="1" ht="12.75">
      <c r="A5" s="2" t="s">
        <v>91</v>
      </c>
      <c r="B5" s="3">
        <v>9.179528838342813</v>
      </c>
      <c r="C5" s="3">
        <v>18.24776785714286</v>
      </c>
    </row>
    <row r="6" spans="1:3" ht="12.75">
      <c r="A6" s="2" t="s">
        <v>89</v>
      </c>
      <c r="B6" s="3">
        <v>-2.3529056421408616</v>
      </c>
      <c r="C6" s="3">
        <v>17.689999690680192</v>
      </c>
    </row>
    <row r="7" spans="1:3" ht="12.75">
      <c r="A7" s="2" t="s">
        <v>97</v>
      </c>
      <c r="B7" s="3">
        <v>22.844311377245518</v>
      </c>
      <c r="C7" s="3">
        <v>13.490129173775278</v>
      </c>
    </row>
    <row r="8" spans="1:3" ht="12.75">
      <c r="A8" s="2" t="s">
        <v>105</v>
      </c>
      <c r="B8" s="3">
        <v>6.3088137839628775</v>
      </c>
      <c r="C8" s="3">
        <v>12.629347961600812</v>
      </c>
    </row>
    <row r="9" spans="1:3" s="4" customFormat="1" ht="12.75">
      <c r="A9" s="2" t="s">
        <v>95</v>
      </c>
      <c r="B9" s="3">
        <v>10.236027883086713</v>
      </c>
      <c r="C9" s="3">
        <v>11.748391391169296</v>
      </c>
    </row>
    <row r="10" spans="1:3" s="4" customFormat="1" ht="12.75">
      <c r="A10" s="2" t="s">
        <v>121</v>
      </c>
      <c r="B10" s="3">
        <v>20.03735349994034</v>
      </c>
      <c r="C10" s="3">
        <v>10.945920287888224</v>
      </c>
    </row>
    <row r="11" spans="1:3" s="4" customFormat="1" ht="12.75">
      <c r="A11" s="2" t="s">
        <v>99</v>
      </c>
      <c r="B11" s="3">
        <v>17.31062919975564</v>
      </c>
      <c r="C11" s="3">
        <v>9.461042765084942</v>
      </c>
    </row>
    <row r="12" spans="1:3" s="4" customFormat="1" ht="12.75">
      <c r="A12" s="2" t="s">
        <v>109</v>
      </c>
      <c r="B12" s="3">
        <v>26.96822583545247</v>
      </c>
      <c r="C12" s="3">
        <v>8.687032166700384</v>
      </c>
    </row>
    <row r="13" spans="1:3" s="4" customFormat="1" ht="12.75">
      <c r="A13" s="2" t="s">
        <v>111</v>
      </c>
      <c r="B13" s="3">
        <v>21.001076940606538</v>
      </c>
      <c r="C13" s="3">
        <v>7.410906307335277</v>
      </c>
    </row>
    <row r="14" spans="1:3" s="4" customFormat="1" ht="12.75">
      <c r="A14" s="2" t="s">
        <v>113</v>
      </c>
      <c r="B14" s="3">
        <v>15.005866612643182</v>
      </c>
      <c r="C14" s="3">
        <v>6.291653210416608</v>
      </c>
    </row>
    <row r="15" spans="1:3" s="4" customFormat="1" ht="12.75">
      <c r="A15" s="2" t="s">
        <v>93</v>
      </c>
      <c r="B15" s="3">
        <v>14.724584814477048</v>
      </c>
      <c r="C15" s="3">
        <v>5.857955528638168</v>
      </c>
    </row>
    <row r="16" spans="1:3" s="4" customFormat="1" ht="12.75">
      <c r="A16" s="2" t="s">
        <v>133</v>
      </c>
      <c r="B16" s="3">
        <v>9.207411219763266</v>
      </c>
      <c r="C16" s="3">
        <v>4.572945630488383</v>
      </c>
    </row>
    <row r="17" spans="1:3" s="4" customFormat="1" ht="12.75">
      <c r="A17" s="2" t="s">
        <v>117</v>
      </c>
      <c r="B17" s="3">
        <v>31.2332364250211</v>
      </c>
      <c r="C17" s="3">
        <v>0.9861791987651451</v>
      </c>
    </row>
    <row r="18" spans="1:3" s="4" customFormat="1" ht="12.75">
      <c r="A18" s="2" t="s">
        <v>103</v>
      </c>
      <c r="B18" s="3">
        <v>27.871397612963726</v>
      </c>
      <c r="C18" s="3">
        <v>-4.096473921181766</v>
      </c>
    </row>
    <row r="19" spans="1:3" s="4" customFormat="1" ht="12.75">
      <c r="A19" s="2" t="s">
        <v>101</v>
      </c>
      <c r="B19" s="3">
        <v>9.639949060317223</v>
      </c>
      <c r="C19" s="3">
        <v>-5.441554327549201</v>
      </c>
    </row>
    <row r="21" ht="12.75">
      <c r="B21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39.57421875" style="0" customWidth="1"/>
    <col min="3" max="3" width="20.8515625" style="0" customWidth="1"/>
    <col min="4" max="4" width="13.421875" style="0" customWidth="1"/>
    <col min="5" max="5" width="20.140625" style="0" customWidth="1"/>
    <col min="6" max="6" width="12.7109375" style="0" customWidth="1"/>
    <col min="7" max="7" width="21.421875" style="0" customWidth="1"/>
    <col min="8" max="8" width="13.57421875" style="0" customWidth="1"/>
    <col min="9" max="9" width="15.57421875" style="0" customWidth="1"/>
    <col min="10" max="10" width="13.140625" style="0" customWidth="1"/>
    <col min="11" max="11" width="13.28125" style="0" customWidth="1"/>
  </cols>
  <sheetData>
    <row r="1" spans="1:11" ht="12.75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60"/>
      <c r="B2" s="61"/>
      <c r="C2" s="61"/>
      <c r="D2" s="61"/>
      <c r="E2" s="61"/>
      <c r="F2" s="61"/>
      <c r="G2" s="61"/>
      <c r="H2" s="37"/>
      <c r="I2" s="37"/>
      <c r="J2" s="37"/>
      <c r="K2" s="37" t="s">
        <v>0</v>
      </c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66"/>
    </row>
    <row r="4" spans="1:11" ht="12.75">
      <c r="A4" s="50" t="s">
        <v>2</v>
      </c>
      <c r="B4" s="50" t="s">
        <v>88</v>
      </c>
      <c r="C4" s="50" t="s">
        <v>1</v>
      </c>
      <c r="D4" s="50"/>
      <c r="E4" s="51"/>
      <c r="F4" s="51"/>
      <c r="G4" s="51"/>
      <c r="H4" s="53" t="s">
        <v>182</v>
      </c>
      <c r="I4" s="53" t="s">
        <v>141</v>
      </c>
      <c r="J4" s="53" t="s">
        <v>142</v>
      </c>
      <c r="K4" s="53" t="s">
        <v>143</v>
      </c>
    </row>
    <row r="5" spans="1:11" ht="12.75">
      <c r="A5" s="51"/>
      <c r="B5" s="51"/>
      <c r="C5" s="64">
        <v>41173</v>
      </c>
      <c r="D5" s="58" t="s">
        <v>125</v>
      </c>
      <c r="E5" s="54">
        <v>41537</v>
      </c>
      <c r="F5" s="58" t="s">
        <v>126</v>
      </c>
      <c r="G5" s="54">
        <v>41901</v>
      </c>
      <c r="H5" s="53"/>
      <c r="I5" s="53"/>
      <c r="J5" s="53"/>
      <c r="K5" s="53"/>
    </row>
    <row r="6" spans="1:11" ht="20.25" customHeight="1">
      <c r="A6" s="51"/>
      <c r="B6" s="51"/>
      <c r="C6" s="65"/>
      <c r="D6" s="59"/>
      <c r="E6" s="55"/>
      <c r="F6" s="59"/>
      <c r="G6" s="55"/>
      <c r="H6" s="38" t="s">
        <v>4</v>
      </c>
      <c r="I6" s="38" t="s">
        <v>4</v>
      </c>
      <c r="J6" s="38" t="s">
        <v>4</v>
      </c>
      <c r="K6" s="38" t="s">
        <v>4</v>
      </c>
    </row>
    <row r="7" spans="1:11" ht="12.75">
      <c r="A7" s="2" t="s">
        <v>15</v>
      </c>
      <c r="B7" s="2" t="s">
        <v>89</v>
      </c>
      <c r="C7" s="40">
        <v>322.15</v>
      </c>
      <c r="D7" s="41">
        <v>346.39</v>
      </c>
      <c r="E7" s="40">
        <v>324.03</v>
      </c>
      <c r="F7" s="41">
        <v>353.26</v>
      </c>
      <c r="G7" s="40">
        <v>379.33</v>
      </c>
      <c r="H7" s="3">
        <f>(E7-C7)/C7*100</f>
        <v>0.583579078069221</v>
      </c>
      <c r="I7" s="3">
        <f>(G7-E7)/E7*100</f>
        <v>17.066321019658677</v>
      </c>
      <c r="J7" s="3">
        <f>(E7-D7)/D7*100</f>
        <v>-6.455151707612811</v>
      </c>
      <c r="K7" s="3">
        <f>(G7-F7)/F7*100</f>
        <v>7.379833550359508</v>
      </c>
    </row>
    <row r="8" spans="1:11" ht="12.75">
      <c r="A8" s="2" t="s">
        <v>17</v>
      </c>
      <c r="B8" s="2" t="s">
        <v>90</v>
      </c>
      <c r="C8" s="40">
        <v>959.48</v>
      </c>
      <c r="D8" s="41">
        <v>1173.68</v>
      </c>
      <c r="E8" s="40">
        <v>1214.27</v>
      </c>
      <c r="F8" s="41">
        <v>1479.78</v>
      </c>
      <c r="G8" s="40">
        <v>1424.55</v>
      </c>
      <c r="H8" s="3">
        <f aca="true" t="shared" si="0" ref="H8:H46">(E8-C8)/C8*100</f>
        <v>26.555008963188385</v>
      </c>
      <c r="I8" s="3">
        <f aca="true" t="shared" si="1" ref="I8:I46">(G8-E8)/E8*100</f>
        <v>17.317400578125127</v>
      </c>
      <c r="J8" s="3">
        <f aca="true" t="shared" si="2" ref="J8:J46">(E8-D8)/D8*100</f>
        <v>3.4583532138231816</v>
      </c>
      <c r="K8" s="3">
        <f aca="true" t="shared" si="3" ref="K8:K46">(G8-F8)/F8*100</f>
        <v>-3.7323115598264622</v>
      </c>
    </row>
    <row r="9" spans="1:11" ht="12.75">
      <c r="A9" s="39" t="s">
        <v>144</v>
      </c>
      <c r="B9" s="39" t="s">
        <v>145</v>
      </c>
      <c r="C9" s="12">
        <v>273.51</v>
      </c>
      <c r="D9" s="12">
        <v>329.76</v>
      </c>
      <c r="E9" s="12">
        <v>318.99</v>
      </c>
      <c r="F9" s="12">
        <v>347.76</v>
      </c>
      <c r="G9" s="12">
        <v>340.95</v>
      </c>
      <c r="H9" s="19">
        <f t="shared" si="0"/>
        <v>16.628276845453556</v>
      </c>
      <c r="I9" s="19">
        <f t="shared" si="1"/>
        <v>6.884228345716161</v>
      </c>
      <c r="J9" s="19">
        <f t="shared" si="2"/>
        <v>-3.2660116448326004</v>
      </c>
      <c r="K9" s="19">
        <f t="shared" si="3"/>
        <v>-1.9582470669427199</v>
      </c>
    </row>
    <row r="10" spans="1:11" ht="12.75">
      <c r="A10" s="39" t="s">
        <v>146</v>
      </c>
      <c r="B10" s="39" t="s">
        <v>147</v>
      </c>
      <c r="C10" s="12">
        <v>130.87</v>
      </c>
      <c r="D10" s="12">
        <v>170.53</v>
      </c>
      <c r="E10" s="12">
        <v>175.67</v>
      </c>
      <c r="F10" s="12">
        <v>212.6</v>
      </c>
      <c r="G10" s="12">
        <v>176.34</v>
      </c>
      <c r="H10" s="19">
        <f t="shared" si="0"/>
        <v>34.23244441048367</v>
      </c>
      <c r="I10" s="19">
        <f t="shared" si="1"/>
        <v>0.38139693743952635</v>
      </c>
      <c r="J10" s="19">
        <f t="shared" si="2"/>
        <v>3.0141324107195135</v>
      </c>
      <c r="K10" s="19">
        <f t="shared" si="3"/>
        <v>-17.0555032925682</v>
      </c>
    </row>
    <row r="11" spans="1:11" ht="12.75">
      <c r="A11" s="39" t="s">
        <v>148</v>
      </c>
      <c r="B11" s="39" t="s">
        <v>149</v>
      </c>
      <c r="C11" s="12">
        <v>26.53</v>
      </c>
      <c r="D11" s="12">
        <v>25.82</v>
      </c>
      <c r="E11" s="12">
        <v>33.16</v>
      </c>
      <c r="F11" s="12">
        <v>32.41</v>
      </c>
      <c r="G11" s="12">
        <v>30.96</v>
      </c>
      <c r="H11" s="19">
        <f t="shared" si="0"/>
        <v>24.990576705616267</v>
      </c>
      <c r="I11" s="19">
        <f t="shared" si="1"/>
        <v>-6.634499396863679</v>
      </c>
      <c r="J11" s="19">
        <f t="shared" si="2"/>
        <v>28.42757552285049</v>
      </c>
      <c r="K11" s="19">
        <f t="shared" si="3"/>
        <v>-4.473927800061697</v>
      </c>
    </row>
    <row r="12" spans="1:11" ht="12.75">
      <c r="A12" s="39" t="s">
        <v>150</v>
      </c>
      <c r="B12" s="39" t="s">
        <v>151</v>
      </c>
      <c r="C12" s="12">
        <v>528.58</v>
      </c>
      <c r="D12" s="12">
        <v>647.57</v>
      </c>
      <c r="E12" s="12">
        <v>686.45</v>
      </c>
      <c r="F12" s="12">
        <v>887.01</v>
      </c>
      <c r="G12" s="12">
        <v>876.3</v>
      </c>
      <c r="H12" s="19">
        <f t="shared" si="0"/>
        <v>29.866812970600478</v>
      </c>
      <c r="I12" s="19">
        <f t="shared" si="1"/>
        <v>27.65678490785926</v>
      </c>
      <c r="J12" s="19">
        <f t="shared" si="2"/>
        <v>6.0039841252683095</v>
      </c>
      <c r="K12" s="19">
        <f t="shared" si="3"/>
        <v>-1.2074271992424028</v>
      </c>
    </row>
    <row r="13" spans="1:11" ht="12.75">
      <c r="A13" s="2" t="s">
        <v>19</v>
      </c>
      <c r="B13" s="2" t="s">
        <v>91</v>
      </c>
      <c r="C13" s="40">
        <v>152.22</v>
      </c>
      <c r="D13" s="41">
        <v>165.11</v>
      </c>
      <c r="E13" s="40">
        <v>162.53</v>
      </c>
      <c r="F13" s="41">
        <v>185.99</v>
      </c>
      <c r="G13" s="40">
        <v>196.92</v>
      </c>
      <c r="H13" s="3">
        <f t="shared" si="0"/>
        <v>6.773091577979243</v>
      </c>
      <c r="I13" s="3">
        <f t="shared" si="1"/>
        <v>21.159170614655746</v>
      </c>
      <c r="J13" s="3">
        <f t="shared" si="2"/>
        <v>-1.5625946338804506</v>
      </c>
      <c r="K13" s="3">
        <f t="shared" si="3"/>
        <v>5.8766600354857665</v>
      </c>
    </row>
    <row r="14" spans="1:11" ht="12.75">
      <c r="A14" s="2" t="s">
        <v>92</v>
      </c>
      <c r="B14" s="2" t="s">
        <v>93</v>
      </c>
      <c r="C14" s="40">
        <v>1633.57</v>
      </c>
      <c r="D14" s="41">
        <v>1835.36</v>
      </c>
      <c r="E14" s="40">
        <v>1869.53</v>
      </c>
      <c r="F14" s="41">
        <v>2039.98</v>
      </c>
      <c r="G14" s="40">
        <v>1952.7</v>
      </c>
      <c r="H14" s="3">
        <f t="shared" si="0"/>
        <v>14.444437642708916</v>
      </c>
      <c r="I14" s="3">
        <f t="shared" si="1"/>
        <v>4.448711708290324</v>
      </c>
      <c r="J14" s="3">
        <f t="shared" si="2"/>
        <v>1.8617600906634162</v>
      </c>
      <c r="K14" s="3">
        <f t="shared" si="3"/>
        <v>-4.278473318365865</v>
      </c>
    </row>
    <row r="15" spans="1:11" ht="12.75">
      <c r="A15" s="39" t="s">
        <v>152</v>
      </c>
      <c r="B15" s="39" t="s">
        <v>153</v>
      </c>
      <c r="C15" s="12">
        <v>826.23</v>
      </c>
      <c r="D15" s="12">
        <v>924.95</v>
      </c>
      <c r="E15" s="12">
        <v>912.75</v>
      </c>
      <c r="F15" s="12">
        <v>1011.22</v>
      </c>
      <c r="G15" s="12">
        <v>951.03</v>
      </c>
      <c r="H15" s="19">
        <f t="shared" si="0"/>
        <v>10.471660433535455</v>
      </c>
      <c r="I15" s="19">
        <f t="shared" si="1"/>
        <v>4.193919474116678</v>
      </c>
      <c r="J15" s="19">
        <f t="shared" si="2"/>
        <v>-1.3189902156873392</v>
      </c>
      <c r="K15" s="19">
        <f t="shared" si="3"/>
        <v>-5.95221613496569</v>
      </c>
    </row>
    <row r="16" spans="1:11" ht="12.75">
      <c r="A16" s="39" t="s">
        <v>154</v>
      </c>
      <c r="B16" s="39" t="s">
        <v>155</v>
      </c>
      <c r="C16" s="12">
        <v>19.51</v>
      </c>
      <c r="D16" s="12">
        <v>21.97</v>
      </c>
      <c r="E16" s="12">
        <v>21.19</v>
      </c>
      <c r="F16" s="12">
        <v>20.08</v>
      </c>
      <c r="G16" s="12">
        <v>21.69</v>
      </c>
      <c r="H16" s="19">
        <f t="shared" si="0"/>
        <v>8.61096873398257</v>
      </c>
      <c r="I16" s="19">
        <f t="shared" si="1"/>
        <v>2.3596035865974514</v>
      </c>
      <c r="J16" s="19">
        <f t="shared" si="2"/>
        <v>-3.5502958579881545</v>
      </c>
      <c r="K16" s="19">
        <f t="shared" si="3"/>
        <v>8.017928286852605</v>
      </c>
    </row>
    <row r="17" spans="1:11" ht="12.75">
      <c r="A17" s="39" t="s">
        <v>156</v>
      </c>
      <c r="B17" s="39" t="s">
        <v>157</v>
      </c>
      <c r="C17" s="12">
        <v>171.51</v>
      </c>
      <c r="D17" s="12">
        <v>189.07</v>
      </c>
      <c r="E17" s="12">
        <v>195.75</v>
      </c>
      <c r="F17" s="12">
        <v>215.68</v>
      </c>
      <c r="G17" s="12">
        <v>194.94</v>
      </c>
      <c r="H17" s="19">
        <f t="shared" si="0"/>
        <v>14.133286688822816</v>
      </c>
      <c r="I17" s="19">
        <f t="shared" si="1"/>
        <v>-0.413793103448277</v>
      </c>
      <c r="J17" s="19">
        <f t="shared" si="2"/>
        <v>3.5330829851377836</v>
      </c>
      <c r="K17" s="19">
        <f t="shared" si="3"/>
        <v>-9.616097922848668</v>
      </c>
    </row>
    <row r="18" spans="1:11" ht="12.75">
      <c r="A18" s="39" t="s">
        <v>158</v>
      </c>
      <c r="B18" s="39" t="s">
        <v>159</v>
      </c>
      <c r="C18" s="12">
        <v>616.31</v>
      </c>
      <c r="D18" s="12">
        <v>699.36</v>
      </c>
      <c r="E18" s="12">
        <v>739.84</v>
      </c>
      <c r="F18" s="12">
        <v>793</v>
      </c>
      <c r="G18" s="12">
        <v>785.04</v>
      </c>
      <c r="H18" s="19">
        <f t="shared" si="0"/>
        <v>20.0434846100177</v>
      </c>
      <c r="I18" s="19">
        <f t="shared" si="1"/>
        <v>6.109429065743935</v>
      </c>
      <c r="J18" s="19">
        <f t="shared" si="2"/>
        <v>5.7881491649508146</v>
      </c>
      <c r="K18" s="19">
        <f t="shared" si="3"/>
        <v>-1.0037831021437624</v>
      </c>
    </row>
    <row r="19" spans="1:11" ht="12.75">
      <c r="A19" s="2" t="s">
        <v>94</v>
      </c>
      <c r="B19" s="2" t="s">
        <v>95</v>
      </c>
      <c r="C19" s="40">
        <v>81.07</v>
      </c>
      <c r="D19" s="41">
        <v>86.73</v>
      </c>
      <c r="E19" s="40">
        <v>92.85</v>
      </c>
      <c r="F19" s="41">
        <v>102.66</v>
      </c>
      <c r="G19" s="40">
        <v>101.68</v>
      </c>
      <c r="H19" s="3">
        <f t="shared" si="0"/>
        <v>14.530652522511412</v>
      </c>
      <c r="I19" s="3">
        <f t="shared" si="1"/>
        <v>9.50996230479269</v>
      </c>
      <c r="J19" s="3">
        <f t="shared" si="2"/>
        <v>7.0563818747838</v>
      </c>
      <c r="K19" s="3">
        <f t="shared" si="3"/>
        <v>-0.954607442041681</v>
      </c>
    </row>
    <row r="20" spans="1:11" ht="12.75">
      <c r="A20" s="2" t="s">
        <v>96</v>
      </c>
      <c r="B20" s="2" t="s">
        <v>97</v>
      </c>
      <c r="C20" s="40">
        <v>67.22</v>
      </c>
      <c r="D20" s="41">
        <v>76.69</v>
      </c>
      <c r="E20" s="40">
        <v>83.64</v>
      </c>
      <c r="F20" s="41">
        <v>93.5</v>
      </c>
      <c r="G20" s="40">
        <v>94.11</v>
      </c>
      <c r="H20" s="3">
        <f t="shared" si="0"/>
        <v>24.427253793513838</v>
      </c>
      <c r="I20" s="3">
        <f t="shared" si="1"/>
        <v>12.517934002869438</v>
      </c>
      <c r="J20" s="3">
        <f t="shared" si="2"/>
        <v>9.062459251532147</v>
      </c>
      <c r="K20" s="3">
        <f t="shared" si="3"/>
        <v>0.6524064171122989</v>
      </c>
    </row>
    <row r="21" spans="1:11" ht="12.75">
      <c r="A21" s="2" t="s">
        <v>98</v>
      </c>
      <c r="B21" s="2" t="s">
        <v>99</v>
      </c>
      <c r="C21" s="40">
        <v>266.79</v>
      </c>
      <c r="D21" s="41">
        <v>282.67</v>
      </c>
      <c r="E21" s="40">
        <v>309.06</v>
      </c>
      <c r="F21" s="41">
        <v>331.4</v>
      </c>
      <c r="G21" s="40">
        <v>338.24</v>
      </c>
      <c r="H21" s="3">
        <f t="shared" si="0"/>
        <v>15.843922185988973</v>
      </c>
      <c r="I21" s="3">
        <f t="shared" si="1"/>
        <v>9.441532388532973</v>
      </c>
      <c r="J21" s="3">
        <f t="shared" si="2"/>
        <v>9.335974811617783</v>
      </c>
      <c r="K21" s="3">
        <f t="shared" si="3"/>
        <v>2.063971031985526</v>
      </c>
    </row>
    <row r="22" spans="1:11" ht="12.75">
      <c r="A22" s="2" t="s">
        <v>100</v>
      </c>
      <c r="B22" s="2" t="s">
        <v>101</v>
      </c>
      <c r="C22" s="40">
        <v>542.29</v>
      </c>
      <c r="D22" s="41">
        <v>643.27</v>
      </c>
      <c r="E22" s="40">
        <v>592.05</v>
      </c>
      <c r="F22" s="41">
        <v>634.88</v>
      </c>
      <c r="G22" s="40">
        <v>530.35</v>
      </c>
      <c r="H22" s="3">
        <f t="shared" si="0"/>
        <v>9.1759021925538</v>
      </c>
      <c r="I22" s="3">
        <f t="shared" si="1"/>
        <v>-10.421417110041372</v>
      </c>
      <c r="J22" s="3">
        <f t="shared" si="2"/>
        <v>-7.962441898425237</v>
      </c>
      <c r="K22" s="3">
        <f t="shared" si="3"/>
        <v>-16.464528729838708</v>
      </c>
    </row>
    <row r="23" spans="1:11" ht="12.75">
      <c r="A23" s="2" t="s">
        <v>102</v>
      </c>
      <c r="B23" s="2" t="s">
        <v>103</v>
      </c>
      <c r="C23" s="40">
        <v>1320.11</v>
      </c>
      <c r="D23" s="41">
        <v>1592.44</v>
      </c>
      <c r="E23" s="40">
        <v>1715.08</v>
      </c>
      <c r="F23" s="41">
        <v>1676.7</v>
      </c>
      <c r="G23" s="40">
        <v>1517.49</v>
      </c>
      <c r="H23" s="3">
        <f t="shared" si="0"/>
        <v>29.919476407269098</v>
      </c>
      <c r="I23" s="3">
        <f t="shared" si="1"/>
        <v>-11.520745387970237</v>
      </c>
      <c r="J23" s="3">
        <f t="shared" si="2"/>
        <v>7.701389063324199</v>
      </c>
      <c r="K23" s="3">
        <f t="shared" si="3"/>
        <v>-9.49543746645196</v>
      </c>
    </row>
    <row r="24" spans="1:11" ht="12.75">
      <c r="A24" s="39" t="s">
        <v>160</v>
      </c>
      <c r="B24" s="39" t="s">
        <v>161</v>
      </c>
      <c r="C24" s="12">
        <v>169.23</v>
      </c>
      <c r="D24" s="12">
        <v>268.98</v>
      </c>
      <c r="E24" s="12">
        <v>275.82</v>
      </c>
      <c r="F24" s="12">
        <v>306.14</v>
      </c>
      <c r="G24" s="12">
        <v>215.16</v>
      </c>
      <c r="H24" s="19">
        <f t="shared" si="0"/>
        <v>62.9852862967559</v>
      </c>
      <c r="I24" s="19">
        <f t="shared" si="1"/>
        <v>-21.992603872090495</v>
      </c>
      <c r="J24" s="19">
        <f t="shared" si="2"/>
        <v>2.5429399955386924</v>
      </c>
      <c r="K24" s="19">
        <f t="shared" si="3"/>
        <v>-29.71842947671</v>
      </c>
    </row>
    <row r="25" spans="1:11" ht="12.75">
      <c r="A25" s="39" t="s">
        <v>162</v>
      </c>
      <c r="B25" s="39" t="s">
        <v>163</v>
      </c>
      <c r="C25" s="12">
        <v>465.61</v>
      </c>
      <c r="D25" s="12">
        <v>495.42</v>
      </c>
      <c r="E25" s="12">
        <v>536.6</v>
      </c>
      <c r="F25" s="12">
        <v>491.99</v>
      </c>
      <c r="G25" s="12">
        <v>492.4</v>
      </c>
      <c r="H25" s="19">
        <f t="shared" si="0"/>
        <v>15.246665664397243</v>
      </c>
      <c r="I25" s="19">
        <f t="shared" si="1"/>
        <v>-8.237048080506904</v>
      </c>
      <c r="J25" s="19">
        <f t="shared" si="2"/>
        <v>8.312139195026443</v>
      </c>
      <c r="K25" s="19">
        <f t="shared" si="3"/>
        <v>0.08333502713469139</v>
      </c>
    </row>
    <row r="26" spans="1:11" ht="12.75">
      <c r="A26" s="39" t="s">
        <v>164</v>
      </c>
      <c r="B26" s="39" t="s">
        <v>165</v>
      </c>
      <c r="C26" s="12">
        <v>342.27</v>
      </c>
      <c r="D26" s="12">
        <v>441.41</v>
      </c>
      <c r="E26" s="12">
        <v>497.98</v>
      </c>
      <c r="F26" s="12">
        <v>435.21</v>
      </c>
      <c r="G26" s="12">
        <v>369.58</v>
      </c>
      <c r="H26" s="19">
        <f t="shared" si="0"/>
        <v>45.49332398398926</v>
      </c>
      <c r="I26" s="19">
        <f t="shared" si="1"/>
        <v>-25.78416803887707</v>
      </c>
      <c r="J26" s="19">
        <f t="shared" si="2"/>
        <v>12.815749529915497</v>
      </c>
      <c r="K26" s="19">
        <f t="shared" si="3"/>
        <v>-15.080076285011835</v>
      </c>
    </row>
    <row r="27" spans="1:11" ht="12.75">
      <c r="A27" s="39" t="s">
        <v>166</v>
      </c>
      <c r="B27" s="39" t="s">
        <v>151</v>
      </c>
      <c r="C27" s="12">
        <v>343</v>
      </c>
      <c r="D27" s="12">
        <v>386.63</v>
      </c>
      <c r="E27" s="12">
        <v>404.67</v>
      </c>
      <c r="F27" s="12">
        <v>443.35</v>
      </c>
      <c r="G27" s="12">
        <v>440.35</v>
      </c>
      <c r="H27" s="19">
        <f t="shared" si="0"/>
        <v>17.9795918367347</v>
      </c>
      <c r="I27" s="19">
        <f t="shared" si="1"/>
        <v>8.81706081498505</v>
      </c>
      <c r="J27" s="19">
        <f t="shared" si="2"/>
        <v>4.665959703075297</v>
      </c>
      <c r="K27" s="19">
        <f t="shared" si="3"/>
        <v>-0.6766662907409495</v>
      </c>
    </row>
    <row r="28" spans="1:11" ht="12.75">
      <c r="A28" s="2" t="s">
        <v>104</v>
      </c>
      <c r="B28" s="2" t="s">
        <v>105</v>
      </c>
      <c r="C28" s="40">
        <v>303.22</v>
      </c>
      <c r="D28" s="41">
        <v>312.17</v>
      </c>
      <c r="E28" s="40">
        <v>332.94</v>
      </c>
      <c r="F28" s="41">
        <v>368.22</v>
      </c>
      <c r="G28" s="40">
        <v>362.59</v>
      </c>
      <c r="H28" s="3">
        <f t="shared" si="0"/>
        <v>9.801464283358607</v>
      </c>
      <c r="I28" s="3">
        <f t="shared" si="1"/>
        <v>8.90550850003003</v>
      </c>
      <c r="J28" s="3">
        <f t="shared" si="2"/>
        <v>6.653426017874869</v>
      </c>
      <c r="K28" s="3">
        <f t="shared" si="3"/>
        <v>-1.5289772418662897</v>
      </c>
    </row>
    <row r="29" spans="1:11" ht="12.75">
      <c r="A29" s="2" t="s">
        <v>106</v>
      </c>
      <c r="B29" s="2" t="s">
        <v>107</v>
      </c>
      <c r="C29" s="40">
        <v>68.55</v>
      </c>
      <c r="D29" s="41">
        <v>74.48</v>
      </c>
      <c r="E29" s="40">
        <v>72.15</v>
      </c>
      <c r="F29" s="41">
        <v>87.11</v>
      </c>
      <c r="G29" s="40">
        <v>87.42</v>
      </c>
      <c r="H29" s="3">
        <f t="shared" si="0"/>
        <v>5.251641137855593</v>
      </c>
      <c r="I29" s="3">
        <f t="shared" si="1"/>
        <v>21.164241164241158</v>
      </c>
      <c r="J29" s="3">
        <f t="shared" si="2"/>
        <v>-3.1283566058002124</v>
      </c>
      <c r="K29" s="3">
        <f t="shared" si="3"/>
        <v>0.35587188612099907</v>
      </c>
    </row>
    <row r="30" spans="1:11" ht="12.75">
      <c r="A30" s="2" t="s">
        <v>108</v>
      </c>
      <c r="B30" s="2" t="s">
        <v>109</v>
      </c>
      <c r="C30" s="40">
        <v>405.94</v>
      </c>
      <c r="D30" s="41">
        <v>458.58</v>
      </c>
      <c r="E30" s="40">
        <v>498.31</v>
      </c>
      <c r="F30" s="41">
        <v>541.16</v>
      </c>
      <c r="G30" s="40">
        <v>546.62</v>
      </c>
      <c r="H30" s="3">
        <f t="shared" si="0"/>
        <v>22.754594275016014</v>
      </c>
      <c r="I30" s="3">
        <f t="shared" si="1"/>
        <v>9.69476831691116</v>
      </c>
      <c r="J30" s="3">
        <f t="shared" si="2"/>
        <v>8.663700990012652</v>
      </c>
      <c r="K30" s="3">
        <f t="shared" si="3"/>
        <v>1.0089437504619774</v>
      </c>
    </row>
    <row r="31" spans="1:11" ht="12.75">
      <c r="A31" s="2" t="s">
        <v>110</v>
      </c>
      <c r="B31" s="2" t="s">
        <v>111</v>
      </c>
      <c r="C31" s="40">
        <v>2781.24</v>
      </c>
      <c r="D31" s="41">
        <v>3141.16</v>
      </c>
      <c r="E31" s="40">
        <v>3367.58</v>
      </c>
      <c r="F31" s="41">
        <v>3619.69</v>
      </c>
      <c r="G31" s="40">
        <v>3595.17</v>
      </c>
      <c r="H31" s="3">
        <f t="shared" si="0"/>
        <v>21.081963440767435</v>
      </c>
      <c r="I31" s="3">
        <f t="shared" si="1"/>
        <v>6.75826557943687</v>
      </c>
      <c r="J31" s="3">
        <f t="shared" si="2"/>
        <v>7.208165136446411</v>
      </c>
      <c r="K31" s="3">
        <f t="shared" si="3"/>
        <v>-0.6774060762109457</v>
      </c>
    </row>
    <row r="32" spans="1:11" ht="12.75">
      <c r="A32" s="39" t="s">
        <v>167</v>
      </c>
      <c r="B32" s="39" t="s">
        <v>168</v>
      </c>
      <c r="C32" s="12">
        <v>2103.53</v>
      </c>
      <c r="D32" s="12">
        <v>2365.97</v>
      </c>
      <c r="E32" s="12">
        <v>2544.6</v>
      </c>
      <c r="F32" s="12">
        <v>2685.29</v>
      </c>
      <c r="G32" s="12">
        <v>2662.21</v>
      </c>
      <c r="H32" s="19">
        <f t="shared" si="0"/>
        <v>20.968086977604298</v>
      </c>
      <c r="I32" s="19">
        <f t="shared" si="1"/>
        <v>4.621944509942629</v>
      </c>
      <c r="J32" s="19">
        <f t="shared" si="2"/>
        <v>7.5499689345173495</v>
      </c>
      <c r="K32" s="19">
        <f t="shared" si="3"/>
        <v>-0.8594974844430183</v>
      </c>
    </row>
    <row r="33" spans="1:11" ht="12.75">
      <c r="A33" s="39" t="s">
        <v>169</v>
      </c>
      <c r="B33" s="39" t="s">
        <v>170</v>
      </c>
      <c r="C33" s="12">
        <v>677.71</v>
      </c>
      <c r="D33" s="12">
        <v>775.19</v>
      </c>
      <c r="E33" s="12">
        <v>822.98</v>
      </c>
      <c r="F33" s="12">
        <v>934.4</v>
      </c>
      <c r="G33" s="12">
        <v>932.96</v>
      </c>
      <c r="H33" s="19">
        <f t="shared" si="0"/>
        <v>21.435422230747662</v>
      </c>
      <c r="I33" s="19">
        <f t="shared" si="1"/>
        <v>13.363629735838053</v>
      </c>
      <c r="J33" s="19">
        <f t="shared" si="2"/>
        <v>6.164940208207015</v>
      </c>
      <c r="K33" s="19">
        <f t="shared" si="3"/>
        <v>-0.15410958904108957</v>
      </c>
    </row>
    <row r="34" spans="1:11" ht="12.75">
      <c r="A34" s="2" t="s">
        <v>112</v>
      </c>
      <c r="B34" s="2" t="s">
        <v>113</v>
      </c>
      <c r="C34" s="40">
        <v>1183.91</v>
      </c>
      <c r="D34" s="41">
        <v>1284.47</v>
      </c>
      <c r="E34" s="40">
        <v>1381.74</v>
      </c>
      <c r="F34" s="41">
        <v>1455.73</v>
      </c>
      <c r="G34" s="40">
        <v>1462.72</v>
      </c>
      <c r="H34" s="3">
        <f t="shared" si="0"/>
        <v>16.7098850419373</v>
      </c>
      <c r="I34" s="3">
        <f t="shared" si="1"/>
        <v>5.8607263305687045</v>
      </c>
      <c r="J34" s="3">
        <f t="shared" si="2"/>
        <v>7.572773206069428</v>
      </c>
      <c r="K34" s="3">
        <f t="shared" si="3"/>
        <v>0.48017146036696423</v>
      </c>
    </row>
    <row r="35" spans="1:11" ht="12.75">
      <c r="A35" s="39" t="s">
        <v>171</v>
      </c>
      <c r="B35" s="39" t="s">
        <v>172</v>
      </c>
      <c r="C35" s="12">
        <v>286.48</v>
      </c>
      <c r="D35" s="12">
        <v>334.39</v>
      </c>
      <c r="E35" s="12">
        <v>325.19</v>
      </c>
      <c r="F35" s="12">
        <v>367.34</v>
      </c>
      <c r="G35" s="12">
        <v>378.95</v>
      </c>
      <c r="H35" s="19">
        <f t="shared" si="0"/>
        <v>13.512287070650647</v>
      </c>
      <c r="I35" s="19">
        <f t="shared" si="1"/>
        <v>16.531873673852207</v>
      </c>
      <c r="J35" s="19">
        <f t="shared" si="2"/>
        <v>-2.7512784473219862</v>
      </c>
      <c r="K35" s="19">
        <f t="shared" si="3"/>
        <v>3.1605596994609937</v>
      </c>
    </row>
    <row r="36" spans="1:11" ht="12.75">
      <c r="A36" s="39" t="s">
        <v>173</v>
      </c>
      <c r="B36" s="39" t="s">
        <v>151</v>
      </c>
      <c r="C36" s="12">
        <v>897.42</v>
      </c>
      <c r="D36" s="12">
        <v>950.08</v>
      </c>
      <c r="E36" s="12">
        <v>1056.55</v>
      </c>
      <c r="F36" s="12">
        <v>1088.39</v>
      </c>
      <c r="G36" s="12">
        <v>1083.77</v>
      </c>
      <c r="H36" s="19">
        <f t="shared" si="0"/>
        <v>17.731942680127478</v>
      </c>
      <c r="I36" s="19">
        <f t="shared" si="1"/>
        <v>2.5763096871894398</v>
      </c>
      <c r="J36" s="19">
        <f t="shared" si="2"/>
        <v>11.206424722128654</v>
      </c>
      <c r="K36" s="19">
        <f t="shared" si="3"/>
        <v>-0.42448019551816146</v>
      </c>
    </row>
    <row r="37" spans="1:11" ht="12.75">
      <c r="A37" s="2" t="s">
        <v>114</v>
      </c>
      <c r="B37" s="2" t="s">
        <v>115</v>
      </c>
      <c r="C37" s="40">
        <v>576.97</v>
      </c>
      <c r="D37" s="41">
        <v>588.63</v>
      </c>
      <c r="E37" s="40">
        <v>656.47</v>
      </c>
      <c r="F37" s="41">
        <v>677.38</v>
      </c>
      <c r="G37" s="40">
        <v>665.08</v>
      </c>
      <c r="H37" s="3">
        <f t="shared" si="0"/>
        <v>13.778879317815484</v>
      </c>
      <c r="I37" s="3">
        <f t="shared" si="1"/>
        <v>1.3115603150182054</v>
      </c>
      <c r="J37" s="3">
        <f t="shared" si="2"/>
        <v>11.525066680257552</v>
      </c>
      <c r="K37" s="3">
        <f t="shared" si="3"/>
        <v>-1.8158197761965151</v>
      </c>
    </row>
    <row r="38" spans="1:11" ht="12.75">
      <c r="A38" s="2" t="s">
        <v>116</v>
      </c>
      <c r="B38" s="2" t="s">
        <v>117</v>
      </c>
      <c r="C38" s="40">
        <v>546.26</v>
      </c>
      <c r="D38" s="41">
        <v>611.44</v>
      </c>
      <c r="E38" s="40">
        <v>703.39</v>
      </c>
      <c r="F38" s="41">
        <v>719.68</v>
      </c>
      <c r="G38" s="40">
        <v>712.94</v>
      </c>
      <c r="H38" s="3">
        <f t="shared" si="0"/>
        <v>28.764690806575622</v>
      </c>
      <c r="I38" s="3">
        <f t="shared" si="1"/>
        <v>1.3577105162143432</v>
      </c>
      <c r="J38" s="3">
        <f t="shared" si="2"/>
        <v>15.038270312704425</v>
      </c>
      <c r="K38" s="3">
        <f t="shared" si="3"/>
        <v>-0.9365273454868687</v>
      </c>
    </row>
    <row r="39" spans="1:11" ht="12.75">
      <c r="A39" s="2" t="s">
        <v>118</v>
      </c>
      <c r="B39" s="2" t="s">
        <v>119</v>
      </c>
      <c r="C39" s="40">
        <v>507.27</v>
      </c>
      <c r="D39" s="41">
        <v>521.66</v>
      </c>
      <c r="E39" s="40">
        <v>546.7</v>
      </c>
      <c r="F39" s="41">
        <v>614.13</v>
      </c>
      <c r="G39" s="40">
        <v>712.07</v>
      </c>
      <c r="H39" s="3">
        <f t="shared" si="0"/>
        <v>7.77298085832004</v>
      </c>
      <c r="I39" s="3">
        <f t="shared" si="1"/>
        <v>30.248765319187854</v>
      </c>
      <c r="J39" s="3">
        <f t="shared" si="2"/>
        <v>4.800061342636982</v>
      </c>
      <c r="K39" s="3">
        <f t="shared" si="3"/>
        <v>15.947763502841427</v>
      </c>
    </row>
    <row r="40" spans="1:11" ht="12.75">
      <c r="A40" s="2" t="s">
        <v>120</v>
      </c>
      <c r="B40" s="2" t="s">
        <v>121</v>
      </c>
      <c r="C40" s="40">
        <v>6585.03</v>
      </c>
      <c r="D40" s="41">
        <v>7297.21</v>
      </c>
      <c r="E40" s="40">
        <v>7942.57</v>
      </c>
      <c r="F40" s="41">
        <v>8397.8</v>
      </c>
      <c r="G40" s="40">
        <v>8719.87</v>
      </c>
      <c r="H40" s="3">
        <f t="shared" si="0"/>
        <v>20.615547689228446</v>
      </c>
      <c r="I40" s="3">
        <f t="shared" si="1"/>
        <v>9.786504871848798</v>
      </c>
      <c r="J40" s="3">
        <f t="shared" si="2"/>
        <v>8.84392802180559</v>
      </c>
      <c r="K40" s="3">
        <f t="shared" si="3"/>
        <v>3.835171116244749</v>
      </c>
    </row>
    <row r="41" spans="1:11" ht="12.75">
      <c r="A41" s="39" t="s">
        <v>174</v>
      </c>
      <c r="B41" s="39" t="s">
        <v>175</v>
      </c>
      <c r="C41" s="12">
        <v>3644.76</v>
      </c>
      <c r="D41" s="12">
        <v>4158.49</v>
      </c>
      <c r="E41" s="12">
        <v>4603.12</v>
      </c>
      <c r="F41" s="12">
        <v>4883.46</v>
      </c>
      <c r="G41" s="12">
        <v>5188.54</v>
      </c>
      <c r="H41" s="19">
        <f t="shared" si="0"/>
        <v>26.29418672285691</v>
      </c>
      <c r="I41" s="19">
        <f t="shared" si="1"/>
        <v>12.717895688141958</v>
      </c>
      <c r="J41" s="19">
        <f t="shared" si="2"/>
        <v>10.692102181320626</v>
      </c>
      <c r="K41" s="19">
        <f t="shared" si="3"/>
        <v>6.247209969980299</v>
      </c>
    </row>
    <row r="42" spans="1:11" ht="12.75">
      <c r="A42" s="39" t="s">
        <v>176</v>
      </c>
      <c r="B42" s="39" t="s">
        <v>177</v>
      </c>
      <c r="C42" s="12">
        <v>868.84</v>
      </c>
      <c r="D42" s="12">
        <v>877.65</v>
      </c>
      <c r="E42" s="12">
        <v>872.62</v>
      </c>
      <c r="F42" s="12">
        <v>903.93</v>
      </c>
      <c r="G42" s="12">
        <v>850.71</v>
      </c>
      <c r="H42" s="19">
        <f t="shared" si="0"/>
        <v>0.4350628424105673</v>
      </c>
      <c r="I42" s="19">
        <f t="shared" si="1"/>
        <v>-2.5108294561206446</v>
      </c>
      <c r="J42" s="19">
        <f t="shared" si="2"/>
        <v>-0.5731214037486438</v>
      </c>
      <c r="K42" s="19">
        <f t="shared" si="3"/>
        <v>-5.887624041684634</v>
      </c>
    </row>
    <row r="43" spans="1:11" ht="12.75">
      <c r="A43" s="39" t="s">
        <v>178</v>
      </c>
      <c r="B43" s="39" t="s">
        <v>179</v>
      </c>
      <c r="C43" s="12">
        <v>1228.79</v>
      </c>
      <c r="D43" s="12">
        <v>1313.12</v>
      </c>
      <c r="E43" s="12">
        <v>1434.29</v>
      </c>
      <c r="F43" s="12">
        <v>1573.99</v>
      </c>
      <c r="G43" s="12">
        <v>1633.13</v>
      </c>
      <c r="H43" s="19">
        <f t="shared" si="0"/>
        <v>16.723768910879812</v>
      </c>
      <c r="I43" s="19">
        <f t="shared" si="1"/>
        <v>13.863305189327136</v>
      </c>
      <c r="J43" s="19">
        <f t="shared" si="2"/>
        <v>9.22764103813818</v>
      </c>
      <c r="K43" s="19">
        <f t="shared" si="3"/>
        <v>3.757330097395797</v>
      </c>
    </row>
    <row r="44" spans="1:11" ht="12.75">
      <c r="A44" s="39" t="s">
        <v>180</v>
      </c>
      <c r="B44" s="39" t="s">
        <v>181</v>
      </c>
      <c r="C44" s="12">
        <v>842.64</v>
      </c>
      <c r="D44" s="12">
        <v>947.96</v>
      </c>
      <c r="E44" s="12">
        <v>1032.54</v>
      </c>
      <c r="F44" s="12">
        <v>1036.42</v>
      </c>
      <c r="G44" s="12">
        <v>1047.49</v>
      </c>
      <c r="H44" s="19">
        <f t="shared" si="0"/>
        <v>22.536314440330386</v>
      </c>
      <c r="I44" s="19">
        <f t="shared" si="1"/>
        <v>1.4478857961919194</v>
      </c>
      <c r="J44" s="19">
        <f t="shared" si="2"/>
        <v>8.92231739735853</v>
      </c>
      <c r="K44" s="19">
        <f t="shared" si="3"/>
        <v>1.068099805098313</v>
      </c>
    </row>
    <row r="45" spans="1:11" ht="12.75">
      <c r="A45" s="2" t="s">
        <v>122</v>
      </c>
      <c r="B45" s="2" t="s">
        <v>123</v>
      </c>
      <c r="C45" s="40">
        <v>1859.3</v>
      </c>
      <c r="D45" s="41">
        <v>1809.68</v>
      </c>
      <c r="E45" s="40">
        <v>1850.12</v>
      </c>
      <c r="F45" s="41">
        <v>1849.7</v>
      </c>
      <c r="G45" s="40">
        <v>1742.43</v>
      </c>
      <c r="H45" s="3">
        <f t="shared" si="0"/>
        <v>-0.4937342010434069</v>
      </c>
      <c r="I45" s="3">
        <f t="shared" si="1"/>
        <v>-5.820703521933703</v>
      </c>
      <c r="J45" s="3">
        <f t="shared" si="2"/>
        <v>2.2346492197515486</v>
      </c>
      <c r="K45" s="3">
        <f t="shared" si="3"/>
        <v>-5.799318808455424</v>
      </c>
    </row>
    <row r="46" spans="1:11" ht="12.75">
      <c r="A46" s="8"/>
      <c r="B46" s="8" t="s">
        <v>124</v>
      </c>
      <c r="C46" s="40">
        <v>20162.59</v>
      </c>
      <c r="D46" s="40">
        <v>22301.82</v>
      </c>
      <c r="E46" s="40">
        <v>23715.01</v>
      </c>
      <c r="F46" s="40">
        <v>25228.75</v>
      </c>
      <c r="G46" s="40">
        <v>25142.28</v>
      </c>
      <c r="H46" s="3">
        <f t="shared" si="0"/>
        <v>17.6188674173308</v>
      </c>
      <c r="I46" s="3">
        <f t="shared" si="1"/>
        <v>6.018424617995103</v>
      </c>
      <c r="J46" s="3">
        <f t="shared" si="2"/>
        <v>6.336657725692336</v>
      </c>
      <c r="K46" s="3">
        <f t="shared" si="3"/>
        <v>-0.3427438933756177</v>
      </c>
    </row>
    <row r="47" spans="1:11" ht="12.75">
      <c r="A47" s="37"/>
      <c r="B47" s="37"/>
      <c r="C47" s="42"/>
      <c r="D47" s="42"/>
      <c r="E47" s="42"/>
      <c r="F47" s="42"/>
      <c r="G47" s="42"/>
      <c r="H47" s="37"/>
      <c r="I47" s="37"/>
      <c r="J47" s="37"/>
      <c r="K47" s="37"/>
    </row>
  </sheetData>
  <sheetProtection/>
  <mergeCells count="15">
    <mergeCell ref="A1:K1"/>
    <mergeCell ref="A2:G2"/>
    <mergeCell ref="A3:K3"/>
    <mergeCell ref="A4:A6"/>
    <mergeCell ref="B4:B6"/>
    <mergeCell ref="C4:G4"/>
    <mergeCell ref="H4:H5"/>
    <mergeCell ref="I4:I5"/>
    <mergeCell ref="J4:J5"/>
    <mergeCell ref="K4:K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gali</cp:lastModifiedBy>
  <cp:lastPrinted>2014-11-03T13:40:30Z</cp:lastPrinted>
  <dcterms:created xsi:type="dcterms:W3CDTF">2014-03-04T11:28:44Z</dcterms:created>
  <dcterms:modified xsi:type="dcterms:W3CDTF">2014-11-03T14:23:29Z</dcterms:modified>
  <cp:category/>
  <cp:version/>
  <cp:contentType/>
  <cp:contentStatus/>
</cp:coreProperties>
</file>