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16815" windowHeight="6555"/>
  </bookViews>
  <sheets>
    <sheet name="Statement I" sheetId="4" r:id="rId1"/>
    <sheet name="Statement II" sheetId="7" r:id="rId2"/>
    <sheet name="Sheet1" sheetId="3" state="hidden" r:id="rId3"/>
  </sheets>
  <definedNames>
    <definedName name="_xlnm.Print_Area" localSheetId="0">'Statement I'!$A$1:$G$51</definedName>
    <definedName name="_xlnm.Print_Area" localSheetId="1">'Statement II'!$A$1:$G$46</definedName>
  </definedNames>
  <calcPr calcId="152511"/>
</workbook>
</file>

<file path=xl/calcChain.xml><?xml version="1.0" encoding="utf-8"?>
<calcChain xmlns="http://schemas.openxmlformats.org/spreadsheetml/2006/main">
  <c r="H6" i="3" l="1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5" i="3"/>
  <c r="J5" i="3"/>
  <c r="I6" i="3"/>
  <c r="K6" i="3"/>
  <c r="I7" i="3"/>
  <c r="K7" i="3"/>
  <c r="I8" i="3"/>
  <c r="K8" i="3"/>
  <c r="I9" i="3"/>
  <c r="K9" i="3"/>
  <c r="I10" i="3"/>
  <c r="K10" i="3"/>
  <c r="I11" i="3"/>
  <c r="K11" i="3"/>
  <c r="I12" i="3"/>
  <c r="K12" i="3"/>
  <c r="I13" i="3"/>
  <c r="K13" i="3"/>
  <c r="I14" i="3"/>
  <c r="K14" i="3"/>
  <c r="I15" i="3"/>
  <c r="K15" i="3"/>
  <c r="I16" i="3"/>
  <c r="K16" i="3"/>
  <c r="I17" i="3"/>
  <c r="K17" i="3"/>
  <c r="I18" i="3"/>
  <c r="K18" i="3"/>
  <c r="I19" i="3"/>
  <c r="K19" i="3"/>
  <c r="I20" i="3"/>
  <c r="K20" i="3"/>
  <c r="I21" i="3"/>
  <c r="K21" i="3"/>
  <c r="I22" i="3"/>
  <c r="K22" i="3"/>
  <c r="I23" i="3"/>
  <c r="K23" i="3"/>
  <c r="I24" i="3"/>
  <c r="K24" i="3"/>
  <c r="I25" i="3"/>
  <c r="K25" i="3"/>
  <c r="I26" i="3"/>
  <c r="K26" i="3"/>
  <c r="I27" i="3"/>
  <c r="K27" i="3"/>
  <c r="I28" i="3"/>
  <c r="K28" i="3"/>
  <c r="I29" i="3"/>
  <c r="K29" i="3"/>
  <c r="I30" i="3"/>
  <c r="K30" i="3"/>
  <c r="I31" i="3"/>
  <c r="K31" i="3"/>
  <c r="I32" i="3"/>
  <c r="K32" i="3"/>
  <c r="I33" i="3"/>
  <c r="K33" i="3"/>
  <c r="I34" i="3"/>
  <c r="K34" i="3"/>
  <c r="I35" i="3"/>
  <c r="K35" i="3"/>
  <c r="I36" i="3"/>
  <c r="K36" i="3"/>
  <c r="I37" i="3"/>
  <c r="K37" i="3"/>
  <c r="I38" i="3"/>
  <c r="K38" i="3"/>
  <c r="I39" i="3"/>
  <c r="K39" i="3"/>
  <c r="I40" i="3"/>
  <c r="K40" i="3"/>
  <c r="I41" i="3"/>
  <c r="K41" i="3"/>
  <c r="I42" i="3"/>
  <c r="K42" i="3"/>
  <c r="I43" i="3"/>
  <c r="K43" i="3"/>
  <c r="I44" i="3"/>
  <c r="K44" i="3"/>
  <c r="I5" i="3"/>
  <c r="K5" i="3"/>
</calcChain>
</file>

<file path=xl/sharedStrings.xml><?xml version="1.0" encoding="utf-8"?>
<sst xmlns="http://schemas.openxmlformats.org/spreadsheetml/2006/main" count="288" uniqueCount="182">
  <si>
    <t>(Rs. billion)</t>
  </si>
  <si>
    <t>Sr.No</t>
  </si>
  <si>
    <t>Sector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</si>
  <si>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</si>
  <si>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</si>
  <si>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</si>
  <si>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</si>
  <si>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</si>
  <si>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</si>
  <si>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</si>
  <si>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</si>
  <si>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</si>
  <si>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</si>
  <si>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</si>
  <si>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</si>
  <si>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</si>
  <si>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</si>
  <si>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</si>
  <si>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</si>
  <si>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</si>
  <si>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</si>
  <si>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</si>
  <si>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</si>
  <si>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</si>
  <si>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</si>
  <si>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</si>
  <si>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</si>
  <si>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</si>
  <si>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</si>
  <si>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</si>
  <si>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</si>
  <si>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</si>
  <si>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</si>
  <si>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</si>
  <si>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</si>
  <si>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</si>
  <si>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</si>
  <si>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</si>
  <si>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</si>
  <si>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</si>
  <si>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</si>
  <si>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</si>
  <si>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</si>
  <si>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</si>
  <si>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</si>
  <si>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</si>
  <si>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</si>
  <si>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</si>
  <si>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</si>
  <si>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</si>
  <si>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</si>
  <si>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</si>
  <si>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</si>
  <si>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</si>
  <si>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</si>
  <si>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</si>
  <si>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</si>
  <si>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</si>
  <si>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</si>
  <si>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</si>
  <si>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</si>
  <si>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</si>
  <si>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</si>
  <si>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</si>
  <si>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</si>
  <si>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</si>
  <si>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</si>
  <si>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</si>
  <si>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</si>
  <si>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</si>
  <si>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</si>
  <si>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</si>
  <si>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</si>
  <si>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</si>
  <si>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</si>
  <si>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</si>
  <si>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</si>
  <si>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</si>
  <si>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</si>
  <si>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</si>
  <si>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</si>
  <si>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</si>
  <si>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</si>
  <si>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</si>
  <si>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</si>
  <si>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</si>
  <si>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</si>
  <si>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</si>
  <si>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</si>
  <si>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</si>
  <si>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</si>
  <si>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</si>
  <si>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5.Priority Sector is as per old definition and does not conform to FIDD Circular  FIDD.CO.Plan.BC.54/04.09.01/2014-15 dated April 23, 2015.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</si>
  <si>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</si>
  <si>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</si>
  <si>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</si>
  <si>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</si>
  <si>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</si>
  <si>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</si>
  <si>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</si>
  <si>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</si>
  <si>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</si>
  <si>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</si>
  <si>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</si>
  <si>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</si>
  <si>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</si>
  <si>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</si>
  <si>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</si>
  <si>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</si>
  <si>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</si>
  <si>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</si>
  <si>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</si>
  <si>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</si>
  <si>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</si>
  <si>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</si>
  <si>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</si>
  <si>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</si>
  <si>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</si>
  <si>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</si>
  <si>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</si>
  <si>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</si>
  <si>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</si>
  <si>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</si>
  <si>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</si>
  <si>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</si>
  <si>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</si>
  <si>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</si>
  <si>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</si>
  <si>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</si>
  <si>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</si>
  <si>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</si>
  <si>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</si>
  <si>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</si>
  <si>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</si>
  <si>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</si>
  <si>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</si>
  <si>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</si>
  <si>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</si>
  <si>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</si>
  <si>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</si>
  <si>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</si>
  <si>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</si>
  <si>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</si>
  <si>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</si>
  <si>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</si>
  <si>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</si>
  <si>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</si>
  <si>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</si>
  <si>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</si>
  <si>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</si>
  <si>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</si>
  <si>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</si>
  <si>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</si>
  <si>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</si>
  <si>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</si>
  <si>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</si>
  <si>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</si>
  <si>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</si>
  <si>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</si>
  <si>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</si>
  <si>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</si>
  <si>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</si>
  <si>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</si>
  <si>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</si>
  <si>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</si>
  <si>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</si>
  <si>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</si>
  <si>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</si>
  <si>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Mar.31, 2017</t>
  </si>
  <si>
    <t>Statement 1: Deployment of Gross Bank Credit by Major Sectors</t>
  </si>
  <si>
    <t>Statement 2: Industry-wise Deployment of Gross Bank Credit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</si>
  <si>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1. Data are provisional and relate to select banks which cover about 90 per cent of total non-food credit extended by all scheduled commercial banks.</t>
    </r>
  </si>
  <si>
    <t>Variation (Year-on-Year)</t>
  </si>
  <si>
    <t>Variation (Financial Year)</t>
  </si>
  <si>
    <t>Mar. 30, 2018</t>
  </si>
  <si>
    <t>Sep.30, 2016</t>
  </si>
  <si>
    <t xml:space="preserve">Sep.29, 2017 </t>
  </si>
  <si>
    <t>Sep.28, 2018</t>
  </si>
  <si>
    <t>Sep.29, 2017 / Sep.30, 2016</t>
  </si>
  <si>
    <t>Sep.28, 2018 / Sep.29, 2017</t>
  </si>
  <si>
    <t>Sep.29, 2017 / Mar.31, 2017</t>
  </si>
  <si>
    <t>Sep.28, 2018 /  Mar.30,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</si>
</sst>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.0"/>
  </numFmts>
  <fonts count="2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0" borderId="0"/>
    <xf numFmtId="0" fontId="8" fillId="0" borderId="0"/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12" applyNumberFormat="0" applyAlignment="0" applyProtection="0"/>
    <xf numFmtId="0" fontId="18" fillId="11" borderId="13" applyNumberFormat="0" applyAlignment="0" applyProtection="0"/>
    <xf numFmtId="0" fontId="19" fillId="11" borderId="12" applyNumberFormat="0" applyAlignment="0" applyProtection="0"/>
    <xf numFmtId="0" fontId="20" fillId="0" borderId="14" applyNumberFormat="0" applyFill="0" applyAlignment="0" applyProtection="0"/>
    <xf numFmtId="0" fontId="21" fillId="12" borderId="15" applyNumberFormat="0" applyAlignment="0" applyProtection="0"/>
    <xf numFmtId="0" fontId="22" fillId="0" borderId="0" applyNumberFormat="0" applyFill="0" applyBorder="0" applyAlignment="0" applyProtection="0"/>
    <xf numFmtId="0" fontId="8" fillId="13" borderId="16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7" applyNumberFormat="0" applyFill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2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NumberFormat="0" applyFill="0" applyBorder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0" fontId="0" fillId="3" borderId="1" xfId="0" applyFont="1" applyFill="1" applyBorder="1"/>
    <xf numFmtId="164" fontId="0" fillId="0" borderId="1" xfId="0" applyNumberFormat="1" applyFont="1" applyBorder="1" applyAlignment="1">
      <alignment vertical="center"/>
    </xf>
    <xf numFmtId="0" fontId="1" fillId="4" borderId="1" xfId="0" applyFont="1" applyFill="1" applyBorder="1" applyAlignment="1">
      <alignment horizontal="left"/>
    </xf>
    <xf numFmtId="1" fontId="1" fillId="4" borderId="1" xfId="0" applyNumberFormat="1" applyFont="1" applyFill="1" applyBorder="1" applyAlignment="1"/>
    <xf numFmtId="1" fontId="1" fillId="4" borderId="1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0" fontId="0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1" fontId="0" fillId="0" borderId="1" xfId="0" applyNumberFormat="1" applyBorder="1" applyAlignment="1"/>
    <xf numFmtId="0" fontId="0" fillId="0" borderId="1" xfId="0" applyBorder="1"/>
    <xf numFmtId="165" fontId="0" fillId="0" borderId="1" xfId="0" applyNumberFormat="1" applyBorder="1"/>
    <xf numFmtId="0" fontId="6" fillId="3" borderId="1" xfId="0" applyFont="1" applyFill="1" applyBorder="1"/>
    <xf numFmtId="0" fontId="6" fillId="3" borderId="1" xfId="0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" fontId="0" fillId="0" borderId="1" xfId="0" applyNumberFormat="1" applyFill="1" applyBorder="1"/>
    <xf numFmtId="0" fontId="1" fillId="5" borderId="1" xfId="0" applyFont="1" applyFill="1" applyBorder="1" applyAlignment="1">
      <alignment horizontal="left"/>
    </xf>
    <xf numFmtId="1" fontId="0" fillId="3" borderId="1" xfId="0" applyNumberFormat="1" applyFont="1" applyFill="1" applyBorder="1" applyAlignment="1"/>
    <xf numFmtId="0" fontId="0" fillId="3" borderId="2" xfId="0" applyFill="1" applyBorder="1" applyAlignment="1">
      <alignment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6" borderId="1" xfId="0" applyFont="1" applyFill="1" applyBorder="1"/>
    <xf numFmtId="1" fontId="5" fillId="5" borderId="1" xfId="0" applyNumberFormat="1" applyFont="1" applyFill="1" applyBorder="1"/>
    <xf numFmtId="1" fontId="2" fillId="3" borderId="1" xfId="0" applyNumberFormat="1" applyFont="1" applyFill="1" applyBorder="1" applyAlignment="1"/>
    <xf numFmtId="164" fontId="0" fillId="0" borderId="2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/>
    <xf numFmtId="165" fontId="1" fillId="6" borderId="1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0" fontId="9" fillId="0" borderId="0" xfId="0" applyFont="1"/>
    <xf numFmtId="1" fontId="5" fillId="6" borderId="1" xfId="0" applyNumberFormat="1" applyFont="1" applyFill="1" applyBorder="1"/>
    <xf numFmtId="1" fontId="1" fillId="6" borderId="1" xfId="0" applyNumberFormat="1" applyFont="1" applyFill="1" applyBorder="1" applyAlignment="1">
      <alignment horizontal="right"/>
    </xf>
    <xf numFmtId="1" fontId="0" fillId="0" borderId="1" xfId="0" applyNumberFormat="1" applyBorder="1"/>
    <xf numFmtId="165" fontId="5" fillId="5" borderId="1" xfId="0" applyNumberFormat="1" applyFont="1" applyFill="1" applyBorder="1"/>
    <xf numFmtId="165" fontId="0" fillId="0" borderId="1" xfId="0" applyNumberFormat="1" applyFill="1" applyBorder="1"/>
    <xf numFmtId="165" fontId="5" fillId="6" borderId="1" xfId="0" applyNumberFormat="1" applyFont="1" applyFill="1" applyBorder="1"/>
    <xf numFmtId="0" fontId="0" fillId="0" borderId="2" xfId="0" applyFont="1" applyBorder="1" applyAlignment="1">
      <alignment vertical="center"/>
    </xf>
    <xf numFmtId="0" fontId="3" fillId="3" borderId="3" xfId="1" quotePrefix="1" applyFont="1" applyFill="1" applyBorder="1" applyAlignment="1">
      <alignment vertical="top"/>
    </xf>
    <xf numFmtId="0" fontId="3" fillId="3" borderId="4" xfId="1" quotePrefix="1" applyFont="1" applyFill="1" applyBorder="1" applyAlignment="1">
      <alignment vertical="top"/>
    </xf>
    <xf numFmtId="0" fontId="3" fillId="3" borderId="5" xfId="1" quotePrefix="1" applyFont="1" applyFill="1" applyBorder="1" applyAlignment="1">
      <alignment vertical="top"/>
    </xf>
    <xf numFmtId="1" fontId="1" fillId="5" borderId="1" xfId="0" applyNumberFormat="1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left" wrapText="1"/>
    </xf>
    <xf numFmtId="0" fontId="3" fillId="3" borderId="3" xfId="1" applyFont="1" applyFill="1" applyBorder="1" applyAlignment="1">
      <alignment horizontal="left" vertical="top"/>
    </xf>
    <xf numFmtId="0" fontId="3" fillId="3" borderId="4" xfId="1" applyFont="1" applyFill="1" applyBorder="1" applyAlignment="1">
      <alignment horizontal="left" vertical="top"/>
    </xf>
    <xf numFmtId="0" fontId="3" fillId="3" borderId="5" xfId="1" applyFont="1" applyFill="1" applyBorder="1" applyAlignment="1">
      <alignment horizontal="left" vertical="top"/>
    </xf>
    <xf numFmtId="0" fontId="3" fillId="3" borderId="3" xfId="1" applyFont="1" applyFill="1" applyBorder="1" applyAlignment="1">
      <alignment horizontal="left" vertical="top" wrapText="1"/>
    </xf>
    <xf numFmtId="0" fontId="3" fillId="3" borderId="4" xfId="1" applyFont="1" applyFill="1" applyBorder="1" applyAlignment="1">
      <alignment horizontal="left" vertical="top" wrapText="1"/>
    </xf>
    <xf numFmtId="0" fontId="3" fillId="3" borderId="5" xfId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/>
    </xf>
    <xf numFmtId="0" fontId="1" fillId="3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8" xfId="0" applyBorder="1"/>
  </cellXfs>
  <cellStyles count="50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1"/>
    <cellStyle name="Normal 3" xfId="2"/>
    <cellStyle name="Normal 3 2" xfId="44"/>
    <cellStyle name="Normal 4" xfId="46"/>
    <cellStyle name="Normal 5" xfId="47"/>
    <cellStyle name="Normal 6" xfId="48"/>
    <cellStyle name="Note" xfId="17" builtinId="10" customBuiltin="1"/>
    <cellStyle name="Output" xfId="12" builtinId="21" customBuiltin="1"/>
    <cellStyle name="Percent 2" xfId="45"/>
    <cellStyle name="Percent 3" xfId="49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K1"/>
    </sheetView>
  </sheetViews>
  <sheetFormatPr defaultRowHeight="15" x14ac:dyDescent="0.25"/>
  <cols>
    <col min="1" max="1" width="6.42578125" style="32" customWidth="1"/>
    <col min="2" max="2" width="41.85546875" style="32" customWidth="1"/>
    <col min="3" max="3" width="13.140625" style="32" customWidth="1"/>
    <col min="4" max="4" width="13" style="32" customWidth="1"/>
    <col min="5" max="5" width="13.7109375" style="32" customWidth="1"/>
    <col min="6" max="6" width="13" style="32" customWidth="1"/>
    <col min="7" max="7" width="13.42578125" style="32" customWidth="1"/>
    <col min="8" max="8" width="14.28515625" style="32" customWidth="1"/>
    <col min="9" max="9" width="13.85546875" style="32" customWidth="1"/>
    <col min="10" max="10" width="14" style="32" customWidth="1"/>
    <col min="11" max="11" width="13.85546875" style="32" customWidth="1"/>
    <col min="12" max="16384" width="9.140625" style="32"/>
  </cols>
  <sheetData>
    <row r="1" spans="1:11" x14ac:dyDescent="0.25">
      <c r="A1" s="60" t="s">
        <v>169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" customHeight="1" x14ac:dyDescent="0.2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" customHeight="1" x14ac:dyDescent="0.25">
      <c r="A3" s="15"/>
      <c r="B3" s="15"/>
      <c r="C3" s="66"/>
      <c r="D3" s="67"/>
      <c r="E3" s="67"/>
      <c r="F3" s="67"/>
      <c r="G3" s="68"/>
      <c r="H3" s="62" t="s">
        <v>172</v>
      </c>
      <c r="I3" s="63"/>
      <c r="J3" s="64" t="s">
        <v>173</v>
      </c>
      <c r="K3" s="65"/>
    </row>
    <row r="4" spans="1:11" ht="15" customHeight="1" x14ac:dyDescent="0.25">
      <c r="A4" s="47" t="s">
        <v>1</v>
      </c>
      <c r="B4" s="47" t="s">
        <v>2</v>
      </c>
      <c r="C4" s="58" t="s">
        <v>175</v>
      </c>
      <c r="D4" s="58" t="s">
        <v>168</v>
      </c>
      <c r="E4" s="58" t="s">
        <v>176</v>
      </c>
      <c r="F4" s="58" t="s">
        <v>174</v>
      </c>
      <c r="G4" s="58" t="s">
        <v>177</v>
      </c>
      <c r="H4" s="56" t="s">
        <v>178</v>
      </c>
      <c r="I4" s="56" t="s">
        <v>179</v>
      </c>
      <c r="J4" s="56" t="s">
        <v>180</v>
      </c>
      <c r="K4" s="56" t="s">
        <v>181</v>
      </c>
    </row>
    <row r="5" spans="1:11" ht="16.5" customHeight="1" x14ac:dyDescent="0.25">
      <c r="A5" s="15"/>
      <c r="B5" s="15"/>
      <c r="C5" s="59"/>
      <c r="D5" s="59"/>
      <c r="E5" s="59"/>
      <c r="F5" s="59"/>
      <c r="G5" s="59"/>
      <c r="H5" s="57"/>
      <c r="I5" s="57"/>
      <c r="J5" s="57"/>
      <c r="K5" s="57"/>
    </row>
    <row r="6" spans="1:11" ht="16.5" customHeight="1" x14ac:dyDescent="0.25">
      <c r="A6" s="15"/>
      <c r="B6" s="15"/>
      <c r="C6" s="17"/>
      <c r="D6" s="17"/>
      <c r="E6" s="17"/>
      <c r="F6" s="16"/>
      <c r="G6" s="16"/>
      <c r="H6" s="47" t="s">
        <v>3</v>
      </c>
      <c r="I6" s="47" t="s">
        <v>3</v>
      </c>
      <c r="J6" s="47" t="s">
        <v>3</v>
      </c>
      <c r="K6" s="47" t="s">
        <v>3</v>
      </c>
    </row>
    <row r="7" spans="1:11" x14ac:dyDescent="0.25">
      <c r="A7" s="19" t="s">
        <v>4</v>
      </c>
      <c r="B7" s="19" t="s">
        <v>5</v>
      </c>
      <c r="C7" s="46">
        <v>68346.957599999994</v>
      </c>
      <c r="D7" s="46">
        <v>71455.415199999989</v>
      </c>
      <c r="E7" s="46">
        <v>72132.788100000005</v>
      </c>
      <c r="F7" s="46">
        <v>77302.842099999994</v>
      </c>
      <c r="G7" s="46">
        <v>80249.585699999996</v>
      </c>
      <c r="H7" s="39">
        <v>5.5391353659903233</v>
      </c>
      <c r="I7" s="39">
        <v>11.252577106471211</v>
      </c>
      <c r="J7" s="39">
        <v>0.94796580231755034</v>
      </c>
      <c r="K7" s="39">
        <v>3.8119472970839214</v>
      </c>
    </row>
    <row r="8" spans="1:11" x14ac:dyDescent="0.25">
      <c r="A8" s="19" t="s">
        <v>6</v>
      </c>
      <c r="B8" s="19" t="s">
        <v>7</v>
      </c>
      <c r="C8" s="46">
        <v>791.30759999999998</v>
      </c>
      <c r="D8" s="46">
        <v>510.51520000000005</v>
      </c>
      <c r="E8" s="46">
        <v>462.21810000000005</v>
      </c>
      <c r="F8" s="46">
        <v>418.6121</v>
      </c>
      <c r="G8" s="46">
        <v>475.14569999999998</v>
      </c>
      <c r="H8" s="39">
        <v>-41.588062594116366</v>
      </c>
      <c r="I8" s="39">
        <v>2.7968614816252164</v>
      </c>
      <c r="J8" s="39">
        <v>-9.4604626855380598</v>
      </c>
      <c r="K8" s="39">
        <v>13.50500857476408</v>
      </c>
    </row>
    <row r="9" spans="1:11" x14ac:dyDescent="0.25">
      <c r="A9" s="19" t="s">
        <v>8</v>
      </c>
      <c r="B9" s="19" t="s">
        <v>9</v>
      </c>
      <c r="C9" s="46">
        <v>67555.649999999994</v>
      </c>
      <c r="D9" s="28">
        <v>70944.899999999994</v>
      </c>
      <c r="E9" s="28">
        <v>71670.570000000007</v>
      </c>
      <c r="F9" s="28">
        <v>76884.23</v>
      </c>
      <c r="G9" s="28">
        <v>79774.44</v>
      </c>
      <c r="H9" s="39">
        <v>6.0911559580879073</v>
      </c>
      <c r="I9" s="39">
        <v>11.307109738348661</v>
      </c>
      <c r="J9" s="39">
        <v>1.0228642227982743</v>
      </c>
      <c r="K9" s="39">
        <v>3.7591714191583976</v>
      </c>
    </row>
    <row r="10" spans="1:11" x14ac:dyDescent="0.25">
      <c r="A10" s="19" t="s">
        <v>10</v>
      </c>
      <c r="B10" s="19" t="s">
        <v>11</v>
      </c>
      <c r="C10" s="46">
        <v>9427.48</v>
      </c>
      <c r="D10" s="28">
        <v>9923.86</v>
      </c>
      <c r="E10" s="28">
        <v>9970.9699999999993</v>
      </c>
      <c r="F10" s="28">
        <v>10302.15</v>
      </c>
      <c r="G10" s="28">
        <v>10544.39</v>
      </c>
      <c r="H10" s="39">
        <v>5.7649552160280351</v>
      </c>
      <c r="I10" s="39">
        <v>5.7508948477429991</v>
      </c>
      <c r="J10" s="39">
        <v>0.47471447602040701</v>
      </c>
      <c r="K10" s="39">
        <v>2.3513538436151658</v>
      </c>
    </row>
    <row r="11" spans="1:11" x14ac:dyDescent="0.25">
      <c r="A11" s="19" t="s">
        <v>12</v>
      </c>
      <c r="B11" s="19" t="s">
        <v>13</v>
      </c>
      <c r="C11" s="46">
        <v>26521.53</v>
      </c>
      <c r="D11" s="28">
        <v>26798.33</v>
      </c>
      <c r="E11" s="28">
        <v>26404.11</v>
      </c>
      <c r="F11" s="28">
        <v>26992.67</v>
      </c>
      <c r="G11" s="28">
        <v>27016.49</v>
      </c>
      <c r="H11" s="39">
        <v>-0.4427346386124717</v>
      </c>
      <c r="I11" s="39">
        <v>2.3192601454849302</v>
      </c>
      <c r="J11" s="39">
        <v>-1.4710618161654145</v>
      </c>
      <c r="K11" s="39">
        <v>8.8246179425760213E-2</v>
      </c>
    </row>
    <row r="12" spans="1:11" x14ac:dyDescent="0.25">
      <c r="A12" s="14" t="s">
        <v>14</v>
      </c>
      <c r="B12" s="14" t="s">
        <v>15</v>
      </c>
      <c r="C12" s="20">
        <v>3630.06</v>
      </c>
      <c r="D12" s="18">
        <v>3697.31</v>
      </c>
      <c r="E12" s="18">
        <v>3690</v>
      </c>
      <c r="F12" s="18">
        <v>3729.99</v>
      </c>
      <c r="G12" s="18">
        <v>3637.97</v>
      </c>
      <c r="H12" s="40">
        <v>1.6512123766549327</v>
      </c>
      <c r="I12" s="40">
        <v>-1.4100271002710081</v>
      </c>
      <c r="J12" s="40">
        <v>-0.19771130903278181</v>
      </c>
      <c r="K12" s="40">
        <v>-2.4670307427097655</v>
      </c>
    </row>
    <row r="13" spans="1:11" x14ac:dyDescent="0.25">
      <c r="A13" s="14" t="s">
        <v>16</v>
      </c>
      <c r="B13" s="14" t="s">
        <v>17</v>
      </c>
      <c r="C13" s="20">
        <v>1107.3499999999999</v>
      </c>
      <c r="D13" s="18">
        <v>1048.06</v>
      </c>
      <c r="E13" s="18">
        <v>1018.61</v>
      </c>
      <c r="F13" s="18">
        <v>1036.8</v>
      </c>
      <c r="G13" s="18">
        <v>1052.56</v>
      </c>
      <c r="H13" s="40">
        <v>-8.0137264640809036</v>
      </c>
      <c r="I13" s="40">
        <v>3.332973365664968</v>
      </c>
      <c r="J13" s="40">
        <v>-2.8099536286090427</v>
      </c>
      <c r="K13" s="40">
        <v>1.5200617283950608</v>
      </c>
    </row>
    <row r="14" spans="1:11" x14ac:dyDescent="0.25">
      <c r="A14" s="14" t="s">
        <v>18</v>
      </c>
      <c r="B14" s="14" t="s">
        <v>19</v>
      </c>
      <c r="C14" s="20">
        <v>21784.12</v>
      </c>
      <c r="D14" s="18">
        <v>22052.959999999999</v>
      </c>
      <c r="E14" s="18">
        <v>21695.5</v>
      </c>
      <c r="F14" s="18">
        <v>22225.89</v>
      </c>
      <c r="G14" s="18">
        <v>22325.96</v>
      </c>
      <c r="H14" s="40">
        <v>-0.40681009836522652</v>
      </c>
      <c r="I14" s="40">
        <v>2.9059482381138908</v>
      </c>
      <c r="J14" s="40">
        <v>-1.6209161944700357</v>
      </c>
      <c r="K14" s="40">
        <v>0.45024068777448156</v>
      </c>
    </row>
    <row r="15" spans="1:11" x14ac:dyDescent="0.25">
      <c r="A15" s="19" t="s">
        <v>20</v>
      </c>
      <c r="B15" s="19" t="s">
        <v>21</v>
      </c>
      <c r="C15" s="46">
        <v>16590.060000000001</v>
      </c>
      <c r="D15" s="28">
        <v>18022.37</v>
      </c>
      <c r="E15" s="28">
        <v>17748.66</v>
      </c>
      <c r="F15" s="28">
        <v>20504.71</v>
      </c>
      <c r="G15" s="28">
        <v>22013.919999999998</v>
      </c>
      <c r="H15" s="39">
        <v>6.9836998781197801</v>
      </c>
      <c r="I15" s="39">
        <v>24.03144800790594</v>
      </c>
      <c r="J15" s="39">
        <v>-1.5187236750771356</v>
      </c>
      <c r="K15" s="39">
        <v>7.360308924144741</v>
      </c>
    </row>
    <row r="16" spans="1:11" x14ac:dyDescent="0.25">
      <c r="A16" s="14" t="s">
        <v>22</v>
      </c>
      <c r="B16" s="14" t="s">
        <v>23</v>
      </c>
      <c r="C16" s="20">
        <v>1049.22</v>
      </c>
      <c r="D16" s="18">
        <v>1104.46</v>
      </c>
      <c r="E16" s="18">
        <v>1125.7</v>
      </c>
      <c r="F16" s="18">
        <v>1212.68</v>
      </c>
      <c r="G16" s="18">
        <v>1266.8499999999999</v>
      </c>
      <c r="H16" s="40">
        <v>7.2892243762032765</v>
      </c>
      <c r="I16" s="40">
        <v>12.53886470640489</v>
      </c>
      <c r="J16" s="40">
        <v>1.9231117469170462</v>
      </c>
      <c r="K16" s="40">
        <v>4.4669657287990105</v>
      </c>
    </row>
    <row r="17" spans="1:11" x14ac:dyDescent="0.25">
      <c r="A17" s="14" t="s">
        <v>24</v>
      </c>
      <c r="B17" s="14" t="s">
        <v>25</v>
      </c>
      <c r="C17" s="20">
        <v>182.96</v>
      </c>
      <c r="D17" s="18">
        <v>178.84</v>
      </c>
      <c r="E17" s="18">
        <v>181.23</v>
      </c>
      <c r="F17" s="18">
        <v>186.09</v>
      </c>
      <c r="G17" s="18">
        <v>192.06</v>
      </c>
      <c r="H17" s="40">
        <v>-0.94556187144732085</v>
      </c>
      <c r="I17" s="40">
        <v>5.9758318159245229</v>
      </c>
      <c r="J17" s="40">
        <v>1.3363900693357114</v>
      </c>
      <c r="K17" s="40">
        <v>3.2081251007576972</v>
      </c>
    </row>
    <row r="18" spans="1:11" x14ac:dyDescent="0.25">
      <c r="A18" s="14" t="s">
        <v>26</v>
      </c>
      <c r="B18" s="14" t="s">
        <v>27</v>
      </c>
      <c r="C18" s="20">
        <v>384.66</v>
      </c>
      <c r="D18" s="18">
        <v>375.03</v>
      </c>
      <c r="E18" s="18">
        <v>369.77</v>
      </c>
      <c r="F18" s="18">
        <v>364.89</v>
      </c>
      <c r="G18" s="18">
        <v>373.51</v>
      </c>
      <c r="H18" s="40">
        <v>-3.8709509696875268</v>
      </c>
      <c r="I18" s="40">
        <v>1.0114395435000161</v>
      </c>
      <c r="J18" s="40">
        <v>-1.4025544623096795</v>
      </c>
      <c r="K18" s="40">
        <v>2.3623557784537819</v>
      </c>
    </row>
    <row r="19" spans="1:11" x14ac:dyDescent="0.25">
      <c r="A19" s="14" t="s">
        <v>28</v>
      </c>
      <c r="B19" s="14" t="s">
        <v>29</v>
      </c>
      <c r="C19" s="20">
        <v>98.08</v>
      </c>
      <c r="D19" s="18">
        <v>83.75</v>
      </c>
      <c r="E19" s="18">
        <v>75.290000000000006</v>
      </c>
      <c r="F19" s="18">
        <v>63.08</v>
      </c>
      <c r="G19" s="18">
        <v>66.16</v>
      </c>
      <c r="H19" s="40">
        <v>-23.236133768352357</v>
      </c>
      <c r="I19" s="40">
        <v>-12.126444414928955</v>
      </c>
      <c r="J19" s="40">
        <v>-10.101492537313424</v>
      </c>
      <c r="K19" s="40">
        <v>4.8826886493341766</v>
      </c>
    </row>
    <row r="20" spans="1:11" x14ac:dyDescent="0.25">
      <c r="A20" s="14" t="s">
        <v>30</v>
      </c>
      <c r="B20" s="14" t="s">
        <v>31</v>
      </c>
      <c r="C20" s="20">
        <v>1206.27</v>
      </c>
      <c r="D20" s="18">
        <v>1376.5</v>
      </c>
      <c r="E20" s="18">
        <v>1305.3</v>
      </c>
      <c r="F20" s="18">
        <v>1554.07</v>
      </c>
      <c r="G20" s="18">
        <v>1618.16</v>
      </c>
      <c r="H20" s="40">
        <v>8.2096048148424465</v>
      </c>
      <c r="I20" s="40">
        <v>23.968436374779756</v>
      </c>
      <c r="J20" s="40">
        <v>-5.172539048310937</v>
      </c>
      <c r="K20" s="40">
        <v>4.124009857985814</v>
      </c>
    </row>
    <row r="21" spans="1:11" x14ac:dyDescent="0.25">
      <c r="A21" s="14" t="s">
        <v>32</v>
      </c>
      <c r="B21" s="14" t="s">
        <v>33</v>
      </c>
      <c r="C21" s="20">
        <v>4049.67</v>
      </c>
      <c r="D21" s="18">
        <v>4278.93</v>
      </c>
      <c r="E21" s="18">
        <v>4346.49</v>
      </c>
      <c r="F21" s="18">
        <v>4669.38</v>
      </c>
      <c r="G21" s="18">
        <v>4815.29</v>
      </c>
      <c r="H21" s="40">
        <v>7.3294861062753194</v>
      </c>
      <c r="I21" s="40">
        <v>10.785714450050506</v>
      </c>
      <c r="J21" s="40">
        <v>1.578899397746621</v>
      </c>
      <c r="K21" s="40">
        <v>3.1248259940291829</v>
      </c>
    </row>
    <row r="22" spans="1:11" x14ac:dyDescent="0.25">
      <c r="A22" s="14" t="s">
        <v>34</v>
      </c>
      <c r="B22" s="14" t="s">
        <v>35</v>
      </c>
      <c r="C22" s="20">
        <v>1809.26</v>
      </c>
      <c r="D22" s="18">
        <v>1932.08</v>
      </c>
      <c r="E22" s="18">
        <v>1875.04</v>
      </c>
      <c r="F22" s="18">
        <v>2051.6</v>
      </c>
      <c r="G22" s="18">
        <v>2096.2800000000002</v>
      </c>
      <c r="H22" s="40">
        <v>3.6357405790212556</v>
      </c>
      <c r="I22" s="40">
        <v>11.799214950081078</v>
      </c>
      <c r="J22" s="40">
        <v>-2.9522587056436569</v>
      </c>
      <c r="K22" s="40">
        <v>2.1778124390719582</v>
      </c>
    </row>
    <row r="23" spans="1:11" x14ac:dyDescent="0.25">
      <c r="A23" s="14" t="s">
        <v>36</v>
      </c>
      <c r="B23" s="14" t="s">
        <v>37</v>
      </c>
      <c r="C23" s="20">
        <v>2240.41</v>
      </c>
      <c r="D23" s="18">
        <v>2346.85</v>
      </c>
      <c r="E23" s="18">
        <v>2471.4499999999998</v>
      </c>
      <c r="F23" s="18">
        <v>2617.7800000000002</v>
      </c>
      <c r="G23" s="18">
        <v>2719.01</v>
      </c>
      <c r="H23" s="40">
        <v>10.312398177119366</v>
      </c>
      <c r="I23" s="40">
        <v>10.016791761921157</v>
      </c>
      <c r="J23" s="40">
        <v>5.309244306197666</v>
      </c>
      <c r="K23" s="40">
        <v>3.8670170908174111</v>
      </c>
    </row>
    <row r="24" spans="1:11" x14ac:dyDescent="0.25">
      <c r="A24" s="14" t="s">
        <v>38</v>
      </c>
      <c r="B24" s="14" t="s">
        <v>39</v>
      </c>
      <c r="C24" s="20">
        <v>1810.09</v>
      </c>
      <c r="D24" s="18">
        <v>1855.64</v>
      </c>
      <c r="E24" s="18">
        <v>1863.12</v>
      </c>
      <c r="F24" s="18">
        <v>1858.01</v>
      </c>
      <c r="G24" s="18">
        <v>1847.39</v>
      </c>
      <c r="H24" s="40">
        <v>2.9296885790209313</v>
      </c>
      <c r="I24" s="40">
        <v>-0.84428270857485244</v>
      </c>
      <c r="J24" s="40">
        <v>0.40309542799248721</v>
      </c>
      <c r="K24" s="40">
        <v>-0.57157927029455657</v>
      </c>
    </row>
    <row r="25" spans="1:11" x14ac:dyDescent="0.25">
      <c r="A25" s="14" t="s">
        <v>40</v>
      </c>
      <c r="B25" s="14" t="s">
        <v>41</v>
      </c>
      <c r="C25" s="20">
        <v>3701.28</v>
      </c>
      <c r="D25" s="18">
        <v>3910.32</v>
      </c>
      <c r="E25" s="18">
        <v>3862.37</v>
      </c>
      <c r="F25" s="18">
        <v>4963.93</v>
      </c>
      <c r="G25" s="18">
        <v>5466.59</v>
      </c>
      <c r="H25" s="40">
        <v>4.3522781308087923</v>
      </c>
      <c r="I25" s="40">
        <v>41.534601811840929</v>
      </c>
      <c r="J25" s="40">
        <v>-1.2262423535669784</v>
      </c>
      <c r="K25" s="40">
        <v>10.126250773076974</v>
      </c>
    </row>
    <row r="26" spans="1:11" x14ac:dyDescent="0.25">
      <c r="A26" s="34">
        <v>3.9</v>
      </c>
      <c r="B26" s="14" t="s">
        <v>42</v>
      </c>
      <c r="C26" s="20">
        <v>4107.8500000000004</v>
      </c>
      <c r="D26" s="18">
        <v>4858.92</v>
      </c>
      <c r="E26" s="18">
        <v>4619.3900000000003</v>
      </c>
      <c r="F26" s="18">
        <v>5632.59</v>
      </c>
      <c r="G26" s="18">
        <v>6367.91</v>
      </c>
      <c r="H26" s="40">
        <v>12.452742919045241</v>
      </c>
      <c r="I26" s="40">
        <v>37.851750988766902</v>
      </c>
      <c r="J26" s="40">
        <v>-4.929696311114399</v>
      </c>
      <c r="K26" s="40">
        <v>13.054740359230829</v>
      </c>
    </row>
    <row r="27" spans="1:11" x14ac:dyDescent="0.25">
      <c r="A27" s="19" t="s">
        <v>43</v>
      </c>
      <c r="B27" s="19" t="s">
        <v>44</v>
      </c>
      <c r="C27" s="46">
        <v>15016.58</v>
      </c>
      <c r="D27" s="28">
        <v>16200.34</v>
      </c>
      <c r="E27" s="28">
        <v>17546.82</v>
      </c>
      <c r="F27" s="28">
        <v>19084.689999999999</v>
      </c>
      <c r="G27" s="28">
        <v>20199.63</v>
      </c>
      <c r="H27" s="39">
        <v>16.849642195493246</v>
      </c>
      <c r="I27" s="39">
        <v>15.118465910062342</v>
      </c>
      <c r="J27" s="39">
        <v>8.3114305008413378</v>
      </c>
      <c r="K27" s="39">
        <v>5.8420650269928531</v>
      </c>
    </row>
    <row r="28" spans="1:11" x14ac:dyDescent="0.25">
      <c r="A28" s="14" t="s">
        <v>45</v>
      </c>
      <c r="B28" s="14" t="s">
        <v>46</v>
      </c>
      <c r="C28" s="20">
        <v>195.21</v>
      </c>
      <c r="D28" s="18">
        <v>207.91</v>
      </c>
      <c r="E28" s="18">
        <v>178.46</v>
      </c>
      <c r="F28" s="18">
        <v>197.03</v>
      </c>
      <c r="G28" s="18">
        <v>32.25</v>
      </c>
      <c r="H28" s="40">
        <v>-8.5805030479995903</v>
      </c>
      <c r="I28" s="40">
        <v>-81.928723523478652</v>
      </c>
      <c r="J28" s="40">
        <v>-14.164782838728291</v>
      </c>
      <c r="K28" s="40">
        <v>-83.631934223214742</v>
      </c>
    </row>
    <row r="29" spans="1:11" x14ac:dyDescent="0.25">
      <c r="A29" s="14" t="s">
        <v>47</v>
      </c>
      <c r="B29" s="14" t="s">
        <v>48</v>
      </c>
      <c r="C29" s="20">
        <v>8057.96</v>
      </c>
      <c r="D29" s="18">
        <v>8600.86</v>
      </c>
      <c r="E29" s="18">
        <v>9085.83</v>
      </c>
      <c r="F29" s="18">
        <v>9745.65</v>
      </c>
      <c r="G29" s="18">
        <v>10502.22</v>
      </c>
      <c r="H29" s="40">
        <v>12.75595808368371</v>
      </c>
      <c r="I29" s="40">
        <v>15.588999574062024</v>
      </c>
      <c r="J29" s="40">
        <v>5.6386221842931903</v>
      </c>
      <c r="K29" s="40">
        <v>7.7631558695417935</v>
      </c>
    </row>
    <row r="30" spans="1:11" x14ac:dyDescent="0.25">
      <c r="A30" s="14" t="s">
        <v>49</v>
      </c>
      <c r="B30" s="14" t="s">
        <v>50</v>
      </c>
      <c r="C30" s="20">
        <v>663.85</v>
      </c>
      <c r="D30" s="18">
        <v>661.15</v>
      </c>
      <c r="E30" s="18">
        <v>653.04999999999995</v>
      </c>
      <c r="F30" s="18">
        <v>724.93</v>
      </c>
      <c r="G30" s="18">
        <v>736.45</v>
      </c>
      <c r="H30" s="40">
        <v>-1.6268735407095078</v>
      </c>
      <c r="I30" s="40">
        <v>12.770844498889838</v>
      </c>
      <c r="J30" s="40">
        <v>-1.2251380170914352</v>
      </c>
      <c r="K30" s="40">
        <v>1.5891189494158191</v>
      </c>
    </row>
    <row r="31" spans="1:11" x14ac:dyDescent="0.25">
      <c r="A31" s="14" t="s">
        <v>51</v>
      </c>
      <c r="B31" s="14" t="s">
        <v>52</v>
      </c>
      <c r="C31" s="20">
        <v>59.14</v>
      </c>
      <c r="D31" s="18">
        <v>47.5</v>
      </c>
      <c r="E31" s="18">
        <v>57.01</v>
      </c>
      <c r="F31" s="18">
        <v>55.56</v>
      </c>
      <c r="G31" s="18">
        <v>63.08</v>
      </c>
      <c r="H31" s="40">
        <v>-3.6016232668244887</v>
      </c>
      <c r="I31" s="40">
        <v>10.647254867567096</v>
      </c>
      <c r="J31" s="40">
        <v>20.021052631578943</v>
      </c>
      <c r="K31" s="40">
        <v>13.534917206623462</v>
      </c>
    </row>
    <row r="32" spans="1:11" x14ac:dyDescent="0.25">
      <c r="A32" s="14" t="s">
        <v>53</v>
      </c>
      <c r="B32" s="14" t="s">
        <v>54</v>
      </c>
      <c r="C32" s="20">
        <v>432</v>
      </c>
      <c r="D32" s="18">
        <v>521.32000000000005</v>
      </c>
      <c r="E32" s="18">
        <v>599.30999999999995</v>
      </c>
      <c r="F32" s="18">
        <v>686.28</v>
      </c>
      <c r="G32" s="18">
        <v>789.21</v>
      </c>
      <c r="H32" s="40">
        <v>38.72916666666665</v>
      </c>
      <c r="I32" s="40">
        <v>31.686439405316129</v>
      </c>
      <c r="J32" s="40">
        <v>14.960101281362673</v>
      </c>
      <c r="K32" s="40">
        <v>14.998251442559898</v>
      </c>
    </row>
    <row r="33" spans="1:11" x14ac:dyDescent="0.25">
      <c r="A33" s="14" t="s">
        <v>55</v>
      </c>
      <c r="B33" s="14" t="s">
        <v>56</v>
      </c>
      <c r="C33" s="20">
        <v>711.97</v>
      </c>
      <c r="D33" s="18">
        <v>700.88</v>
      </c>
      <c r="E33" s="18">
        <v>719.75</v>
      </c>
      <c r="F33" s="18">
        <v>697.12</v>
      </c>
      <c r="G33" s="18">
        <v>691</v>
      </c>
      <c r="H33" s="40">
        <v>1.092742671741783</v>
      </c>
      <c r="I33" s="40">
        <v>-3.9944425147620697</v>
      </c>
      <c r="J33" s="40">
        <v>2.6923296427348484</v>
      </c>
      <c r="K33" s="40">
        <v>-0.87789763598806592</v>
      </c>
    </row>
    <row r="34" spans="1:11" x14ac:dyDescent="0.25">
      <c r="A34" s="14" t="s">
        <v>57</v>
      </c>
      <c r="B34" s="14" t="s">
        <v>58</v>
      </c>
      <c r="C34" s="20">
        <v>1634.69</v>
      </c>
      <c r="D34" s="18">
        <v>1705.25</v>
      </c>
      <c r="E34" s="18">
        <v>1785.83</v>
      </c>
      <c r="F34" s="18">
        <v>1897.86</v>
      </c>
      <c r="G34" s="18">
        <v>1954.02</v>
      </c>
      <c r="H34" s="40">
        <v>9.245789721598582</v>
      </c>
      <c r="I34" s="40">
        <v>9.4180297116746878</v>
      </c>
      <c r="J34" s="40">
        <v>4.7254068318428342</v>
      </c>
      <c r="K34" s="40">
        <v>2.9591223799437305</v>
      </c>
    </row>
    <row r="35" spans="1:11" x14ac:dyDescent="0.25">
      <c r="A35" s="14" t="s">
        <v>59</v>
      </c>
      <c r="B35" s="14" t="s">
        <v>60</v>
      </c>
      <c r="C35" s="20">
        <v>3261.76</v>
      </c>
      <c r="D35" s="18">
        <v>3755.47</v>
      </c>
      <c r="E35" s="18">
        <v>4467.58</v>
      </c>
      <c r="F35" s="18">
        <v>5080.26</v>
      </c>
      <c r="G35" s="18">
        <v>5431.4</v>
      </c>
      <c r="H35" s="40">
        <v>36.968385166290581</v>
      </c>
      <c r="I35" s="40">
        <v>21.573648373392302</v>
      </c>
      <c r="J35" s="40">
        <v>18.961940848948338</v>
      </c>
      <c r="K35" s="40">
        <v>6.9118509682575189</v>
      </c>
    </row>
    <row r="36" spans="1:11" x14ac:dyDescent="0.25">
      <c r="A36" s="19" t="s">
        <v>61</v>
      </c>
      <c r="B36" s="19" t="s">
        <v>62</v>
      </c>
      <c r="C36" s="46">
        <v>23388.99</v>
      </c>
      <c r="D36" s="28">
        <v>24356.47</v>
      </c>
      <c r="E36" s="28">
        <v>24265.71</v>
      </c>
      <c r="F36" s="28">
        <v>25531.87</v>
      </c>
      <c r="G36" s="28">
        <v>25869.11</v>
      </c>
      <c r="H36" s="39">
        <v>3.7484303512036963</v>
      </c>
      <c r="I36" s="39">
        <v>6.6076780774187176</v>
      </c>
      <c r="J36" s="39">
        <v>-0.37263199470203207</v>
      </c>
      <c r="K36" s="39">
        <v>1.3208589891770623</v>
      </c>
    </row>
    <row r="37" spans="1:11" x14ac:dyDescent="0.25">
      <c r="A37" s="14" t="s">
        <v>63</v>
      </c>
      <c r="B37" s="14" t="s">
        <v>11</v>
      </c>
      <c r="C37" s="20">
        <v>9385.3799999999992</v>
      </c>
      <c r="D37" s="18">
        <v>9909.2099999999991</v>
      </c>
      <c r="E37" s="18">
        <v>9949.7199999999993</v>
      </c>
      <c r="F37" s="18">
        <v>10215.91</v>
      </c>
      <c r="G37" s="18">
        <v>10474.209999999999</v>
      </c>
      <c r="H37" s="40">
        <v>6.0129691072710978</v>
      </c>
      <c r="I37" s="40">
        <v>5.2714046224416347</v>
      </c>
      <c r="J37" s="40">
        <v>0.40881160052113358</v>
      </c>
      <c r="K37" s="40">
        <v>2.5284091187177578</v>
      </c>
    </row>
    <row r="38" spans="1:11" x14ac:dyDescent="0.25">
      <c r="A38" s="14" t="s">
        <v>64</v>
      </c>
      <c r="B38" s="14" t="s">
        <v>65</v>
      </c>
      <c r="C38" s="29">
        <v>8743.67</v>
      </c>
      <c r="D38" s="18">
        <v>9019.7199999999993</v>
      </c>
      <c r="E38" s="18">
        <v>9079.2900000000009</v>
      </c>
      <c r="F38" s="18">
        <v>9963.64</v>
      </c>
      <c r="G38" s="18">
        <v>9945.0400000000009</v>
      </c>
      <c r="H38" s="40">
        <v>3.8384339756646901</v>
      </c>
      <c r="I38" s="40">
        <v>9.535437242339432</v>
      </c>
      <c r="J38" s="40">
        <v>0.66044178754996308</v>
      </c>
      <c r="K38" s="40">
        <v>-0.18667876398583796</v>
      </c>
    </row>
    <row r="39" spans="1:11" x14ac:dyDescent="0.25">
      <c r="A39" s="14" t="s">
        <v>66</v>
      </c>
      <c r="B39" s="14" t="s">
        <v>91</v>
      </c>
      <c r="C39" s="20">
        <v>3630.06</v>
      </c>
      <c r="D39" s="18">
        <v>3697.31</v>
      </c>
      <c r="E39" s="18">
        <v>3690</v>
      </c>
      <c r="F39" s="18">
        <v>3729.99</v>
      </c>
      <c r="G39" s="18">
        <v>3637.97</v>
      </c>
      <c r="H39" s="40">
        <v>1.6512123766549327</v>
      </c>
      <c r="I39" s="40">
        <v>-1.4100271002710081</v>
      </c>
      <c r="J39" s="40">
        <v>-0.19771130903278181</v>
      </c>
      <c r="K39" s="40">
        <v>-2.4670307427097655</v>
      </c>
    </row>
    <row r="40" spans="1:11" x14ac:dyDescent="0.25">
      <c r="A40" s="14" t="s">
        <v>68</v>
      </c>
      <c r="B40" s="14" t="s">
        <v>21</v>
      </c>
      <c r="C40" s="20">
        <v>5113.62</v>
      </c>
      <c r="D40" s="18">
        <v>5322.41</v>
      </c>
      <c r="E40" s="18">
        <v>5389.29</v>
      </c>
      <c r="F40" s="18">
        <v>6233.66</v>
      </c>
      <c r="G40" s="18">
        <v>6307.07</v>
      </c>
      <c r="H40" s="40">
        <v>5.3908972508712045</v>
      </c>
      <c r="I40" s="40">
        <v>17.029701500568716</v>
      </c>
      <c r="J40" s="40">
        <v>1.2565736198451476</v>
      </c>
      <c r="K40" s="40">
        <v>1.1776388189282037</v>
      </c>
    </row>
    <row r="41" spans="1:11" x14ac:dyDescent="0.25">
      <c r="A41" s="14" t="s">
        <v>70</v>
      </c>
      <c r="B41" s="14" t="s">
        <v>71</v>
      </c>
      <c r="C41" s="20">
        <v>3584.57</v>
      </c>
      <c r="D41" s="18">
        <v>3683.44</v>
      </c>
      <c r="E41" s="18">
        <v>3687.55</v>
      </c>
      <c r="F41" s="18">
        <v>3755.87</v>
      </c>
      <c r="G41" s="18">
        <v>3948.84</v>
      </c>
      <c r="H41" s="40">
        <v>2.8728689912597609</v>
      </c>
      <c r="I41" s="40">
        <v>7.0857344307195831</v>
      </c>
      <c r="J41" s="40">
        <v>0.11158047911735028</v>
      </c>
      <c r="K41" s="40">
        <v>5.1378242590931062</v>
      </c>
    </row>
    <row r="42" spans="1:11" x14ac:dyDescent="0.25">
      <c r="A42" s="14" t="s">
        <v>72</v>
      </c>
      <c r="B42" s="14" t="s">
        <v>73</v>
      </c>
      <c r="C42" s="20">
        <v>181.87</v>
      </c>
      <c r="D42" s="18">
        <v>188.94</v>
      </c>
      <c r="E42" s="18">
        <v>164.42</v>
      </c>
      <c r="F42" s="18">
        <v>263.52</v>
      </c>
      <c r="G42" s="18">
        <v>219.24</v>
      </c>
      <c r="H42" s="40">
        <v>-9.5947654918348366</v>
      </c>
      <c r="I42" s="40">
        <v>33.341442646879962</v>
      </c>
      <c r="J42" s="40">
        <v>-12.977664867153599</v>
      </c>
      <c r="K42" s="40">
        <v>-16.803278688524582</v>
      </c>
    </row>
    <row r="43" spans="1:11" x14ac:dyDescent="0.25">
      <c r="A43" s="14" t="s">
        <v>74</v>
      </c>
      <c r="B43" s="14" t="s">
        <v>75</v>
      </c>
      <c r="C43" s="20">
        <v>620.22</v>
      </c>
      <c r="D43" s="18">
        <v>604.36</v>
      </c>
      <c r="E43" s="18">
        <v>599.6</v>
      </c>
      <c r="F43" s="18">
        <v>607.13</v>
      </c>
      <c r="G43" s="18">
        <v>571.34</v>
      </c>
      <c r="H43" s="40">
        <v>-3.3246267453484255</v>
      </c>
      <c r="I43" s="40">
        <v>-4.7131420947298182</v>
      </c>
      <c r="J43" s="40">
        <v>-0.78761003375471417</v>
      </c>
      <c r="K43" s="40">
        <v>-5.8949483636124</v>
      </c>
    </row>
    <row r="44" spans="1:11" x14ac:dyDescent="0.25">
      <c r="A44" s="14" t="s">
        <v>76</v>
      </c>
      <c r="B44" s="14" t="s">
        <v>77</v>
      </c>
      <c r="C44" s="20">
        <v>6.27</v>
      </c>
      <c r="D44" s="18">
        <v>6.36</v>
      </c>
      <c r="E44" s="18">
        <v>2.74</v>
      </c>
      <c r="F44" s="18">
        <v>2.96</v>
      </c>
      <c r="G44" s="18">
        <v>3.45</v>
      </c>
      <c r="H44" s="40">
        <v>-56.299840510366813</v>
      </c>
      <c r="I44" s="40">
        <v>25.912408759124084</v>
      </c>
      <c r="J44" s="40">
        <v>-56.918238993710688</v>
      </c>
      <c r="K44" s="40">
        <v>16.554054054054063</v>
      </c>
    </row>
    <row r="45" spans="1:11" x14ac:dyDescent="0.25">
      <c r="A45" s="14" t="s">
        <v>78</v>
      </c>
      <c r="B45" s="14" t="s">
        <v>79</v>
      </c>
      <c r="C45" s="20">
        <v>4938.37</v>
      </c>
      <c r="D45" s="18">
        <v>5545.98</v>
      </c>
      <c r="E45" s="18">
        <v>5422.44</v>
      </c>
      <c r="F45" s="18">
        <v>5690.48</v>
      </c>
      <c r="G45" s="18">
        <v>5909.54</v>
      </c>
      <c r="H45" s="40">
        <v>9.8022221907228442</v>
      </c>
      <c r="I45" s="40">
        <v>8.9830408450808203</v>
      </c>
      <c r="J45" s="40">
        <v>-2.2275594214187571</v>
      </c>
      <c r="K45" s="40">
        <v>3.8495873810293757</v>
      </c>
    </row>
    <row r="46" spans="1:11" x14ac:dyDescent="0.25">
      <c r="A46" s="14" t="s">
        <v>80</v>
      </c>
      <c r="B46" s="14" t="s">
        <v>81</v>
      </c>
      <c r="C46" s="20">
        <v>492.4</v>
      </c>
      <c r="D46" s="18">
        <v>425.02</v>
      </c>
      <c r="E46" s="18">
        <v>457.75</v>
      </c>
      <c r="F46" s="18">
        <v>283.05</v>
      </c>
      <c r="G46" s="18">
        <v>222.77</v>
      </c>
      <c r="H46" s="40">
        <v>-7.03696181965881</v>
      </c>
      <c r="I46" s="40">
        <v>-51.333697433096667</v>
      </c>
      <c r="J46" s="40">
        <v>7.700814079337448</v>
      </c>
      <c r="K46" s="40">
        <v>-21.296590708355414</v>
      </c>
    </row>
    <row r="47" spans="1:11" s="35" customFormat="1" ht="12.95" customHeight="1" x14ac:dyDescent="0.2">
      <c r="A47" s="49" t="s">
        <v>171</v>
      </c>
      <c r="B47" s="50"/>
      <c r="C47" s="50"/>
      <c r="D47" s="50"/>
      <c r="E47" s="50"/>
      <c r="F47" s="50"/>
      <c r="G47" s="50"/>
      <c r="H47" s="50"/>
      <c r="I47" s="50"/>
      <c r="J47" s="50"/>
      <c r="K47" s="51"/>
    </row>
    <row r="48" spans="1:11" s="35" customFormat="1" ht="12.95" customHeight="1" x14ac:dyDescent="0.2">
      <c r="A48" s="43" t="s">
        <v>82</v>
      </c>
      <c r="B48" s="44"/>
      <c r="C48" s="44"/>
      <c r="D48" s="44"/>
      <c r="E48" s="44"/>
      <c r="F48" s="44"/>
      <c r="G48" s="44"/>
      <c r="H48" s="44"/>
      <c r="I48" s="44"/>
      <c r="J48" s="44"/>
      <c r="K48" s="45"/>
    </row>
    <row r="49" spans="1:11" s="35" customFormat="1" ht="12.95" customHeight="1" x14ac:dyDescent="0.2">
      <c r="A49" s="49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1"/>
    </row>
    <row r="50" spans="1:11" s="35" customFormat="1" ht="12.95" customHeight="1" x14ac:dyDescent="0.2">
      <c r="A50" s="52" t="s">
        <v>90</v>
      </c>
      <c r="B50" s="53"/>
      <c r="C50" s="53"/>
      <c r="D50" s="53"/>
      <c r="E50" s="53"/>
      <c r="F50" s="53"/>
      <c r="G50" s="53"/>
      <c r="H50" s="53"/>
      <c r="I50" s="53"/>
      <c r="J50" s="53"/>
      <c r="K50" s="54"/>
    </row>
    <row r="51" spans="1:11" s="35" customFormat="1" ht="12.95" customHeight="1" x14ac:dyDescent="0.2">
      <c r="A51" s="55" t="s">
        <v>92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s="35" customFormat="1" ht="10.5" customHeigh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</row>
  </sheetData>
  <mergeCells count="19">
    <mergeCell ref="J4:J5"/>
    <mergeCell ref="K4:K5"/>
    <mergeCell ref="F4:F5"/>
    <mergeCell ref="G4:G5"/>
    <mergeCell ref="A1:K1"/>
    <mergeCell ref="A2:K2"/>
    <mergeCell ref="H3:I3"/>
    <mergeCell ref="J3:K3"/>
    <mergeCell ref="C3:G3"/>
    <mergeCell ref="C4:C5"/>
    <mergeCell ref="D4:D5"/>
    <mergeCell ref="E4:E5"/>
    <mergeCell ref="H4:H5"/>
    <mergeCell ref="I4:I5"/>
    <mergeCell ref="A52:K52"/>
    <mergeCell ref="A47:K47"/>
    <mergeCell ref="A49:K49"/>
    <mergeCell ref="A50:K50"/>
    <mergeCell ref="A51:K51"/>
  </mergeCells>
  <printOptions horizontalCentered="1"/>
  <pageMargins left="0.70866141732283472" right="0.27" top="0.31496062992125984" bottom="0.27559055118110237" header="0.17" footer="0.15748031496062992"/>
  <pageSetup scale="77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sqref="A1:K1"/>
    </sheetView>
  </sheetViews>
  <sheetFormatPr defaultRowHeight="15" x14ac:dyDescent="0.25"/>
  <cols>
    <col min="1" max="1" width="9.140625" style="32"/>
    <col min="2" max="2" width="24.28515625" style="32" customWidth="1"/>
    <col min="3" max="3" width="13.5703125" style="32" customWidth="1"/>
    <col min="4" max="4" width="13.28515625" style="32" customWidth="1"/>
    <col min="5" max="5" width="13.42578125" style="32" customWidth="1"/>
    <col min="6" max="6" width="13.7109375" style="32" customWidth="1"/>
    <col min="7" max="7" width="14.140625" style="32" customWidth="1"/>
    <col min="8" max="11" width="14.42578125" style="32" customWidth="1"/>
    <col min="12" max="16384" width="9.140625" style="32"/>
  </cols>
  <sheetData>
    <row r="1" spans="1:11" ht="15" customHeight="1" x14ac:dyDescent="0.25">
      <c r="A1" s="73" t="s">
        <v>170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x14ac:dyDescent="0.2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15" customHeight="1" x14ac:dyDescent="0.25">
      <c r="A3" s="47"/>
      <c r="B3" s="47"/>
      <c r="C3" s="66"/>
      <c r="D3" s="67"/>
      <c r="E3" s="67"/>
      <c r="F3" s="67"/>
      <c r="G3" s="68"/>
      <c r="H3" s="62" t="s">
        <v>172</v>
      </c>
      <c r="I3" s="63"/>
      <c r="J3" s="64" t="s">
        <v>173</v>
      </c>
      <c r="K3" s="65"/>
    </row>
    <row r="4" spans="1:11" ht="15" customHeight="1" x14ac:dyDescent="0.25">
      <c r="A4" s="69" t="s">
        <v>1</v>
      </c>
      <c r="B4" s="71" t="s">
        <v>93</v>
      </c>
      <c r="C4" s="58" t="s">
        <v>175</v>
      </c>
      <c r="D4" s="58" t="s">
        <v>168</v>
      </c>
      <c r="E4" s="58" t="s">
        <v>176</v>
      </c>
      <c r="F4" s="58" t="s">
        <v>174</v>
      </c>
      <c r="G4" s="58" t="s">
        <v>177</v>
      </c>
      <c r="H4" s="56" t="s">
        <v>178</v>
      </c>
      <c r="I4" s="56" t="s">
        <v>179</v>
      </c>
      <c r="J4" s="56" t="s">
        <v>180</v>
      </c>
      <c r="K4" s="56" t="s">
        <v>181</v>
      </c>
    </row>
    <row r="5" spans="1:11" ht="16.5" customHeight="1" x14ac:dyDescent="0.25">
      <c r="A5" s="70"/>
      <c r="B5" s="72"/>
      <c r="C5" s="59"/>
      <c r="D5" s="59"/>
      <c r="E5" s="59"/>
      <c r="F5" s="59"/>
      <c r="G5" s="59"/>
      <c r="H5" s="57"/>
      <c r="I5" s="57"/>
      <c r="J5" s="57"/>
      <c r="K5" s="57"/>
    </row>
    <row r="6" spans="1:11" ht="16.5" customHeight="1" x14ac:dyDescent="0.25">
      <c r="A6" s="70"/>
      <c r="B6" s="21"/>
      <c r="C6" s="31"/>
      <c r="D6" s="31"/>
      <c r="E6" s="42"/>
      <c r="F6" s="30"/>
      <c r="G6" s="30"/>
      <c r="H6" s="47" t="s">
        <v>3</v>
      </c>
      <c r="I6" s="47" t="s">
        <v>3</v>
      </c>
      <c r="J6" s="47" t="s">
        <v>3</v>
      </c>
      <c r="K6" s="47" t="s">
        <v>3</v>
      </c>
    </row>
    <row r="7" spans="1:11" ht="26.25" x14ac:dyDescent="0.25">
      <c r="A7" s="22" t="s">
        <v>14</v>
      </c>
      <c r="B7" s="23" t="s">
        <v>94</v>
      </c>
      <c r="C7" s="36">
        <v>341.79</v>
      </c>
      <c r="D7" s="37">
        <v>345.03</v>
      </c>
      <c r="E7" s="37">
        <v>328.7</v>
      </c>
      <c r="F7" s="37">
        <v>413.14</v>
      </c>
      <c r="G7" s="37">
        <v>426.77</v>
      </c>
      <c r="H7" s="33">
        <v>-3.829837034436359</v>
      </c>
      <c r="I7" s="33">
        <v>29.835716458777</v>
      </c>
      <c r="J7" s="33">
        <v>-4.7329217749181192</v>
      </c>
      <c r="K7" s="33">
        <v>3.29912378370528</v>
      </c>
    </row>
    <row r="8" spans="1:11" x14ac:dyDescent="0.25">
      <c r="A8" s="22" t="s">
        <v>16</v>
      </c>
      <c r="B8" s="23" t="s">
        <v>95</v>
      </c>
      <c r="C8" s="36">
        <v>1376.73</v>
      </c>
      <c r="D8" s="37">
        <v>1455.23</v>
      </c>
      <c r="E8" s="37">
        <v>1384.6</v>
      </c>
      <c r="F8" s="37">
        <v>1553.58</v>
      </c>
      <c r="G8" s="37">
        <v>1415.13</v>
      </c>
      <c r="H8" s="33">
        <v>0.57164440376834169</v>
      </c>
      <c r="I8" s="33">
        <v>2.2049689440993934</v>
      </c>
      <c r="J8" s="33">
        <v>-4.8535283082399419</v>
      </c>
      <c r="K8" s="33">
        <v>-8.9116749700691198</v>
      </c>
    </row>
    <row r="9" spans="1:11" x14ac:dyDescent="0.25">
      <c r="A9" s="24" t="s">
        <v>96</v>
      </c>
      <c r="B9" s="25" t="s">
        <v>97</v>
      </c>
      <c r="C9" s="38">
        <v>316.86</v>
      </c>
      <c r="D9" s="38">
        <v>327</v>
      </c>
      <c r="E9" s="38">
        <v>280.47000000000003</v>
      </c>
      <c r="F9" s="38">
        <v>289.52999999999997</v>
      </c>
      <c r="G9" s="38">
        <v>250.95</v>
      </c>
      <c r="H9" s="13">
        <v>-11.484567316796056</v>
      </c>
      <c r="I9" s="13">
        <v>-10.525189859878074</v>
      </c>
      <c r="J9" s="13">
        <v>-14.229357798165129</v>
      </c>
      <c r="K9" s="13">
        <v>-13.325044036887364</v>
      </c>
    </row>
    <row r="10" spans="1:11" x14ac:dyDescent="0.25">
      <c r="A10" s="24" t="s">
        <v>98</v>
      </c>
      <c r="B10" s="25" t="s">
        <v>99</v>
      </c>
      <c r="C10" s="38">
        <v>168.31</v>
      </c>
      <c r="D10" s="38">
        <v>183.61</v>
      </c>
      <c r="E10" s="38">
        <v>178.79</v>
      </c>
      <c r="F10" s="38">
        <v>211.17</v>
      </c>
      <c r="G10" s="38">
        <v>208.38</v>
      </c>
      <c r="H10" s="13">
        <v>6.2266056681124056</v>
      </c>
      <c r="I10" s="13">
        <v>16.550142625426481</v>
      </c>
      <c r="J10" s="13">
        <v>-2.6251293502532658</v>
      </c>
      <c r="K10" s="13">
        <v>-1.3212103992044288</v>
      </c>
    </row>
    <row r="11" spans="1:11" x14ac:dyDescent="0.25">
      <c r="A11" s="24" t="s">
        <v>100</v>
      </c>
      <c r="B11" s="25" t="s">
        <v>101</v>
      </c>
      <c r="C11" s="38">
        <v>39.94</v>
      </c>
      <c r="D11" s="38">
        <v>35.4</v>
      </c>
      <c r="E11" s="38">
        <v>41.97</v>
      </c>
      <c r="F11" s="38">
        <v>44.5</v>
      </c>
      <c r="G11" s="38">
        <v>51.92</v>
      </c>
      <c r="H11" s="13">
        <v>5.0826239359038583</v>
      </c>
      <c r="I11" s="13">
        <v>23.707410054801056</v>
      </c>
      <c r="J11" s="13">
        <v>18.559322033898308</v>
      </c>
      <c r="K11" s="13">
        <v>16.674157303370791</v>
      </c>
    </row>
    <row r="12" spans="1:11" x14ac:dyDescent="0.25">
      <c r="A12" s="24" t="s">
        <v>102</v>
      </c>
      <c r="B12" s="25" t="s">
        <v>103</v>
      </c>
      <c r="C12" s="38">
        <v>851.61</v>
      </c>
      <c r="D12" s="38">
        <v>909.22</v>
      </c>
      <c r="E12" s="38">
        <v>883.37</v>
      </c>
      <c r="F12" s="38">
        <v>1008.39</v>
      </c>
      <c r="G12" s="38">
        <v>903.88</v>
      </c>
      <c r="H12" s="13">
        <v>3.7294066532802561</v>
      </c>
      <c r="I12" s="13">
        <v>2.3217904162468717</v>
      </c>
      <c r="J12" s="13">
        <v>-2.8430962803281958</v>
      </c>
      <c r="K12" s="13">
        <v>-10.364045656938286</v>
      </c>
    </row>
    <row r="13" spans="1:11" x14ac:dyDescent="0.25">
      <c r="A13" s="22" t="s">
        <v>18</v>
      </c>
      <c r="B13" s="23" t="s">
        <v>104</v>
      </c>
      <c r="C13" s="36">
        <v>171.05</v>
      </c>
      <c r="D13" s="37">
        <v>172.58</v>
      </c>
      <c r="E13" s="37">
        <v>163.35</v>
      </c>
      <c r="F13" s="37">
        <v>155.76</v>
      </c>
      <c r="G13" s="37">
        <v>136.62</v>
      </c>
      <c r="H13" s="33">
        <v>-4.5016077170418107</v>
      </c>
      <c r="I13" s="33">
        <v>-16.36363636363636</v>
      </c>
      <c r="J13" s="33">
        <v>-5.3482442925020388</v>
      </c>
      <c r="K13" s="33">
        <v>-12.288135593220332</v>
      </c>
    </row>
    <row r="14" spans="1:11" x14ac:dyDescent="0.25">
      <c r="A14" s="22" t="s">
        <v>105</v>
      </c>
      <c r="B14" s="23" t="s">
        <v>106</v>
      </c>
      <c r="C14" s="36">
        <v>1945.51</v>
      </c>
      <c r="D14" s="37">
        <v>1962.95</v>
      </c>
      <c r="E14" s="37">
        <v>1954.25</v>
      </c>
      <c r="F14" s="37">
        <v>2099.02</v>
      </c>
      <c r="G14" s="37">
        <v>1980.41</v>
      </c>
      <c r="H14" s="33">
        <v>0.4492395310227143</v>
      </c>
      <c r="I14" s="33">
        <v>1.33862095433031</v>
      </c>
      <c r="J14" s="33">
        <v>-0.44321047403143454</v>
      </c>
      <c r="K14" s="33">
        <v>-5.650732246476923</v>
      </c>
    </row>
    <row r="15" spans="1:11" x14ac:dyDescent="0.25">
      <c r="A15" s="24" t="s">
        <v>107</v>
      </c>
      <c r="B15" s="25" t="s">
        <v>108</v>
      </c>
      <c r="C15" s="38">
        <v>927.14</v>
      </c>
      <c r="D15" s="38">
        <v>963.55</v>
      </c>
      <c r="E15" s="38">
        <v>971.46</v>
      </c>
      <c r="F15" s="38">
        <v>1057.49</v>
      </c>
      <c r="G15" s="38">
        <v>972.46</v>
      </c>
      <c r="H15" s="13">
        <v>4.7802920810233678</v>
      </c>
      <c r="I15" s="13">
        <v>0.10293784612850759</v>
      </c>
      <c r="J15" s="13">
        <v>0.82092262985834497</v>
      </c>
      <c r="K15" s="13">
        <v>-8.0407379738815461</v>
      </c>
    </row>
    <row r="16" spans="1:11" x14ac:dyDescent="0.25">
      <c r="A16" s="24" t="s">
        <v>109</v>
      </c>
      <c r="B16" s="25" t="s">
        <v>110</v>
      </c>
      <c r="C16" s="38">
        <v>21.9</v>
      </c>
      <c r="D16" s="38">
        <v>23.13</v>
      </c>
      <c r="E16" s="38">
        <v>26.95</v>
      </c>
      <c r="F16" s="38">
        <v>22.06</v>
      </c>
      <c r="G16" s="38">
        <v>20.3</v>
      </c>
      <c r="H16" s="13">
        <v>23.05936073059361</v>
      </c>
      <c r="I16" s="13">
        <v>-24.675324675324671</v>
      </c>
      <c r="J16" s="13">
        <v>16.515348032857762</v>
      </c>
      <c r="K16" s="13">
        <v>-7.9782411604714332</v>
      </c>
    </row>
    <row r="17" spans="1:11" x14ac:dyDescent="0.25">
      <c r="A17" s="24" t="s">
        <v>111</v>
      </c>
      <c r="B17" s="25" t="s">
        <v>112</v>
      </c>
      <c r="C17" s="38">
        <v>200.09</v>
      </c>
      <c r="D17" s="38">
        <v>203.84</v>
      </c>
      <c r="E17" s="38">
        <v>225.43</v>
      </c>
      <c r="F17" s="38">
        <v>243.15</v>
      </c>
      <c r="G17" s="38">
        <v>240.44</v>
      </c>
      <c r="H17" s="13">
        <v>12.664301064520966</v>
      </c>
      <c r="I17" s="13">
        <v>6.6583861952712553</v>
      </c>
      <c r="J17" s="13">
        <v>10.591640502354789</v>
      </c>
      <c r="K17" s="13">
        <v>-1.114538350812259</v>
      </c>
    </row>
    <row r="18" spans="1:11" x14ac:dyDescent="0.25">
      <c r="A18" s="24" t="s">
        <v>113</v>
      </c>
      <c r="B18" s="25" t="s">
        <v>114</v>
      </c>
      <c r="C18" s="38">
        <v>796.39</v>
      </c>
      <c r="D18" s="38">
        <v>772.43</v>
      </c>
      <c r="E18" s="38">
        <v>730.41</v>
      </c>
      <c r="F18" s="38">
        <v>776.31</v>
      </c>
      <c r="G18" s="38">
        <v>747.21</v>
      </c>
      <c r="H18" s="13">
        <v>-8.2848855460264463</v>
      </c>
      <c r="I18" s="13">
        <v>2.3000780383620252</v>
      </c>
      <c r="J18" s="13">
        <v>-5.4399751433786863</v>
      </c>
      <c r="K18" s="13">
        <v>-3.7485025312053062</v>
      </c>
    </row>
    <row r="19" spans="1:11" ht="26.25" x14ac:dyDescent="0.25">
      <c r="A19" s="22" t="s">
        <v>115</v>
      </c>
      <c r="B19" s="23" t="s">
        <v>116</v>
      </c>
      <c r="C19" s="36">
        <v>107.19</v>
      </c>
      <c r="D19" s="37">
        <v>107.06</v>
      </c>
      <c r="E19" s="37">
        <v>110.7</v>
      </c>
      <c r="F19" s="37">
        <v>113.13</v>
      </c>
      <c r="G19" s="37">
        <v>113.54</v>
      </c>
      <c r="H19" s="33">
        <v>3.2745591939546648</v>
      </c>
      <c r="I19" s="33">
        <v>2.5654923215898857</v>
      </c>
      <c r="J19" s="33">
        <v>3.3999626377732115</v>
      </c>
      <c r="K19" s="33">
        <v>0.36241492088748417</v>
      </c>
    </row>
    <row r="20" spans="1:11" x14ac:dyDescent="0.25">
      <c r="A20" s="22" t="s">
        <v>117</v>
      </c>
      <c r="B20" s="23" t="s">
        <v>118</v>
      </c>
      <c r="C20" s="36">
        <v>103.85</v>
      </c>
      <c r="D20" s="37">
        <v>105.16</v>
      </c>
      <c r="E20" s="37">
        <v>105.95</v>
      </c>
      <c r="F20" s="37">
        <v>108.64</v>
      </c>
      <c r="G20" s="37">
        <v>112.75</v>
      </c>
      <c r="H20" s="33">
        <v>2.0221473278767537</v>
      </c>
      <c r="I20" s="33">
        <v>6.4181217555450658</v>
      </c>
      <c r="J20" s="33">
        <v>0.75123621148726349</v>
      </c>
      <c r="K20" s="33">
        <v>3.7831369661266567</v>
      </c>
    </row>
    <row r="21" spans="1:11" x14ac:dyDescent="0.25">
      <c r="A21" s="22" t="s">
        <v>119</v>
      </c>
      <c r="B21" s="23" t="s">
        <v>120</v>
      </c>
      <c r="C21" s="36">
        <v>351.54</v>
      </c>
      <c r="D21" s="37">
        <v>326.18</v>
      </c>
      <c r="E21" s="37">
        <v>311.52999999999997</v>
      </c>
      <c r="F21" s="37">
        <v>306.27</v>
      </c>
      <c r="G21" s="37">
        <v>294.62</v>
      </c>
      <c r="H21" s="33">
        <v>-11.381350628662469</v>
      </c>
      <c r="I21" s="33">
        <v>-5.4280486630500979</v>
      </c>
      <c r="J21" s="33">
        <v>-4.4913851247777403</v>
      </c>
      <c r="K21" s="33">
        <v>-3.803833219055075</v>
      </c>
    </row>
    <row r="22" spans="1:11" ht="26.25" x14ac:dyDescent="0.25">
      <c r="A22" s="22" t="s">
        <v>121</v>
      </c>
      <c r="B22" s="23" t="s">
        <v>122</v>
      </c>
      <c r="C22" s="36">
        <v>499.01</v>
      </c>
      <c r="D22" s="37">
        <v>595.42999999999995</v>
      </c>
      <c r="E22" s="37">
        <v>471.66</v>
      </c>
      <c r="F22" s="37">
        <v>651.29999999999995</v>
      </c>
      <c r="G22" s="37">
        <v>559.01</v>
      </c>
      <c r="H22" s="33">
        <v>-5.4808520871325159</v>
      </c>
      <c r="I22" s="33">
        <v>18.519696391468425</v>
      </c>
      <c r="J22" s="33">
        <v>-20.786658381337848</v>
      </c>
      <c r="K22" s="33">
        <v>-14.170121295869794</v>
      </c>
    </row>
    <row r="23" spans="1:11" ht="26.25" x14ac:dyDescent="0.25">
      <c r="A23" s="22" t="s">
        <v>123</v>
      </c>
      <c r="B23" s="23" t="s">
        <v>124</v>
      </c>
      <c r="C23" s="36">
        <v>1540.81</v>
      </c>
      <c r="D23" s="37">
        <v>1724.26</v>
      </c>
      <c r="E23" s="37">
        <v>1574.99</v>
      </c>
      <c r="F23" s="37">
        <v>1629.92</v>
      </c>
      <c r="G23" s="37">
        <v>1759.72</v>
      </c>
      <c r="H23" s="33">
        <v>2.2183137440696816</v>
      </c>
      <c r="I23" s="33">
        <v>11.728963358497516</v>
      </c>
      <c r="J23" s="33">
        <v>-8.6570470810666595</v>
      </c>
      <c r="K23" s="33">
        <v>7.9635810346520053</v>
      </c>
    </row>
    <row r="24" spans="1:11" x14ac:dyDescent="0.25">
      <c r="A24" s="24" t="s">
        <v>125</v>
      </c>
      <c r="B24" s="25" t="s">
        <v>126</v>
      </c>
      <c r="C24" s="38">
        <v>249.96</v>
      </c>
      <c r="D24" s="38">
        <v>334.5</v>
      </c>
      <c r="E24" s="38">
        <v>246.47</v>
      </c>
      <c r="F24" s="38">
        <v>305.87</v>
      </c>
      <c r="G24" s="38">
        <v>330.42</v>
      </c>
      <c r="H24" s="13">
        <v>-1.3962233957433225</v>
      </c>
      <c r="I24" s="13">
        <v>34.060940479571556</v>
      </c>
      <c r="J24" s="13">
        <v>-26.316890881913302</v>
      </c>
      <c r="K24" s="13">
        <v>8.0262856769215709</v>
      </c>
    </row>
    <row r="25" spans="1:11" x14ac:dyDescent="0.25">
      <c r="A25" s="24" t="s">
        <v>127</v>
      </c>
      <c r="B25" s="25" t="s">
        <v>128</v>
      </c>
      <c r="C25" s="38">
        <v>498.47</v>
      </c>
      <c r="D25" s="38">
        <v>463.51</v>
      </c>
      <c r="E25" s="38">
        <v>477.35</v>
      </c>
      <c r="F25" s="38">
        <v>483.93</v>
      </c>
      <c r="G25" s="38">
        <v>517.47</v>
      </c>
      <c r="H25" s="13">
        <v>-4.2369651132465354</v>
      </c>
      <c r="I25" s="13">
        <v>8.4047344715617474</v>
      </c>
      <c r="J25" s="13">
        <v>2.9859118465621091</v>
      </c>
      <c r="K25" s="13">
        <v>6.9307544479573533</v>
      </c>
    </row>
    <row r="26" spans="1:11" x14ac:dyDescent="0.25">
      <c r="A26" s="24" t="s">
        <v>129</v>
      </c>
      <c r="B26" s="25" t="s">
        <v>130</v>
      </c>
      <c r="C26" s="38">
        <v>375.4</v>
      </c>
      <c r="D26" s="38">
        <v>507.22</v>
      </c>
      <c r="E26" s="38">
        <v>432.08</v>
      </c>
      <c r="F26" s="38">
        <v>386.98</v>
      </c>
      <c r="G26" s="38">
        <v>393.97</v>
      </c>
      <c r="H26" s="13">
        <v>15.098561534363347</v>
      </c>
      <c r="I26" s="13">
        <v>-8.8201259026106182</v>
      </c>
      <c r="J26" s="13">
        <v>-14.814084618114434</v>
      </c>
      <c r="K26" s="13">
        <v>1.8062948989611889</v>
      </c>
    </row>
    <row r="27" spans="1:11" x14ac:dyDescent="0.25">
      <c r="A27" s="24" t="s">
        <v>131</v>
      </c>
      <c r="B27" s="25" t="s">
        <v>103</v>
      </c>
      <c r="C27" s="38">
        <v>416.98</v>
      </c>
      <c r="D27" s="38">
        <v>419.03</v>
      </c>
      <c r="E27" s="38">
        <v>419.09</v>
      </c>
      <c r="F27" s="38">
        <v>453.14</v>
      </c>
      <c r="G27" s="38">
        <v>517.86</v>
      </c>
      <c r="H27" s="13">
        <v>0.50601947335602593</v>
      </c>
      <c r="I27" s="13">
        <v>23.567730081844008</v>
      </c>
      <c r="J27" s="13">
        <v>1.4318783857958208E-2</v>
      </c>
      <c r="K27" s="13">
        <v>14.282561680716782</v>
      </c>
    </row>
    <row r="28" spans="1:11" ht="26.25" x14ac:dyDescent="0.25">
      <c r="A28" s="22" t="s">
        <v>132</v>
      </c>
      <c r="B28" s="23" t="s">
        <v>133</v>
      </c>
      <c r="C28" s="36">
        <v>377.51</v>
      </c>
      <c r="D28" s="37">
        <v>391.71</v>
      </c>
      <c r="E28" s="37">
        <v>406.21</v>
      </c>
      <c r="F28" s="37">
        <v>423.81</v>
      </c>
      <c r="G28" s="37">
        <v>442.1</v>
      </c>
      <c r="H28" s="33">
        <v>7.6024476172816584</v>
      </c>
      <c r="I28" s="33">
        <v>8.8353314787917689</v>
      </c>
      <c r="J28" s="33">
        <v>3.7017181077838197</v>
      </c>
      <c r="K28" s="33">
        <v>4.3156131285245793</v>
      </c>
    </row>
    <row r="29" spans="1:11" x14ac:dyDescent="0.25">
      <c r="A29" s="22" t="s">
        <v>134</v>
      </c>
      <c r="B29" s="23" t="s">
        <v>135</v>
      </c>
      <c r="C29" s="36">
        <v>86.98</v>
      </c>
      <c r="D29" s="37">
        <v>79.34</v>
      </c>
      <c r="E29" s="37">
        <v>78.3</v>
      </c>
      <c r="F29" s="37">
        <v>84.53</v>
      </c>
      <c r="G29" s="37">
        <v>102</v>
      </c>
      <c r="H29" s="33">
        <v>-9.9793055874913836</v>
      </c>
      <c r="I29" s="33">
        <v>30.26819923371648</v>
      </c>
      <c r="J29" s="33">
        <v>-1.3108142172926722</v>
      </c>
      <c r="K29" s="33">
        <v>20.667218738909263</v>
      </c>
    </row>
    <row r="30" spans="1:11" ht="26.25" x14ac:dyDescent="0.25">
      <c r="A30" s="22" t="s">
        <v>136</v>
      </c>
      <c r="B30" s="23" t="s">
        <v>137</v>
      </c>
      <c r="C30" s="36">
        <v>559.17999999999995</v>
      </c>
      <c r="D30" s="37">
        <v>542.47</v>
      </c>
      <c r="E30" s="37">
        <v>577.52</v>
      </c>
      <c r="F30" s="37">
        <v>525.88</v>
      </c>
      <c r="G30" s="37">
        <v>517.41</v>
      </c>
      <c r="H30" s="33">
        <v>3.2798025680460738</v>
      </c>
      <c r="I30" s="33">
        <v>-10.408297548136863</v>
      </c>
      <c r="J30" s="33">
        <v>6.4611867937397367</v>
      </c>
      <c r="K30" s="33">
        <v>-1.6106336046246343</v>
      </c>
    </row>
    <row r="31" spans="1:11" ht="26.25" x14ac:dyDescent="0.25">
      <c r="A31" s="22" t="s">
        <v>138</v>
      </c>
      <c r="B31" s="23" t="s">
        <v>139</v>
      </c>
      <c r="C31" s="36">
        <v>4163.2299999999996</v>
      </c>
      <c r="D31" s="37">
        <v>4209.58</v>
      </c>
      <c r="E31" s="37">
        <v>4169.41</v>
      </c>
      <c r="F31" s="37">
        <v>4160.18</v>
      </c>
      <c r="G31" s="37">
        <v>3841.91</v>
      </c>
      <c r="H31" s="33">
        <v>0.14844243532065948</v>
      </c>
      <c r="I31" s="33">
        <v>-7.8548283809939541</v>
      </c>
      <c r="J31" s="33">
        <v>-0.95425196812983881</v>
      </c>
      <c r="K31" s="33">
        <v>-7.6503901273502688</v>
      </c>
    </row>
    <row r="32" spans="1:11" x14ac:dyDescent="0.25">
      <c r="A32" s="24" t="s">
        <v>140</v>
      </c>
      <c r="B32" s="25" t="s">
        <v>141</v>
      </c>
      <c r="C32" s="38">
        <v>3113.3</v>
      </c>
      <c r="D32" s="38">
        <v>3191.52</v>
      </c>
      <c r="E32" s="38">
        <v>3225.45</v>
      </c>
      <c r="F32" s="38">
        <v>3261.81</v>
      </c>
      <c r="G32" s="38">
        <v>2930</v>
      </c>
      <c r="H32" s="13">
        <v>3.6022869623871654</v>
      </c>
      <c r="I32" s="13">
        <v>-9.1599621758204233</v>
      </c>
      <c r="J32" s="13">
        <v>1.0631297939539728</v>
      </c>
      <c r="K32" s="13">
        <v>-10.172572896643272</v>
      </c>
    </row>
    <row r="33" spans="1:11" ht="30" x14ac:dyDescent="0.25">
      <c r="A33" s="24" t="s">
        <v>142</v>
      </c>
      <c r="B33" s="25" t="s">
        <v>143</v>
      </c>
      <c r="C33" s="38">
        <v>1049.93</v>
      </c>
      <c r="D33" s="38">
        <v>1018.07</v>
      </c>
      <c r="E33" s="38">
        <v>943.96</v>
      </c>
      <c r="F33" s="38">
        <v>898.37</v>
      </c>
      <c r="G33" s="38">
        <v>911.91</v>
      </c>
      <c r="H33" s="13">
        <v>-10.093053822635797</v>
      </c>
      <c r="I33" s="13">
        <v>-3.3952709860587382</v>
      </c>
      <c r="J33" s="13">
        <v>-7.2794601549991667</v>
      </c>
      <c r="K33" s="13">
        <v>1.5071741042109559</v>
      </c>
    </row>
    <row r="34" spans="1:11" x14ac:dyDescent="0.25">
      <c r="A34" s="3" t="s">
        <v>144</v>
      </c>
      <c r="B34" s="26" t="s">
        <v>145</v>
      </c>
      <c r="C34" s="36">
        <v>1534.27</v>
      </c>
      <c r="D34" s="37">
        <v>1496.2</v>
      </c>
      <c r="E34" s="37">
        <v>1507.87</v>
      </c>
      <c r="F34" s="37">
        <v>1553.2</v>
      </c>
      <c r="G34" s="37">
        <v>1564.89</v>
      </c>
      <c r="H34" s="33">
        <v>-1.720688014495499</v>
      </c>
      <c r="I34" s="33">
        <v>3.7814930995377729</v>
      </c>
      <c r="J34" s="33">
        <v>0.77997593904557183</v>
      </c>
      <c r="K34" s="33">
        <v>0.75263971156322773</v>
      </c>
    </row>
    <row r="35" spans="1:11" x14ac:dyDescent="0.25">
      <c r="A35" s="24" t="s">
        <v>146</v>
      </c>
      <c r="B35" s="25" t="s">
        <v>147</v>
      </c>
      <c r="C35" s="38">
        <v>355.95</v>
      </c>
      <c r="D35" s="38">
        <v>335.95</v>
      </c>
      <c r="E35" s="38">
        <v>349.1</v>
      </c>
      <c r="F35" s="38">
        <v>343.7</v>
      </c>
      <c r="G35" s="38">
        <v>358.96</v>
      </c>
      <c r="H35" s="13">
        <v>-1.9244275881443926</v>
      </c>
      <c r="I35" s="13">
        <v>2.8244056144371115</v>
      </c>
      <c r="J35" s="13">
        <v>3.9142729572853203</v>
      </c>
      <c r="K35" s="13">
        <v>4.4399185336048852</v>
      </c>
    </row>
    <row r="36" spans="1:11" x14ac:dyDescent="0.25">
      <c r="A36" s="24" t="s">
        <v>148</v>
      </c>
      <c r="B36" s="25" t="s">
        <v>103</v>
      </c>
      <c r="C36" s="38">
        <v>1178.32</v>
      </c>
      <c r="D36" s="38">
        <v>1160.26</v>
      </c>
      <c r="E36" s="38">
        <v>1158.77</v>
      </c>
      <c r="F36" s="38">
        <v>1209.5</v>
      </c>
      <c r="G36" s="38">
        <v>1205.93</v>
      </c>
      <c r="H36" s="13">
        <v>-1.6591418290447377</v>
      </c>
      <c r="I36" s="13">
        <v>4.0698326673973337</v>
      </c>
      <c r="J36" s="13">
        <v>-0.12841949218278739</v>
      </c>
      <c r="K36" s="13">
        <v>-0.2951632906159517</v>
      </c>
    </row>
    <row r="37" spans="1:11" ht="26.25" x14ac:dyDescent="0.25">
      <c r="A37" s="22" t="s">
        <v>149</v>
      </c>
      <c r="B37" s="23" t="s">
        <v>150</v>
      </c>
      <c r="C37" s="36">
        <v>730.78</v>
      </c>
      <c r="D37" s="37">
        <v>735.71</v>
      </c>
      <c r="E37" s="37">
        <v>711.73</v>
      </c>
      <c r="F37" s="37">
        <v>787.4</v>
      </c>
      <c r="G37" s="37">
        <v>776.48</v>
      </c>
      <c r="H37" s="33">
        <v>-2.6068036892087845</v>
      </c>
      <c r="I37" s="33">
        <v>9.0975510376125772</v>
      </c>
      <c r="J37" s="33">
        <v>-3.2594364627366783</v>
      </c>
      <c r="K37" s="33">
        <v>-1.3868427736855422</v>
      </c>
    </row>
    <row r="38" spans="1:11" x14ac:dyDescent="0.25">
      <c r="A38" s="22" t="s">
        <v>151</v>
      </c>
      <c r="B38" s="23" t="s">
        <v>152</v>
      </c>
      <c r="C38" s="36">
        <v>696.28</v>
      </c>
      <c r="D38" s="37">
        <v>690.36</v>
      </c>
      <c r="E38" s="37">
        <v>724.45</v>
      </c>
      <c r="F38" s="37">
        <v>726.65</v>
      </c>
      <c r="G38" s="37">
        <v>697.38</v>
      </c>
      <c r="H38" s="33">
        <v>4.0457861779743887</v>
      </c>
      <c r="I38" s="33">
        <v>-3.7366277865967348</v>
      </c>
      <c r="J38" s="33">
        <v>4.9380033605655065</v>
      </c>
      <c r="K38" s="33">
        <v>-4.0280740383953741</v>
      </c>
    </row>
    <row r="39" spans="1:11" x14ac:dyDescent="0.25">
      <c r="A39" s="22" t="s">
        <v>153</v>
      </c>
      <c r="B39" s="23" t="s">
        <v>154</v>
      </c>
      <c r="C39" s="36">
        <v>788.29</v>
      </c>
      <c r="D39" s="37">
        <v>822.27</v>
      </c>
      <c r="E39" s="37">
        <v>833.53</v>
      </c>
      <c r="F39" s="37">
        <v>900.74</v>
      </c>
      <c r="G39" s="37">
        <v>905.85</v>
      </c>
      <c r="H39" s="33">
        <v>5.7390046810184083</v>
      </c>
      <c r="I39" s="33">
        <v>8.6763523808381287</v>
      </c>
      <c r="J39" s="33">
        <v>1.3693798873849212</v>
      </c>
      <c r="K39" s="33">
        <v>0.56731132180207533</v>
      </c>
    </row>
    <row r="40" spans="1:11" x14ac:dyDescent="0.25">
      <c r="A40" s="22" t="s">
        <v>155</v>
      </c>
      <c r="B40" s="23" t="s">
        <v>156</v>
      </c>
      <c r="C40" s="36">
        <v>9038.68</v>
      </c>
      <c r="D40" s="37">
        <v>9063.94</v>
      </c>
      <c r="E40" s="37">
        <v>8949.4699999999993</v>
      </c>
      <c r="F40" s="37">
        <v>8909.3700000000008</v>
      </c>
      <c r="G40" s="37">
        <v>9366.83</v>
      </c>
      <c r="H40" s="33">
        <v>-0.98698039979290053</v>
      </c>
      <c r="I40" s="33">
        <v>4.6635163870039298</v>
      </c>
      <c r="J40" s="33">
        <v>-1.2629165682915062</v>
      </c>
      <c r="K40" s="33">
        <v>5.1345942530167576</v>
      </c>
    </row>
    <row r="41" spans="1:11" x14ac:dyDescent="0.25">
      <c r="A41" s="24" t="s">
        <v>157</v>
      </c>
      <c r="B41" s="25" t="s">
        <v>158</v>
      </c>
      <c r="C41" s="38">
        <v>5299.67</v>
      </c>
      <c r="D41" s="38">
        <v>5253.93</v>
      </c>
      <c r="E41" s="38">
        <v>5262.18</v>
      </c>
      <c r="F41" s="38">
        <v>5196.1899999999996</v>
      </c>
      <c r="G41" s="38">
        <v>5317.6</v>
      </c>
      <c r="H41" s="13">
        <v>-0.70740253638433681</v>
      </c>
      <c r="I41" s="13">
        <v>1.053175680041353</v>
      </c>
      <c r="J41" s="13">
        <v>0.15702531248037183</v>
      </c>
      <c r="K41" s="13">
        <v>2.3365196422763748</v>
      </c>
    </row>
    <row r="42" spans="1:11" x14ac:dyDescent="0.25">
      <c r="A42" s="24" t="s">
        <v>159</v>
      </c>
      <c r="B42" s="25" t="s">
        <v>160</v>
      </c>
      <c r="C42" s="38">
        <v>769.57</v>
      </c>
      <c r="D42" s="38">
        <v>850.66</v>
      </c>
      <c r="E42" s="38">
        <v>871.26</v>
      </c>
      <c r="F42" s="38">
        <v>845.6</v>
      </c>
      <c r="G42" s="38">
        <v>919.46</v>
      </c>
      <c r="H42" s="13">
        <v>13.213872682147166</v>
      </c>
      <c r="I42" s="13">
        <v>5.5322177076877219</v>
      </c>
      <c r="J42" s="13">
        <v>2.4216490724848971</v>
      </c>
      <c r="K42" s="13">
        <v>8.7346263008514686</v>
      </c>
    </row>
    <row r="43" spans="1:11" x14ac:dyDescent="0.25">
      <c r="A43" s="24" t="s">
        <v>161</v>
      </c>
      <c r="B43" s="25" t="s">
        <v>162</v>
      </c>
      <c r="C43" s="38">
        <v>1836.76</v>
      </c>
      <c r="D43" s="38">
        <v>1799.72</v>
      </c>
      <c r="E43" s="38">
        <v>1716.56</v>
      </c>
      <c r="F43" s="38">
        <v>1665.4</v>
      </c>
      <c r="G43" s="38">
        <v>1744.61</v>
      </c>
      <c r="H43" s="13">
        <v>-6.5441320586249727</v>
      </c>
      <c r="I43" s="13">
        <v>1.634082117723817</v>
      </c>
      <c r="J43" s="13">
        <v>-4.6207187784766557</v>
      </c>
      <c r="K43" s="13">
        <v>4.756214723189613</v>
      </c>
    </row>
    <row r="44" spans="1:11" x14ac:dyDescent="0.25">
      <c r="A44" s="24" t="s">
        <v>163</v>
      </c>
      <c r="B44" s="25" t="s">
        <v>164</v>
      </c>
      <c r="C44" s="38">
        <v>1132.67</v>
      </c>
      <c r="D44" s="38">
        <v>1159.6400000000001</v>
      </c>
      <c r="E44" s="38">
        <v>1099.47</v>
      </c>
      <c r="F44" s="38">
        <v>1202.18</v>
      </c>
      <c r="G44" s="38">
        <v>1385.17</v>
      </c>
      <c r="H44" s="13">
        <v>-2.9311273362938937</v>
      </c>
      <c r="I44" s="13">
        <v>25.985247437401661</v>
      </c>
      <c r="J44" s="13">
        <v>-5.1886792452830246</v>
      </c>
      <c r="K44" s="13">
        <v>15.22151424911411</v>
      </c>
    </row>
    <row r="45" spans="1:11" x14ac:dyDescent="0.25">
      <c r="A45" s="22" t="s">
        <v>165</v>
      </c>
      <c r="B45" s="23" t="s">
        <v>166</v>
      </c>
      <c r="C45" s="36">
        <v>2108.86</v>
      </c>
      <c r="D45" s="37">
        <v>1972.85</v>
      </c>
      <c r="E45" s="37">
        <v>2039.9</v>
      </c>
      <c r="F45" s="37">
        <v>1890.16</v>
      </c>
      <c r="G45" s="37">
        <v>2003.1</v>
      </c>
      <c r="H45" s="33">
        <v>-3.2700131824777388</v>
      </c>
      <c r="I45" s="33">
        <v>-1.8040100004902291</v>
      </c>
      <c r="J45" s="33">
        <v>3.3986364903566</v>
      </c>
      <c r="K45" s="33">
        <v>5.9751555423879363</v>
      </c>
    </row>
    <row r="46" spans="1:11" x14ac:dyDescent="0.25">
      <c r="A46" s="27"/>
      <c r="B46" s="27" t="s">
        <v>167</v>
      </c>
      <c r="C46" s="36">
        <v>26521.54</v>
      </c>
      <c r="D46" s="36">
        <v>26798.31</v>
      </c>
      <c r="E46" s="36">
        <v>26404.12</v>
      </c>
      <c r="F46" s="36">
        <v>26992.68</v>
      </c>
      <c r="G46" s="36">
        <v>27016.49</v>
      </c>
      <c r="H46" s="41">
        <v>-0.44273447167849939</v>
      </c>
      <c r="I46" s="41">
        <v>2.3192213942369699</v>
      </c>
      <c r="J46" s="41">
        <v>-1.4709509666841016</v>
      </c>
      <c r="K46" s="41">
        <v>8.8209099652206857E-2</v>
      </c>
    </row>
  </sheetData>
  <mergeCells count="16">
    <mergeCell ref="A1:K1"/>
    <mergeCell ref="A2:K2"/>
    <mergeCell ref="H3:I3"/>
    <mergeCell ref="J3:K3"/>
    <mergeCell ref="C3:G3"/>
    <mergeCell ref="H4:H5"/>
    <mergeCell ref="I4:I5"/>
    <mergeCell ref="J4:J5"/>
    <mergeCell ref="K4:K5"/>
    <mergeCell ref="A4:A6"/>
    <mergeCell ref="B4:B5"/>
    <mergeCell ref="C4:C5"/>
    <mergeCell ref="F4:F5"/>
    <mergeCell ref="G4:G5"/>
    <mergeCell ref="D4:D5"/>
    <mergeCell ref="E4:E5"/>
  </mergeCells>
  <printOptions horizontalCentered="1" verticalCentered="1"/>
  <pageMargins left="0.33" right="0.35" top="0.43" bottom="0.45" header="0.3" footer="0.3"/>
  <pageSetup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workbookViewId="0">
      <selection activeCell="Q10" sqref="Q10"/>
    </sheetView>
  </sheetViews>
  <sheetFormatPr defaultRowHeight="15" x14ac:dyDescent="0.25"/>
  <cols>
    <col min="1" max="1" width="2.140625" customWidth="1"/>
    <col min="2" max="2" width="5.5703125" customWidth="1"/>
    <col min="3" max="3" width="2.140625" customWidth="1"/>
    <col min="4" max="4" width="36.42578125" customWidth="1"/>
    <col min="5" max="5" width="13.5703125" customWidth="1"/>
    <col min="6" max="6" width="13.7109375" customWidth="1"/>
    <col min="7" max="7" width="12.42578125" customWidth="1"/>
  </cols>
  <sheetData>
    <row r="1" spans="2:11" x14ac:dyDescent="0.25">
      <c r="D1" s="76" t="s">
        <v>88</v>
      </c>
      <c r="E1" s="76"/>
      <c r="F1" s="76"/>
      <c r="G1" s="76"/>
      <c r="H1" s="76"/>
      <c r="I1" s="76"/>
      <c r="J1" s="76"/>
      <c r="K1" s="76"/>
    </row>
    <row r="2" spans="2:11" x14ac:dyDescent="0.25">
      <c r="B2" s="12"/>
      <c r="C2" s="12"/>
      <c r="D2" s="12"/>
      <c r="E2" s="75" t="s">
        <v>85</v>
      </c>
      <c r="F2" s="75" t="s">
        <v>84</v>
      </c>
      <c r="G2" s="69" t="s">
        <v>83</v>
      </c>
      <c r="H2" s="8"/>
      <c r="I2" s="12"/>
      <c r="J2" s="12"/>
      <c r="K2" s="12"/>
    </row>
    <row r="3" spans="2:11" x14ac:dyDescent="0.25">
      <c r="B3" s="12"/>
      <c r="C3" s="12"/>
      <c r="D3" s="12"/>
      <c r="E3" s="75"/>
      <c r="F3" s="75"/>
      <c r="G3" s="69"/>
      <c r="H3" s="8" t="s">
        <v>87</v>
      </c>
      <c r="I3" s="12" t="s">
        <v>86</v>
      </c>
      <c r="J3" s="12" t="s">
        <v>3</v>
      </c>
      <c r="K3" s="12" t="s">
        <v>3</v>
      </c>
    </row>
    <row r="4" spans="2:11" x14ac:dyDescent="0.25">
      <c r="B4" s="12"/>
      <c r="C4" s="12"/>
      <c r="D4" s="12"/>
      <c r="E4" s="12"/>
      <c r="F4" s="2"/>
      <c r="G4" s="12"/>
      <c r="H4" s="12"/>
      <c r="I4" s="12"/>
      <c r="J4" s="12"/>
      <c r="K4" s="12"/>
    </row>
    <row r="5" spans="2:11" x14ac:dyDescent="0.25">
      <c r="B5" s="3" t="s">
        <v>4</v>
      </c>
      <c r="C5" s="3"/>
      <c r="D5" s="3" t="s">
        <v>5</v>
      </c>
      <c r="E5" s="9">
        <v>59020</v>
      </c>
      <c r="F5" s="5">
        <v>59330.239999999998</v>
      </c>
      <c r="G5" s="5">
        <v>59712.2</v>
      </c>
      <c r="H5" s="4">
        <f>F5-E5</f>
        <v>310.23999999999796</v>
      </c>
      <c r="I5" s="11">
        <f>G5-F5</f>
        <v>381.95999999999913</v>
      </c>
      <c r="J5" s="13">
        <f>H5/E5*100</f>
        <v>0.52565232124703143</v>
      </c>
      <c r="K5" s="13">
        <f>I5/F5*100</f>
        <v>0.64378637268279915</v>
      </c>
    </row>
    <row r="6" spans="2:11" x14ac:dyDescent="0.25">
      <c r="B6" s="3" t="s">
        <v>6</v>
      </c>
      <c r="C6" s="3"/>
      <c r="D6" s="3" t="s">
        <v>7</v>
      </c>
      <c r="E6" s="9">
        <v>1058</v>
      </c>
      <c r="F6" s="5">
        <v>1065.4000000000001</v>
      </c>
      <c r="G6" s="5">
        <v>1069.5899999999999</v>
      </c>
      <c r="H6" s="4">
        <f t="shared" ref="H6:H44" si="0">F6-E6</f>
        <v>7.4000000000000909</v>
      </c>
      <c r="I6" s="11">
        <f t="shared" ref="I6:I44" si="1">G6-F6</f>
        <v>4.1899999999998272</v>
      </c>
      <c r="J6" s="13">
        <f t="shared" ref="J6:J44" si="2">H6/E6*100</f>
        <v>0.69943289224953598</v>
      </c>
      <c r="K6" s="13">
        <f t="shared" ref="K6:K44" si="3">I6/F6*100</f>
        <v>0.39327951942930611</v>
      </c>
    </row>
    <row r="7" spans="2:11" x14ac:dyDescent="0.25">
      <c r="B7" s="3" t="s">
        <v>8</v>
      </c>
      <c r="C7" s="3"/>
      <c r="D7" s="3" t="s">
        <v>9</v>
      </c>
      <c r="E7" s="9">
        <v>57962</v>
      </c>
      <c r="F7" s="5">
        <v>58264.84</v>
      </c>
      <c r="G7" s="5">
        <v>58642.61</v>
      </c>
      <c r="H7" s="4">
        <f t="shared" si="0"/>
        <v>302.83999999999651</v>
      </c>
      <c r="I7" s="11">
        <f t="shared" si="1"/>
        <v>377.77000000000407</v>
      </c>
      <c r="J7" s="13">
        <f t="shared" si="2"/>
        <v>0.52248024567819695</v>
      </c>
      <c r="K7" s="13">
        <f t="shared" si="3"/>
        <v>0.64836700830209792</v>
      </c>
    </row>
    <row r="8" spans="2:11" x14ac:dyDescent="0.25">
      <c r="B8" s="3" t="s">
        <v>10</v>
      </c>
      <c r="C8" s="3"/>
      <c r="D8" s="3" t="s">
        <v>11</v>
      </c>
      <c r="E8" s="9">
        <v>7460</v>
      </c>
      <c r="F8" s="5">
        <v>7511.8</v>
      </c>
      <c r="G8" s="5">
        <v>7549.49</v>
      </c>
      <c r="H8" s="4">
        <f t="shared" si="0"/>
        <v>51.800000000000182</v>
      </c>
      <c r="I8" s="11">
        <f t="shared" si="1"/>
        <v>37.6899999999996</v>
      </c>
      <c r="J8" s="13">
        <f t="shared" si="2"/>
        <v>0.69436997319035099</v>
      </c>
      <c r="K8" s="13">
        <f t="shared" si="3"/>
        <v>0.50174392289464043</v>
      </c>
    </row>
    <row r="9" spans="2:11" x14ac:dyDescent="0.25">
      <c r="B9" s="3" t="s">
        <v>12</v>
      </c>
      <c r="C9" s="3"/>
      <c r="D9" s="3" t="s">
        <v>13</v>
      </c>
      <c r="E9" s="9">
        <v>25452</v>
      </c>
      <c r="F9" s="5">
        <v>25752.080000000002</v>
      </c>
      <c r="G9" s="5">
        <v>25877.19</v>
      </c>
      <c r="H9" s="4">
        <f t="shared" si="0"/>
        <v>300.08000000000175</v>
      </c>
      <c r="I9" s="11">
        <f t="shared" si="1"/>
        <v>125.10999999999694</v>
      </c>
      <c r="J9" s="13">
        <f t="shared" si="2"/>
        <v>1.1790036146471858</v>
      </c>
      <c r="K9" s="13">
        <f t="shared" si="3"/>
        <v>0.48582483434346635</v>
      </c>
    </row>
    <row r="10" spans="2:11" x14ac:dyDescent="0.25">
      <c r="B10" s="1" t="s">
        <v>14</v>
      </c>
      <c r="C10" s="1"/>
      <c r="D10" s="1" t="s">
        <v>15</v>
      </c>
      <c r="E10" s="10">
        <v>3589</v>
      </c>
      <c r="F10" s="6">
        <v>3684.34</v>
      </c>
      <c r="G10" s="6">
        <v>3720.59</v>
      </c>
      <c r="H10" s="4">
        <f t="shared" si="0"/>
        <v>95.340000000000146</v>
      </c>
      <c r="I10" s="11">
        <f t="shared" si="1"/>
        <v>36.25</v>
      </c>
      <c r="J10" s="13">
        <f t="shared" si="2"/>
        <v>2.6564502646976913</v>
      </c>
      <c r="K10" s="13">
        <f t="shared" si="3"/>
        <v>0.98389399458247606</v>
      </c>
    </row>
    <row r="11" spans="2:11" x14ac:dyDescent="0.25">
      <c r="B11" s="1" t="s">
        <v>16</v>
      </c>
      <c r="C11" s="1"/>
      <c r="D11" s="1" t="s">
        <v>17</v>
      </c>
      <c r="E11" s="10">
        <v>1258</v>
      </c>
      <c r="F11" s="6">
        <v>1267.55</v>
      </c>
      <c r="G11" s="6">
        <v>1284.72</v>
      </c>
      <c r="H11" s="4">
        <f t="shared" si="0"/>
        <v>9.5499999999999545</v>
      </c>
      <c r="I11" s="11">
        <f t="shared" si="1"/>
        <v>17.170000000000073</v>
      </c>
      <c r="J11" s="13">
        <f t="shared" si="2"/>
        <v>0.75914149443560852</v>
      </c>
      <c r="K11" s="13">
        <f t="shared" si="3"/>
        <v>1.3545816733067788</v>
      </c>
    </row>
    <row r="12" spans="2:11" x14ac:dyDescent="0.25">
      <c r="B12" s="1" t="s">
        <v>18</v>
      </c>
      <c r="C12" s="1"/>
      <c r="D12" s="1" t="s">
        <v>19</v>
      </c>
      <c r="E12" s="10">
        <v>20605</v>
      </c>
      <c r="F12" s="6">
        <v>20800.189999999999</v>
      </c>
      <c r="G12" s="6">
        <v>20871.89</v>
      </c>
      <c r="H12" s="4">
        <f t="shared" si="0"/>
        <v>195.18999999999869</v>
      </c>
      <c r="I12" s="11">
        <f t="shared" si="1"/>
        <v>71.700000000000728</v>
      </c>
      <c r="J12" s="13">
        <f t="shared" si="2"/>
        <v>0.94729434603251006</v>
      </c>
      <c r="K12" s="13">
        <f t="shared" si="3"/>
        <v>0.34470838968298234</v>
      </c>
    </row>
    <row r="13" spans="2:11" x14ac:dyDescent="0.25">
      <c r="B13" s="3" t="s">
        <v>20</v>
      </c>
      <c r="C13" s="3"/>
      <c r="D13" s="3" t="s">
        <v>21</v>
      </c>
      <c r="E13" s="9">
        <v>13693</v>
      </c>
      <c r="F13" s="5">
        <v>13501.74</v>
      </c>
      <c r="G13" s="5">
        <v>13511.09</v>
      </c>
      <c r="H13" s="4">
        <f t="shared" si="0"/>
        <v>-191.26000000000022</v>
      </c>
      <c r="I13" s="11">
        <f t="shared" si="1"/>
        <v>9.3500000000003638</v>
      </c>
      <c r="J13" s="13">
        <f t="shared" si="2"/>
        <v>-1.3967720733221369</v>
      </c>
      <c r="K13" s="13">
        <f t="shared" si="3"/>
        <v>6.9250333660701241E-2</v>
      </c>
    </row>
    <row r="14" spans="2:11" x14ac:dyDescent="0.25">
      <c r="B14" s="1" t="s">
        <v>22</v>
      </c>
      <c r="C14" s="1"/>
      <c r="D14" s="1" t="s">
        <v>23</v>
      </c>
      <c r="E14" s="10">
        <v>893</v>
      </c>
      <c r="F14" s="6">
        <v>882.78</v>
      </c>
      <c r="G14" s="6">
        <v>871.83</v>
      </c>
      <c r="H14" s="4">
        <f t="shared" si="0"/>
        <v>-10.220000000000027</v>
      </c>
      <c r="I14" s="11">
        <f t="shared" si="1"/>
        <v>-10.949999999999932</v>
      </c>
      <c r="J14" s="13">
        <f t="shared" si="2"/>
        <v>-1.1444568868980993</v>
      </c>
      <c r="K14" s="13">
        <f t="shared" si="3"/>
        <v>-1.2403996465710518</v>
      </c>
    </row>
    <row r="15" spans="2:11" x14ac:dyDescent="0.25">
      <c r="B15" s="1" t="s">
        <v>24</v>
      </c>
      <c r="C15" s="1"/>
      <c r="D15" s="1" t="s">
        <v>25</v>
      </c>
      <c r="E15" s="10">
        <v>168</v>
      </c>
      <c r="F15" s="6">
        <v>170.84</v>
      </c>
      <c r="G15" s="6">
        <v>168.67</v>
      </c>
      <c r="H15" s="4">
        <f t="shared" si="0"/>
        <v>2.8400000000000034</v>
      </c>
      <c r="I15" s="11">
        <f t="shared" si="1"/>
        <v>-2.1700000000000159</v>
      </c>
      <c r="J15" s="13">
        <f t="shared" si="2"/>
        <v>1.6904761904761927</v>
      </c>
      <c r="K15" s="13">
        <f t="shared" si="3"/>
        <v>-1.2701943338796629</v>
      </c>
    </row>
    <row r="16" spans="2:11" x14ac:dyDescent="0.25">
      <c r="B16" s="1" t="s">
        <v>26</v>
      </c>
      <c r="C16" s="1"/>
      <c r="D16" s="1" t="s">
        <v>27</v>
      </c>
      <c r="E16" s="10">
        <v>360</v>
      </c>
      <c r="F16" s="6">
        <v>359.68</v>
      </c>
      <c r="G16" s="6">
        <v>357.29</v>
      </c>
      <c r="H16" s="4">
        <f t="shared" si="0"/>
        <v>-0.31999999999999318</v>
      </c>
      <c r="I16" s="11">
        <f t="shared" si="1"/>
        <v>-2.3899999999999864</v>
      </c>
      <c r="J16" s="13">
        <f t="shared" si="2"/>
        <v>-8.8888888888886991E-2</v>
      </c>
      <c r="K16" s="13">
        <f t="shared" si="3"/>
        <v>-0.6644795373665443</v>
      </c>
    </row>
    <row r="17" spans="2:11" x14ac:dyDescent="0.25">
      <c r="B17" s="1" t="s">
        <v>28</v>
      </c>
      <c r="C17" s="1"/>
      <c r="D17" s="1" t="s">
        <v>29</v>
      </c>
      <c r="E17" s="10">
        <v>96</v>
      </c>
      <c r="F17" s="6">
        <v>95.77</v>
      </c>
      <c r="G17" s="6">
        <v>92.44</v>
      </c>
      <c r="H17" s="4">
        <f t="shared" si="0"/>
        <v>-0.23000000000000398</v>
      </c>
      <c r="I17" s="11">
        <f t="shared" si="1"/>
        <v>-3.3299999999999983</v>
      </c>
      <c r="J17" s="13">
        <f t="shared" si="2"/>
        <v>-0.23958333333333748</v>
      </c>
      <c r="K17" s="13">
        <f t="shared" si="3"/>
        <v>-3.4770805053774652</v>
      </c>
    </row>
    <row r="18" spans="2:11" x14ac:dyDescent="0.25">
      <c r="B18" s="1" t="s">
        <v>30</v>
      </c>
      <c r="C18" s="1"/>
      <c r="D18" s="1" t="s">
        <v>31</v>
      </c>
      <c r="E18" s="10">
        <v>716</v>
      </c>
      <c r="F18" s="6">
        <v>717.04</v>
      </c>
      <c r="G18" s="6">
        <v>722.87</v>
      </c>
      <c r="H18" s="4">
        <f t="shared" si="0"/>
        <v>1.0399999999999636</v>
      </c>
      <c r="I18" s="11">
        <f t="shared" si="1"/>
        <v>5.8300000000000409</v>
      </c>
      <c r="J18" s="13">
        <f t="shared" si="2"/>
        <v>0.1452513966480396</v>
      </c>
      <c r="K18" s="13">
        <f t="shared" si="3"/>
        <v>0.81306482204619568</v>
      </c>
    </row>
    <row r="19" spans="2:11" x14ac:dyDescent="0.25">
      <c r="B19" s="1" t="s">
        <v>32</v>
      </c>
      <c r="C19" s="1"/>
      <c r="D19" s="1" t="s">
        <v>33</v>
      </c>
      <c r="E19" s="10">
        <v>3269</v>
      </c>
      <c r="F19" s="6">
        <v>3312.5</v>
      </c>
      <c r="G19" s="6">
        <v>3390.49</v>
      </c>
      <c r="H19" s="4">
        <f t="shared" si="0"/>
        <v>43.5</v>
      </c>
      <c r="I19" s="11">
        <f t="shared" si="1"/>
        <v>77.989999999999782</v>
      </c>
      <c r="J19" s="13">
        <f t="shared" si="2"/>
        <v>1.3306821657999388</v>
      </c>
      <c r="K19" s="13">
        <f t="shared" si="3"/>
        <v>2.354415094339616</v>
      </c>
    </row>
    <row r="20" spans="2:11" x14ac:dyDescent="0.25">
      <c r="B20" s="1" t="s">
        <v>34</v>
      </c>
      <c r="C20" s="1"/>
      <c r="D20" s="1" t="s">
        <v>35</v>
      </c>
      <c r="E20" s="10">
        <v>1620</v>
      </c>
      <c r="F20" s="6">
        <v>1648.92</v>
      </c>
      <c r="G20" s="6">
        <v>1704.65</v>
      </c>
      <c r="H20" s="4">
        <f t="shared" si="0"/>
        <v>28.920000000000073</v>
      </c>
      <c r="I20" s="11">
        <f t="shared" si="1"/>
        <v>55.730000000000018</v>
      </c>
      <c r="J20" s="13">
        <f t="shared" si="2"/>
        <v>1.7851851851851896</v>
      </c>
      <c r="K20" s="13">
        <f t="shared" si="3"/>
        <v>3.3797879824369903</v>
      </c>
    </row>
    <row r="21" spans="2:11" x14ac:dyDescent="0.25">
      <c r="B21" s="1" t="s">
        <v>36</v>
      </c>
      <c r="C21" s="1"/>
      <c r="D21" s="1" t="s">
        <v>37</v>
      </c>
      <c r="E21" s="10">
        <v>1649</v>
      </c>
      <c r="F21" s="6">
        <v>1663.58</v>
      </c>
      <c r="G21" s="6">
        <v>1685.83</v>
      </c>
      <c r="H21" s="4">
        <f t="shared" si="0"/>
        <v>14.579999999999927</v>
      </c>
      <c r="I21" s="11">
        <f t="shared" si="1"/>
        <v>22.25</v>
      </c>
      <c r="J21" s="13">
        <f t="shared" si="2"/>
        <v>0.88417222559126296</v>
      </c>
      <c r="K21" s="13">
        <f t="shared" si="3"/>
        <v>1.3374770074177378</v>
      </c>
    </row>
    <row r="22" spans="2:11" x14ac:dyDescent="0.25">
      <c r="B22" s="1" t="s">
        <v>38</v>
      </c>
      <c r="C22" s="1"/>
      <c r="D22" s="1" t="s">
        <v>39</v>
      </c>
      <c r="E22" s="10">
        <v>1651</v>
      </c>
      <c r="F22" s="6">
        <v>1643.06</v>
      </c>
      <c r="G22" s="6">
        <v>1665.24</v>
      </c>
      <c r="H22" s="4">
        <f t="shared" si="0"/>
        <v>-7.9400000000000546</v>
      </c>
      <c r="I22" s="11">
        <f t="shared" si="1"/>
        <v>22.180000000000064</v>
      </c>
      <c r="J22" s="13">
        <f t="shared" si="2"/>
        <v>-0.48092065414900392</v>
      </c>
      <c r="K22" s="13">
        <f t="shared" si="3"/>
        <v>1.3499202707144027</v>
      </c>
    </row>
    <row r="23" spans="2:11" x14ac:dyDescent="0.25">
      <c r="B23" s="1" t="s">
        <v>40</v>
      </c>
      <c r="C23" s="1"/>
      <c r="D23" s="1" t="s">
        <v>41</v>
      </c>
      <c r="E23" s="10">
        <v>3048</v>
      </c>
      <c r="F23" s="6">
        <v>3000.33</v>
      </c>
      <c r="G23" s="6">
        <v>2962.18</v>
      </c>
      <c r="H23" s="4">
        <f t="shared" si="0"/>
        <v>-47.670000000000073</v>
      </c>
      <c r="I23" s="11">
        <f t="shared" si="1"/>
        <v>-38.150000000000091</v>
      </c>
      <c r="J23" s="13">
        <f t="shared" si="2"/>
        <v>-1.5639763779527582</v>
      </c>
      <c r="K23" s="13">
        <f t="shared" si="3"/>
        <v>-1.2715267987188106</v>
      </c>
    </row>
    <row r="24" spans="2:11" x14ac:dyDescent="0.25">
      <c r="B24" s="7">
        <v>3.9</v>
      </c>
      <c r="C24" s="7"/>
      <c r="D24" s="1" t="s">
        <v>42</v>
      </c>
      <c r="E24" s="10">
        <v>3493</v>
      </c>
      <c r="F24" s="6">
        <v>3319.74</v>
      </c>
      <c r="G24" s="6">
        <v>3280.08</v>
      </c>
      <c r="H24" s="4">
        <f t="shared" si="0"/>
        <v>-173.26000000000022</v>
      </c>
      <c r="I24" s="11">
        <f t="shared" si="1"/>
        <v>-39.659999999999854</v>
      </c>
      <c r="J24" s="13">
        <f t="shared" si="2"/>
        <v>-4.9602061265387976</v>
      </c>
      <c r="K24" s="13">
        <f t="shared" si="3"/>
        <v>-1.1946718718935778</v>
      </c>
    </row>
    <row r="25" spans="2:11" x14ac:dyDescent="0.25">
      <c r="B25" s="3" t="s">
        <v>43</v>
      </c>
      <c r="C25" s="3"/>
      <c r="D25" s="3" t="s">
        <v>44</v>
      </c>
      <c r="E25" s="9">
        <v>11357</v>
      </c>
      <c r="F25" s="5">
        <v>11499.22</v>
      </c>
      <c r="G25" s="5">
        <v>11704.83</v>
      </c>
      <c r="H25" s="4">
        <f t="shared" si="0"/>
        <v>142.21999999999935</v>
      </c>
      <c r="I25" s="11">
        <f t="shared" si="1"/>
        <v>205.61000000000058</v>
      </c>
      <c r="J25" s="13">
        <f t="shared" si="2"/>
        <v>1.2522673241172788</v>
      </c>
      <c r="K25" s="13">
        <f t="shared" si="3"/>
        <v>1.7880343188494574</v>
      </c>
    </row>
    <row r="26" spans="2:11" x14ac:dyDescent="0.25">
      <c r="B26" s="1" t="s">
        <v>45</v>
      </c>
      <c r="C26" s="1"/>
      <c r="D26" s="1" t="s">
        <v>46</v>
      </c>
      <c r="E26" s="10">
        <v>147</v>
      </c>
      <c r="F26" s="6">
        <v>147.38</v>
      </c>
      <c r="G26" s="6">
        <v>148.80000000000001</v>
      </c>
      <c r="H26" s="4">
        <f t="shared" si="0"/>
        <v>0.37999999999999545</v>
      </c>
      <c r="I26" s="11">
        <f t="shared" si="1"/>
        <v>1.4200000000000159</v>
      </c>
      <c r="J26" s="13">
        <f t="shared" si="2"/>
        <v>0.25850340136054112</v>
      </c>
      <c r="K26" s="13">
        <f t="shared" si="3"/>
        <v>0.96349572533587724</v>
      </c>
    </row>
    <row r="27" spans="2:11" x14ac:dyDescent="0.25">
      <c r="B27" s="1" t="s">
        <v>47</v>
      </c>
      <c r="C27" s="1"/>
      <c r="D27" s="1" t="s">
        <v>48</v>
      </c>
      <c r="E27" s="10">
        <v>5960</v>
      </c>
      <c r="F27" s="6">
        <v>6014.86</v>
      </c>
      <c r="G27" s="6">
        <v>6136.66</v>
      </c>
      <c r="H27" s="4">
        <f t="shared" si="0"/>
        <v>54.859999999999673</v>
      </c>
      <c r="I27" s="11">
        <f t="shared" si="1"/>
        <v>121.80000000000018</v>
      </c>
      <c r="J27" s="13">
        <f t="shared" si="2"/>
        <v>0.92046979865771272</v>
      </c>
      <c r="K27" s="13">
        <f t="shared" si="3"/>
        <v>2.0249847876758595</v>
      </c>
    </row>
    <row r="28" spans="2:11" x14ac:dyDescent="0.25">
      <c r="B28" s="1" t="s">
        <v>49</v>
      </c>
      <c r="C28" s="1"/>
      <c r="D28" s="1" t="s">
        <v>50</v>
      </c>
      <c r="E28" s="10">
        <v>557</v>
      </c>
      <c r="F28" s="6">
        <v>599.95000000000005</v>
      </c>
      <c r="G28" s="6">
        <v>629.26</v>
      </c>
      <c r="H28" s="4">
        <f t="shared" si="0"/>
        <v>42.950000000000045</v>
      </c>
      <c r="I28" s="11">
        <f t="shared" si="1"/>
        <v>29.309999999999945</v>
      </c>
      <c r="J28" s="13">
        <f t="shared" si="2"/>
        <v>7.710951526032324</v>
      </c>
      <c r="K28" s="13">
        <f t="shared" si="3"/>
        <v>4.8854071172597626</v>
      </c>
    </row>
    <row r="29" spans="2:11" x14ac:dyDescent="0.25">
      <c r="B29" s="1" t="s">
        <v>51</v>
      </c>
      <c r="C29" s="1"/>
      <c r="D29" s="1" t="s">
        <v>52</v>
      </c>
      <c r="E29" s="10">
        <v>40</v>
      </c>
      <c r="F29" s="6">
        <v>41.29</v>
      </c>
      <c r="G29" s="6">
        <v>44.86</v>
      </c>
      <c r="H29" s="4">
        <f t="shared" si="0"/>
        <v>1.2899999999999991</v>
      </c>
      <c r="I29" s="11">
        <f t="shared" si="1"/>
        <v>3.5700000000000003</v>
      </c>
      <c r="J29" s="13">
        <f t="shared" si="2"/>
        <v>3.2249999999999979</v>
      </c>
      <c r="K29" s="13">
        <f t="shared" si="3"/>
        <v>8.6461612981351426</v>
      </c>
    </row>
    <row r="30" spans="2:11" x14ac:dyDescent="0.25">
      <c r="B30" s="1" t="s">
        <v>53</v>
      </c>
      <c r="C30" s="1"/>
      <c r="D30" s="1" t="s">
        <v>54</v>
      </c>
      <c r="E30" s="10">
        <v>295</v>
      </c>
      <c r="F30" s="6">
        <v>302.7</v>
      </c>
      <c r="G30" s="6">
        <v>310.83999999999997</v>
      </c>
      <c r="H30" s="4">
        <f t="shared" si="0"/>
        <v>7.6999999999999886</v>
      </c>
      <c r="I30" s="11">
        <f t="shared" si="1"/>
        <v>8.1399999999999864</v>
      </c>
      <c r="J30" s="13">
        <f t="shared" si="2"/>
        <v>2.6101694915254199</v>
      </c>
      <c r="K30" s="13">
        <f t="shared" si="3"/>
        <v>2.6891311529567181</v>
      </c>
    </row>
    <row r="31" spans="2:11" x14ac:dyDescent="0.25">
      <c r="B31" s="1" t="s">
        <v>55</v>
      </c>
      <c r="C31" s="1"/>
      <c r="D31" s="1" t="s">
        <v>56</v>
      </c>
      <c r="E31" s="10">
        <v>628</v>
      </c>
      <c r="F31" s="6">
        <v>629.69000000000005</v>
      </c>
      <c r="G31" s="6">
        <v>635.91</v>
      </c>
      <c r="H31" s="4">
        <f t="shared" si="0"/>
        <v>1.6900000000000546</v>
      </c>
      <c r="I31" s="11">
        <f t="shared" si="1"/>
        <v>6.2199999999999136</v>
      </c>
      <c r="J31" s="13">
        <f t="shared" si="2"/>
        <v>0.26910828025478578</v>
      </c>
      <c r="K31" s="13">
        <f t="shared" si="3"/>
        <v>0.9877876415378859</v>
      </c>
    </row>
    <row r="32" spans="2:11" x14ac:dyDescent="0.25">
      <c r="B32" s="1" t="s">
        <v>57</v>
      </c>
      <c r="C32" s="1"/>
      <c r="D32" s="1" t="s">
        <v>58</v>
      </c>
      <c r="E32" s="10">
        <v>1459</v>
      </c>
      <c r="F32" s="6">
        <v>1456.73</v>
      </c>
      <c r="G32" s="6">
        <v>1479.18</v>
      </c>
      <c r="H32" s="4">
        <f t="shared" si="0"/>
        <v>-2.2699999999999818</v>
      </c>
      <c r="I32" s="11">
        <f t="shared" si="1"/>
        <v>22.450000000000045</v>
      </c>
      <c r="J32" s="13">
        <f t="shared" si="2"/>
        <v>-0.15558601782042369</v>
      </c>
      <c r="K32" s="13">
        <f t="shared" si="3"/>
        <v>1.5411229260055086</v>
      </c>
    </row>
    <row r="33" spans="2:11" x14ac:dyDescent="0.25">
      <c r="B33" s="1" t="s">
        <v>59</v>
      </c>
      <c r="C33" s="1"/>
      <c r="D33" s="1" t="s">
        <v>60</v>
      </c>
      <c r="E33" s="10">
        <v>2271</v>
      </c>
      <c r="F33" s="6">
        <v>2306.61</v>
      </c>
      <c r="G33" s="6">
        <v>2319.31</v>
      </c>
      <c r="H33" s="4">
        <f t="shared" si="0"/>
        <v>35.610000000000127</v>
      </c>
      <c r="I33" s="11">
        <f t="shared" si="1"/>
        <v>12.699999999999818</v>
      </c>
      <c r="J33" s="13">
        <f t="shared" si="2"/>
        <v>1.5680317040951179</v>
      </c>
      <c r="K33" s="13">
        <f t="shared" si="3"/>
        <v>0.550591560775329</v>
      </c>
    </row>
    <row r="34" spans="2:11" x14ac:dyDescent="0.25">
      <c r="B34" s="3" t="s">
        <v>61</v>
      </c>
      <c r="C34" s="3"/>
      <c r="D34" s="3" t="s">
        <v>62</v>
      </c>
      <c r="E34" s="9">
        <v>18927</v>
      </c>
      <c r="F34" s="5">
        <v>19551.939999999999</v>
      </c>
      <c r="G34" s="5">
        <v>19758.64</v>
      </c>
      <c r="H34" s="4">
        <f t="shared" si="0"/>
        <v>624.93999999999869</v>
      </c>
      <c r="I34" s="11">
        <f t="shared" si="1"/>
        <v>206.70000000000073</v>
      </c>
      <c r="J34" s="13">
        <f t="shared" si="2"/>
        <v>3.3018439266656028</v>
      </c>
      <c r="K34" s="13">
        <f t="shared" si="3"/>
        <v>1.057184095286712</v>
      </c>
    </row>
    <row r="35" spans="2:11" x14ac:dyDescent="0.25">
      <c r="B35" s="1" t="s">
        <v>63</v>
      </c>
      <c r="C35" s="1"/>
      <c r="D35" s="1" t="s">
        <v>11</v>
      </c>
      <c r="E35" s="10">
        <v>7460</v>
      </c>
      <c r="F35" s="6">
        <v>7511.8</v>
      </c>
      <c r="G35" s="6">
        <v>7549.49</v>
      </c>
      <c r="H35" s="4">
        <f t="shared" si="0"/>
        <v>51.800000000000182</v>
      </c>
      <c r="I35" s="11">
        <f t="shared" si="1"/>
        <v>37.6899999999996</v>
      </c>
      <c r="J35" s="13">
        <f t="shared" si="2"/>
        <v>0.69436997319035099</v>
      </c>
      <c r="K35" s="13">
        <f t="shared" si="3"/>
        <v>0.50174392289464043</v>
      </c>
    </row>
    <row r="36" spans="2:11" x14ac:dyDescent="0.25">
      <c r="B36" s="1" t="s">
        <v>64</v>
      </c>
      <c r="C36" s="1"/>
      <c r="D36" s="1" t="s">
        <v>65</v>
      </c>
      <c r="E36" s="10">
        <v>7565</v>
      </c>
      <c r="F36" s="6">
        <v>7656.73</v>
      </c>
      <c r="G36" s="6">
        <v>7799.5</v>
      </c>
      <c r="H36" s="4">
        <f t="shared" si="0"/>
        <v>91.729999999999563</v>
      </c>
      <c r="I36" s="11">
        <f t="shared" si="1"/>
        <v>142.77000000000044</v>
      </c>
      <c r="J36" s="13">
        <f t="shared" si="2"/>
        <v>1.2125578321216068</v>
      </c>
      <c r="K36" s="13">
        <f t="shared" si="3"/>
        <v>1.8646341192650184</v>
      </c>
    </row>
    <row r="37" spans="2:11" x14ac:dyDescent="0.25">
      <c r="B37" s="1" t="s">
        <v>66</v>
      </c>
      <c r="C37" s="1"/>
      <c r="D37" s="1" t="s">
        <v>67</v>
      </c>
      <c r="E37" s="10">
        <v>3589</v>
      </c>
      <c r="F37" s="6">
        <v>3684.34</v>
      </c>
      <c r="G37" s="6">
        <v>3720.59</v>
      </c>
      <c r="H37" s="4">
        <f t="shared" si="0"/>
        <v>95.340000000000146</v>
      </c>
      <c r="I37" s="11">
        <f t="shared" si="1"/>
        <v>36.25</v>
      </c>
      <c r="J37" s="13">
        <f t="shared" si="2"/>
        <v>2.6564502646976913</v>
      </c>
      <c r="K37" s="13">
        <f t="shared" si="3"/>
        <v>0.98389399458247606</v>
      </c>
    </row>
    <row r="38" spans="2:11" x14ac:dyDescent="0.25">
      <c r="B38" s="1" t="s">
        <v>68</v>
      </c>
      <c r="C38" s="1"/>
      <c r="D38" s="1" t="s">
        <v>69</v>
      </c>
      <c r="E38" s="10">
        <v>3977</v>
      </c>
      <c r="F38" s="6">
        <v>3972.38</v>
      </c>
      <c r="G38" s="6">
        <v>4078.92</v>
      </c>
      <c r="H38" s="4">
        <f t="shared" si="0"/>
        <v>-4.6199999999998909</v>
      </c>
      <c r="I38" s="11">
        <f t="shared" si="1"/>
        <v>106.53999999999996</v>
      </c>
      <c r="J38" s="13">
        <f t="shared" si="2"/>
        <v>-0.11616796580336664</v>
      </c>
      <c r="K38" s="13">
        <f t="shared" si="3"/>
        <v>2.6820193435673314</v>
      </c>
    </row>
    <row r="39" spans="2:11" x14ac:dyDescent="0.25">
      <c r="B39" s="1" t="s">
        <v>70</v>
      </c>
      <c r="C39" s="1"/>
      <c r="D39" s="1" t="s">
        <v>71</v>
      </c>
      <c r="E39" s="10">
        <v>3211</v>
      </c>
      <c r="F39" s="6">
        <v>3201.31</v>
      </c>
      <c r="G39" s="6">
        <v>3225.81</v>
      </c>
      <c r="H39" s="4">
        <f t="shared" si="0"/>
        <v>-9.6900000000000546</v>
      </c>
      <c r="I39" s="11">
        <f t="shared" si="1"/>
        <v>24.5</v>
      </c>
      <c r="J39" s="13">
        <f t="shared" si="2"/>
        <v>-0.30177514792899579</v>
      </c>
      <c r="K39" s="13">
        <f t="shared" si="3"/>
        <v>0.76531170052259856</v>
      </c>
    </row>
    <row r="40" spans="2:11" x14ac:dyDescent="0.25">
      <c r="B40" s="1" t="s">
        <v>72</v>
      </c>
      <c r="C40" s="1"/>
      <c r="D40" s="1" t="s">
        <v>73</v>
      </c>
      <c r="E40" s="10">
        <v>172</v>
      </c>
      <c r="F40" s="6">
        <v>172.93</v>
      </c>
      <c r="G40" s="6">
        <v>172.2</v>
      </c>
      <c r="H40" s="4">
        <f t="shared" si="0"/>
        <v>0.93000000000000682</v>
      </c>
      <c r="I40" s="11">
        <f t="shared" si="1"/>
        <v>-0.73000000000001819</v>
      </c>
      <c r="J40" s="13">
        <f t="shared" si="2"/>
        <v>0.54069767441860861</v>
      </c>
      <c r="K40" s="13">
        <f t="shared" si="3"/>
        <v>-0.42213612444342696</v>
      </c>
    </row>
    <row r="41" spans="2:11" x14ac:dyDescent="0.25">
      <c r="B41" s="1" t="s">
        <v>74</v>
      </c>
      <c r="C41" s="1"/>
      <c r="D41" s="1" t="s">
        <v>75</v>
      </c>
      <c r="E41" s="10">
        <v>592</v>
      </c>
      <c r="F41" s="6">
        <v>591.17999999999995</v>
      </c>
      <c r="G41" s="6">
        <v>595.91999999999996</v>
      </c>
      <c r="H41" s="4">
        <f t="shared" si="0"/>
        <v>-0.82000000000005002</v>
      </c>
      <c r="I41" s="11">
        <f t="shared" si="1"/>
        <v>4.7400000000000091</v>
      </c>
      <c r="J41" s="13">
        <f t="shared" si="2"/>
        <v>-0.13851351351352195</v>
      </c>
      <c r="K41" s="13">
        <f t="shared" si="3"/>
        <v>0.80178625799249126</v>
      </c>
    </row>
    <row r="42" spans="2:11" x14ac:dyDescent="0.25">
      <c r="B42" s="1" t="s">
        <v>76</v>
      </c>
      <c r="C42" s="1"/>
      <c r="D42" s="1" t="s">
        <v>77</v>
      </c>
      <c r="E42" s="10">
        <v>4</v>
      </c>
      <c r="F42" s="6">
        <v>3.49</v>
      </c>
      <c r="G42" s="6">
        <v>3.52</v>
      </c>
      <c r="H42" s="4">
        <f t="shared" si="0"/>
        <v>-0.50999999999999979</v>
      </c>
      <c r="I42" s="11">
        <f t="shared" si="1"/>
        <v>2.9999999999999805E-2</v>
      </c>
      <c r="J42" s="13">
        <f t="shared" si="2"/>
        <v>-12.749999999999995</v>
      </c>
      <c r="K42" s="13">
        <f t="shared" si="3"/>
        <v>0.85959885386818913</v>
      </c>
    </row>
    <row r="43" spans="2:11" x14ac:dyDescent="0.25">
      <c r="B43" s="1" t="s">
        <v>78</v>
      </c>
      <c r="C43" s="1"/>
      <c r="D43" s="1" t="s">
        <v>79</v>
      </c>
      <c r="E43" s="10">
        <v>3901</v>
      </c>
      <c r="F43" s="6">
        <v>3956.32</v>
      </c>
      <c r="G43" s="6">
        <v>3965.3</v>
      </c>
      <c r="H43" s="4">
        <f t="shared" si="0"/>
        <v>55.320000000000164</v>
      </c>
      <c r="I43" s="11">
        <f t="shared" si="1"/>
        <v>8.9800000000000182</v>
      </c>
      <c r="J43" s="13">
        <f t="shared" si="2"/>
        <v>1.4180979236093352</v>
      </c>
      <c r="K43" s="13">
        <f t="shared" si="3"/>
        <v>0.22697860638168846</v>
      </c>
    </row>
    <row r="44" spans="2:11" x14ac:dyDescent="0.25">
      <c r="B44" s="1" t="s">
        <v>80</v>
      </c>
      <c r="C44" s="1"/>
      <c r="D44" s="1" t="s">
        <v>81</v>
      </c>
      <c r="E44" s="10">
        <v>416</v>
      </c>
      <c r="F44" s="6">
        <v>406.3</v>
      </c>
      <c r="G44" s="6">
        <v>391.39</v>
      </c>
      <c r="H44" s="4">
        <f t="shared" si="0"/>
        <v>-9.6999999999999886</v>
      </c>
      <c r="I44" s="11">
        <f t="shared" si="1"/>
        <v>-14.910000000000025</v>
      </c>
      <c r="J44" s="13">
        <f t="shared" si="2"/>
        <v>-2.3317307692307665</v>
      </c>
      <c r="K44" s="13">
        <f t="shared" si="3"/>
        <v>-3.6697021904996365</v>
      </c>
    </row>
  </sheetData>
  <mergeCells count="4">
    <mergeCell ref="F2:F3"/>
    <mergeCell ref="G2:G3"/>
    <mergeCell ref="E2:E3"/>
    <mergeCell ref="D1:K1"/>
  </mergeCells>
  <pageMargins left="0.25" right="0.17" top="0.5600000000000000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I</vt:lpstr>
      <vt:lpstr>Statement II</vt:lpstr>
      <vt:lpstr>Sheet1</vt:lpstr>
      <vt:lpstr>'Statement I'!Print_Area</vt:lpstr>
      <vt:lpstr>'Statement II'!Print_Area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2018-10-31T11:50:37Z</dcterms:modified>
</cp:coreProperties>
</file>