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Data\Jan_2023\04-01-2023\pr-1494 (Reserve Money)\"/>
    </mc:Choice>
  </mc:AlternateContent>
  <bookViews>
    <workbookView xWindow="-120" yWindow="-120" windowWidth="29040" windowHeight="15840"/>
  </bookViews>
  <sheets>
    <sheet name="Reserve Money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2" i="1" l="1"/>
  <c r="M32" i="1"/>
  <c r="L32" i="1"/>
  <c r="K32" i="1"/>
  <c r="J32" i="1"/>
  <c r="I32" i="1"/>
  <c r="H32" i="1"/>
  <c r="G32" i="1"/>
  <c r="F32" i="1"/>
  <c r="E32" i="1"/>
  <c r="D32" i="1"/>
  <c r="C32" i="1"/>
  <c r="N30" i="1"/>
  <c r="M30" i="1"/>
  <c r="L30" i="1"/>
  <c r="K30" i="1"/>
  <c r="J30" i="1"/>
  <c r="I30" i="1"/>
  <c r="H30" i="1"/>
  <c r="G30" i="1"/>
  <c r="D30" i="1"/>
  <c r="C30" i="1"/>
  <c r="N28" i="1"/>
  <c r="M28" i="1"/>
  <c r="L28" i="1"/>
  <c r="K28" i="1"/>
  <c r="J28" i="1"/>
  <c r="I28" i="1"/>
  <c r="H28" i="1"/>
  <c r="G28" i="1"/>
  <c r="F28" i="1"/>
  <c r="E28" i="1"/>
  <c r="D28" i="1"/>
  <c r="C28" i="1"/>
  <c r="M26" i="1"/>
  <c r="K26" i="1"/>
  <c r="I26" i="1"/>
  <c r="G26" i="1"/>
  <c r="E26" i="1"/>
  <c r="D26" i="1"/>
  <c r="C26" i="1"/>
  <c r="M25" i="1"/>
  <c r="K25" i="1"/>
  <c r="I25" i="1"/>
  <c r="G25" i="1"/>
  <c r="E25" i="1"/>
  <c r="D25" i="1"/>
  <c r="C25" i="1"/>
  <c r="M23" i="1"/>
  <c r="K23" i="1"/>
  <c r="I23" i="1"/>
  <c r="G23" i="1"/>
  <c r="E23" i="1"/>
  <c r="D23" i="1"/>
  <c r="C23" i="1"/>
  <c r="M22" i="1"/>
  <c r="K22" i="1"/>
  <c r="I22" i="1"/>
  <c r="G22" i="1"/>
  <c r="E22" i="1"/>
  <c r="D22" i="1"/>
  <c r="C22" i="1"/>
  <c r="N17" i="1"/>
  <c r="M17" i="1"/>
  <c r="L17" i="1"/>
  <c r="K17" i="1"/>
  <c r="J17" i="1"/>
  <c r="I17" i="1"/>
  <c r="H17" i="1"/>
  <c r="G17" i="1"/>
  <c r="F17" i="1"/>
  <c r="E17" i="1"/>
  <c r="D17" i="1"/>
  <c r="C17" i="1"/>
  <c r="N15" i="1"/>
  <c r="M15" i="1"/>
  <c r="L15" i="1"/>
  <c r="K15" i="1"/>
  <c r="J15" i="1"/>
  <c r="I15" i="1"/>
  <c r="H15" i="1"/>
  <c r="G15" i="1"/>
  <c r="F15" i="1"/>
  <c r="E15" i="1"/>
  <c r="D15" i="1"/>
  <c r="C15" i="1"/>
  <c r="N13" i="1"/>
  <c r="M13" i="1"/>
  <c r="L13" i="1"/>
  <c r="K13" i="1"/>
  <c r="J13" i="1"/>
  <c r="I13" i="1"/>
  <c r="H13" i="1"/>
  <c r="G13" i="1"/>
  <c r="F13" i="1"/>
  <c r="E13" i="1"/>
  <c r="D13" i="1"/>
  <c r="C13" i="1"/>
  <c r="N10" i="1"/>
  <c r="M10" i="1"/>
  <c r="L10" i="1"/>
  <c r="K10" i="1"/>
  <c r="J10" i="1"/>
  <c r="I10" i="1"/>
  <c r="H10" i="1"/>
  <c r="G10" i="1"/>
  <c r="F10" i="1"/>
  <c r="E10" i="1"/>
  <c r="D10" i="1"/>
  <c r="C10" i="1"/>
  <c r="D7" i="1"/>
  <c r="D5" i="1" s="1"/>
  <c r="C7" i="1"/>
  <c r="C5" i="1" s="1"/>
</calcChain>
</file>

<file path=xl/sharedStrings.xml><?xml version="1.0" encoding="utf-8"?>
<sst xmlns="http://schemas.openxmlformats.org/spreadsheetml/2006/main" count="34" uniqueCount="26">
  <si>
    <t xml:space="preserve">Statement 1: Reserve Money </t>
  </si>
  <si>
    <t>(₹ crore)</t>
  </si>
  <si>
    <t>Variations over</t>
  </si>
  <si>
    <t>Week</t>
  </si>
  <si>
    <t>Financial Year so far</t>
  </si>
  <si>
    <t>Year-on-year</t>
  </si>
  <si>
    <t>2021-22</t>
  </si>
  <si>
    <t>2022-23</t>
  </si>
  <si>
    <t>ITEM</t>
  </si>
  <si>
    <t>Amount</t>
  </si>
  <si>
    <t>%</t>
  </si>
  <si>
    <t>Reserve Money</t>
  </si>
  <si>
    <t>Components (i+ii+iii)</t>
  </si>
  <si>
    <t xml:space="preserve">  i) Currency in Circulation</t>
  </si>
  <si>
    <t xml:space="preserve"> ii) Bankers' Deposits with RBI</t>
  </si>
  <si>
    <t>iii)`Other' Deposits with RBI</t>
  </si>
  <si>
    <t xml:space="preserve">Sources   (i+ii+iii+iv-v)    </t>
  </si>
  <si>
    <t xml:space="preserve">  i) Net RBI Credit to Government   </t>
  </si>
  <si>
    <t xml:space="preserve">        of which: to Centre   </t>
  </si>
  <si>
    <t xml:space="preserve">  ii) RBI Credit to Banks and Commercial Sector</t>
  </si>
  <si>
    <t xml:space="preserve">       o/w : to Banks (includes NABARD)</t>
  </si>
  <si>
    <t xml:space="preserve"> iii) Net Foreign Exchange Assets of RBI </t>
  </si>
  <si>
    <t xml:space="preserve"> iv) Govt.'s Currency Liabilities to the Public</t>
  </si>
  <si>
    <t xml:space="preserve">  v) Net Non-Monetary Liabilities of RBI</t>
  </si>
  <si>
    <t>Note: Data are provisional.</t>
  </si>
  <si>
    <t>Outstanding as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</si>
</sst>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_)"/>
    <numFmt numFmtId="166" formatCode="mmm\ dd"/>
    <numFmt numFmtId="167" formatCode="mmm\ d"/>
    <numFmt numFmtId="168" formatCode="#,##0.0"/>
    <numFmt numFmtId="169" formatCode="0_)"/>
    <numFmt numFmtId="170" formatCode="0.0"/>
  </numFmts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165" fontId="1" fillId="0" borderId="0" xfId="1" applyNumberFormat="1"/>
    <xf numFmtId="169" fontId="1" fillId="0" borderId="0" xfId="1" applyNumberFormat="1"/>
    <xf numFmtId="1" fontId="2" fillId="0" borderId="1" xfId="1" applyNumberFormat="1" applyFont="1" applyBorder="1" applyAlignment="1">
      <alignment horizontal="center" vertical="center"/>
    </xf>
    <xf numFmtId="1" fontId="2" fillId="0" borderId="6" xfId="1" applyNumberFormat="1" applyFont="1" applyBorder="1" applyAlignment="1">
      <alignment horizontal="center" vertical="center"/>
    </xf>
    <xf numFmtId="166" fontId="2" fillId="0" borderId="7" xfId="1" applyNumberFormat="1" applyFont="1" applyBorder="1" applyAlignment="1">
      <alignment horizontal="center"/>
    </xf>
    <xf numFmtId="167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3" fontId="1" fillId="0" borderId="8" xfId="1" applyNumberFormat="1" applyBorder="1"/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/>
    <xf numFmtId="1" fontId="2" fillId="0" borderId="7" xfId="1" applyNumberFormat="1" applyFont="1" applyBorder="1"/>
    <xf numFmtId="1" fontId="2" fillId="0" borderId="7" xfId="1" applyNumberFormat="1" applyFont="1" applyBorder="1" applyAlignment="1">
      <alignment horizontal="center" vertical="center"/>
    </xf>
    <xf numFmtId="1" fontId="2" fillId="0" borderId="7" xfId="1" applyNumberFormat="1" applyFont="1" applyBorder="1" applyAlignment="1">
      <alignment horizontal="right"/>
    </xf>
    <xf numFmtId="3" fontId="2" fillId="0" borderId="7" xfId="2" applyNumberFormat="1" applyFont="1" applyBorder="1" applyAlignment="1">
      <alignment horizontal="right"/>
    </xf>
    <xf numFmtId="168" fontId="2" fillId="0" borderId="7" xfId="2" applyNumberFormat="1" applyFont="1" applyBorder="1" applyAlignment="1">
      <alignment horizontal="right"/>
    </xf>
    <xf numFmtId="3" fontId="4" fillId="0" borderId="7" xfId="1" applyNumberFormat="1" applyFont="1" applyBorder="1"/>
    <xf numFmtId="168" fontId="3" fillId="0" borderId="7" xfId="2" applyNumberFormat="1" applyFont="1" applyBorder="1" applyAlignment="1">
      <alignment horizontal="right"/>
    </xf>
    <xf numFmtId="168" fontId="4" fillId="0" borderId="7" xfId="1" applyNumberFormat="1" applyFont="1" applyBorder="1"/>
    <xf numFmtId="3" fontId="3" fillId="0" borderId="7" xfId="2" applyNumberFormat="1" applyFont="1" applyBorder="1" applyAlignment="1">
      <alignment horizontal="right"/>
    </xf>
    <xf numFmtId="170" fontId="3" fillId="0" borderId="7" xfId="2" applyNumberFormat="1" applyFont="1" applyBorder="1" applyAlignment="1">
      <alignment horizontal="right"/>
    </xf>
    <xf numFmtId="165" fontId="4" fillId="0" borderId="7" xfId="1" applyNumberFormat="1" applyFont="1" applyBorder="1"/>
    <xf numFmtId="1" fontId="3" fillId="0" borderId="7" xfId="1" applyNumberFormat="1" applyFont="1" applyBorder="1" applyAlignment="1">
      <alignment horizontal="left" vertical="top" wrapText="1"/>
    </xf>
    <xf numFmtId="1" fontId="2" fillId="0" borderId="1" xfId="1" applyNumberFormat="1" applyFont="1" applyBorder="1" applyAlignment="1">
      <alignment horizontal="center"/>
    </xf>
    <xf numFmtId="1" fontId="2" fillId="0" borderId="6" xfId="1" applyNumberFormat="1" applyFont="1" applyBorder="1" applyAlignment="1">
      <alignment horizontal="center"/>
    </xf>
    <xf numFmtId="1" fontId="3" fillId="0" borderId="4" xfId="1" applyNumberFormat="1" applyFont="1" applyBorder="1"/>
    <xf numFmtId="1" fontId="3" fillId="0" borderId="2" xfId="1" applyNumberFormat="1" applyFont="1" applyBorder="1"/>
    <xf numFmtId="1" fontId="3" fillId="0" borderId="2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atibhakedia\Desktop\Reserve%20Money\RM%20Comp%20File\Dec%2030,%202022\RMCOMP%20Dec%2030,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Data"/>
      <sheetName val="DEIOandFMOD"/>
      <sheetName val="RMCompilation"/>
      <sheetName val="review Bn"/>
      <sheetName val="Review (crore)"/>
      <sheetName val="Weekly Variation"/>
      <sheetName val="Growth"/>
      <sheetName val="WFCR"/>
      <sheetName val="Press release (crores)"/>
      <sheetName val="CTG"/>
      <sheetName val="SDDS"/>
      <sheetName val="WSS"/>
      <sheetName val="Sheet1"/>
      <sheetName val="Monthly Dashboard"/>
      <sheetName val="Time Series"/>
      <sheetName val="Sheet2"/>
      <sheetName val="Liquidity Drivers (2)"/>
      <sheetName val="Liquidity Drivers"/>
      <sheetName val="MPD"/>
    </sheetNames>
    <sheetDataSet>
      <sheetData sheetId="0"/>
      <sheetData sheetId="1"/>
      <sheetData sheetId="2"/>
      <sheetData sheetId="3"/>
      <sheetData sheetId="4"/>
      <sheetData sheetId="5">
        <row r="11">
          <cell r="G11">
            <v>44651</v>
          </cell>
          <cell r="I11">
            <v>44925</v>
          </cell>
        </row>
        <row r="14">
          <cell r="G14">
            <v>4068886.7327898275</v>
          </cell>
          <cell r="I14">
            <v>4195144.6795500275</v>
          </cell>
          <cell r="J14">
            <v>20187.919999999576</v>
          </cell>
          <cell r="K14">
            <v>0.48354800211572507</v>
          </cell>
          <cell r="L14">
            <v>202794.09793279992</v>
          </cell>
          <cell r="M14">
            <v>5.6331990563106391</v>
          </cell>
          <cell r="N14">
            <v>126257.94676020014</v>
          </cell>
          <cell r="O14">
            <v>3.1030096203644266</v>
          </cell>
          <cell r="P14">
            <v>480622.67294289998</v>
          </cell>
          <cell r="Q14">
            <v>14.467206972292995</v>
          </cell>
          <cell r="R14">
            <v>392369.54232449934</v>
          </cell>
          <cell r="S14">
            <v>10.317979059123878</v>
          </cell>
        </row>
        <row r="17">
          <cell r="G17">
            <v>3133716.4677380598</v>
          </cell>
          <cell r="I17">
            <v>3232435.3358473601</v>
          </cell>
          <cell r="J17">
            <v>-10034.500000000116</v>
          </cell>
          <cell r="K17">
            <v>-0.30947088201293271</v>
          </cell>
          <cell r="L17">
            <v>133137.97122059987</v>
          </cell>
          <cell r="M17">
            <v>4.6653473739791815</v>
          </cell>
          <cell r="N17">
            <v>98718.868109300092</v>
          </cell>
          <cell r="O17">
            <v>3.1502169748163626</v>
          </cell>
          <cell r="P17">
            <v>216523.98510179992</v>
          </cell>
          <cell r="Q17">
            <v>7.8156858313925301</v>
          </cell>
          <cell r="R17">
            <v>245534.06367360003</v>
          </cell>
          <cell r="S17">
            <v>8.2203608790493803</v>
          </cell>
        </row>
        <row r="18">
          <cell r="G18">
            <v>876726.16</v>
          </cell>
          <cell r="I18">
            <v>899777.10000000009</v>
          </cell>
          <cell r="J18">
            <v>31600.110000000132</v>
          </cell>
          <cell r="K18">
            <v>3.6398234880655078</v>
          </cell>
          <cell r="L18">
            <v>65961.509999999995</v>
          </cell>
          <cell r="M18">
            <v>9.4383501752372165</v>
          </cell>
          <cell r="N18">
            <v>23050.940000000082</v>
          </cell>
          <cell r="O18">
            <v>2.6292063647330979</v>
          </cell>
          <cell r="P18">
            <v>255463.14</v>
          </cell>
          <cell r="Q18">
            <v>50.153225979342295</v>
          </cell>
          <cell r="R18">
            <v>134948.64000000007</v>
          </cell>
          <cell r="S18">
            <v>17.644301573191989</v>
          </cell>
        </row>
        <row r="20">
          <cell r="G20">
            <v>58444.105051767925</v>
          </cell>
          <cell r="I20">
            <v>62932.243702667984</v>
          </cell>
          <cell r="J20">
            <v>-1377.6900000000296</v>
          </cell>
          <cell r="K20">
            <v>-2.1422662420547227</v>
          </cell>
          <cell r="L20">
            <v>3694.6167122000588</v>
          </cell>
          <cell r="M20">
            <v>7.8026508992939032</v>
          </cell>
          <cell r="N20">
            <v>4488.1386509000549</v>
          </cell>
          <cell r="O20">
            <v>7.6793692827097013</v>
          </cell>
          <cell r="P20">
            <v>8635.5478411000149</v>
          </cell>
          <cell r="Q20">
            <v>20.362124300969743</v>
          </cell>
          <cell r="R20">
            <v>11886.838650899881</v>
          </cell>
          <cell r="S20">
            <v>23.286794646540169</v>
          </cell>
        </row>
        <row r="26">
          <cell r="G26">
            <v>1450596.3800000001</v>
          </cell>
          <cell r="I26">
            <v>1170253.3600000003</v>
          </cell>
          <cell r="J26">
            <v>63868.130000000201</v>
          </cell>
          <cell r="L26">
            <v>94649.16000000012</v>
          </cell>
          <cell r="N26">
            <v>-280343.0199999999</v>
          </cell>
          <cell r="P26">
            <v>92281.999999999971</v>
          </cell>
          <cell r="R26">
            <v>-24081.299999999828</v>
          </cell>
        </row>
        <row r="27">
          <cell r="G27">
            <v>1448972.2700000003</v>
          </cell>
          <cell r="I27">
            <v>1165845.6800000002</v>
          </cell>
          <cell r="J27">
            <v>69086.870000000083</v>
          </cell>
          <cell r="L27">
            <v>91355.17</v>
          </cell>
          <cell r="N27">
            <v>-283126.59000000003</v>
          </cell>
          <cell r="P27">
            <v>91174.139999999898</v>
          </cell>
          <cell r="R27">
            <v>-21854.679999999826</v>
          </cell>
        </row>
        <row r="38">
          <cell r="G38">
            <v>-560272.15</v>
          </cell>
          <cell r="I38">
            <v>-20390.999999999993</v>
          </cell>
          <cell r="J38">
            <v>-41934.529999999984</v>
          </cell>
          <cell r="L38">
            <v>-286862.15000000002</v>
          </cell>
          <cell r="N38">
            <v>539881.15</v>
          </cell>
          <cell r="P38">
            <v>-34711.269999999968</v>
          </cell>
          <cell r="R38">
            <v>644537.41</v>
          </cell>
        </row>
        <row r="54">
          <cell r="I54">
            <v>19852.150000000001</v>
          </cell>
          <cell r="J54">
            <v>2.9200000000031423</v>
          </cell>
          <cell r="L54">
            <v>-6614.6200000000008</v>
          </cell>
          <cell r="N54">
            <v>3281.6100000000006</v>
          </cell>
          <cell r="P54">
            <v>-9401.36</v>
          </cell>
          <cell r="R54">
            <v>17757.850000000002</v>
          </cell>
        </row>
        <row r="58">
          <cell r="G58">
            <v>4442479.2850517677</v>
          </cell>
          <cell r="I58">
            <v>4490835.0337026678</v>
          </cell>
          <cell r="J58">
            <v>-6654.0099999998347</v>
          </cell>
          <cell r="K58">
            <v>-0.14794944324137271</v>
          </cell>
          <cell r="L58">
            <v>351251.99671220104</v>
          </cell>
          <cell r="M58">
            <v>8.3643376676346985</v>
          </cell>
          <cell r="N58">
            <v>48355.748650900205</v>
          </cell>
          <cell r="O58">
            <v>1.0884856303913348</v>
          </cell>
          <cell r="P58">
            <v>281082.53784110059</v>
          </cell>
          <cell r="Q58">
            <v>6.5833930095235873</v>
          </cell>
          <cell r="R58">
            <v>-59816.971349100641</v>
          </cell>
          <cell r="S58">
            <v>-1.3144703502420454</v>
          </cell>
        </row>
        <row r="69">
          <cell r="G69">
            <v>28012.977738059999</v>
          </cell>
          <cell r="I69">
            <v>29383.895847360003</v>
          </cell>
          <cell r="L69">
            <v>751.66122060000475</v>
          </cell>
          <cell r="M69">
            <v>2.792970261816039</v>
          </cell>
          <cell r="N69">
            <v>1370.9181093000041</v>
          </cell>
          <cell r="O69">
            <v>4.8938678426799234</v>
          </cell>
          <cell r="P69">
            <v>983.4651018000045</v>
          </cell>
          <cell r="Q69">
            <v>3.6860395532546315</v>
          </cell>
          <cell r="R69">
            <v>1719.6236736000003</v>
          </cell>
          <cell r="S69">
            <v>6.2160452398638935</v>
          </cell>
        </row>
        <row r="72">
          <cell r="G72">
            <v>1308500.2999999998</v>
          </cell>
          <cell r="I72">
            <v>1494788.76</v>
          </cell>
          <cell r="J72">
            <v>-4905.409999999938</v>
          </cell>
          <cell r="K72">
            <v>-0.32709402344345567</v>
          </cell>
          <cell r="L72">
            <v>-49618.049999999857</v>
          </cell>
          <cell r="M72">
            <v>-3.6573687960991501</v>
          </cell>
          <cell r="N72">
            <v>186288.46000000014</v>
          </cell>
          <cell r="O72">
            <v>14.236791539138366</v>
          </cell>
          <cell r="P72">
            <v>-150387.29999999978</v>
          </cell>
          <cell r="Q72">
            <v>-10.318670825945338</v>
          </cell>
          <cell r="R72">
            <v>187747.06999999998</v>
          </cell>
          <cell r="S72">
            <v>14.364275557270096</v>
          </cell>
        </row>
        <row r="108">
          <cell r="G108">
            <v>-543701.61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2:P35"/>
  <sheetViews>
    <sheetView showGridLines="0" tabSelected="1" zoomScaleNormal="100" workbookViewId="0">
      <selection activeCell="A2" sqref="A2"/>
    </sheetView>
  </sheetViews>
  <sheetFormatPr defaultColWidth="11.42578125" defaultRowHeight="15" x14ac:dyDescent="0.2"/>
  <cols>
    <col min="1" max="1" width="5.42578125" style="1" customWidth="1"/>
    <col min="2" max="2" width="56.5703125" style="1" customWidth="1"/>
    <col min="3" max="14" width="10" style="1" customWidth="1"/>
    <col min="15" max="16" width="15" style="1" bestFit="1" customWidth="1"/>
    <col min="17" max="17" width="15" style="1" customWidth="1"/>
    <col min="18" max="26" width="11.42578125" style="1"/>
    <col min="27" max="27" width="13.28515625" style="1" bestFit="1" customWidth="1"/>
    <col min="28" max="16384" width="11.42578125" style="1"/>
  </cols>
  <sheetData>
    <row r="2" spans="2:16" x14ac:dyDescent="0.2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6" x14ac:dyDescent="0.2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7" t="s">
        <v>1</v>
      </c>
      <c r="N3" s="28"/>
    </row>
    <row r="4" spans="2:16" x14ac:dyDescent="0.2">
      <c r="B4" s="3" t="s">
        <v>8</v>
      </c>
      <c r="C4" s="24" t="s">
        <v>25</v>
      </c>
      <c r="D4" s="24"/>
      <c r="E4" s="24" t="s">
        <v>2</v>
      </c>
      <c r="F4" s="24"/>
      <c r="G4" s="24"/>
      <c r="H4" s="24"/>
      <c r="I4" s="24"/>
      <c r="J4" s="24"/>
      <c r="K4" s="24"/>
      <c r="L4" s="24"/>
      <c r="M4" s="24"/>
      <c r="N4" s="24"/>
    </row>
    <row r="5" spans="2:16" x14ac:dyDescent="0.2">
      <c r="B5" s="29"/>
      <c r="C5" s="12">
        <f>YEAR(C7)</f>
        <v>2022</v>
      </c>
      <c r="D5" s="12">
        <f>YEAR(D7)</f>
        <v>2022</v>
      </c>
      <c r="E5" s="12" t="s">
        <v>3</v>
      </c>
      <c r="F5" s="12"/>
      <c r="G5" s="9" t="s">
        <v>4</v>
      </c>
      <c r="H5" s="9"/>
      <c r="I5" s="9"/>
      <c r="J5" s="9"/>
      <c r="K5" s="9" t="s">
        <v>5</v>
      </c>
      <c r="L5" s="9"/>
      <c r="M5" s="9"/>
      <c r="N5" s="9"/>
    </row>
    <row r="6" spans="2:16" x14ac:dyDescent="0.2">
      <c r="B6" s="29"/>
      <c r="C6" s="12"/>
      <c r="D6" s="12"/>
      <c r="E6" s="12"/>
      <c r="F6" s="12"/>
      <c r="G6" s="9" t="s">
        <v>6</v>
      </c>
      <c r="H6" s="9"/>
      <c r="I6" s="9" t="s">
        <v>7</v>
      </c>
      <c r="J6" s="9"/>
      <c r="K6" s="9">
        <v>2021</v>
      </c>
      <c r="L6" s="9"/>
      <c r="M6" s="9">
        <v>2022</v>
      </c>
      <c r="N6" s="9"/>
    </row>
    <row r="7" spans="2:16" x14ac:dyDescent="0.2">
      <c r="B7" s="4"/>
      <c r="C7" s="5">
        <f>'[1]Review (crore)'!G11</f>
        <v>44651</v>
      </c>
      <c r="D7" s="6">
        <f>'[1]Review (crore)'!I11</f>
        <v>44925</v>
      </c>
      <c r="E7" s="5" t="s">
        <v>9</v>
      </c>
      <c r="F7" s="5" t="s">
        <v>10</v>
      </c>
      <c r="G7" s="5" t="s">
        <v>9</v>
      </c>
      <c r="H7" s="5" t="s">
        <v>10</v>
      </c>
      <c r="I7" s="5" t="s">
        <v>9</v>
      </c>
      <c r="J7" s="5" t="s">
        <v>10</v>
      </c>
      <c r="K7" s="5" t="s">
        <v>9</v>
      </c>
      <c r="L7" s="5" t="s">
        <v>10</v>
      </c>
      <c r="M7" s="5" t="s">
        <v>9</v>
      </c>
      <c r="N7" s="5" t="s">
        <v>10</v>
      </c>
    </row>
    <row r="8" spans="2:16" x14ac:dyDescent="0.2"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</row>
    <row r="9" spans="2:16" x14ac:dyDescent="0.2">
      <c r="B9" s="1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2:16" x14ac:dyDescent="0.2">
      <c r="B10" s="11" t="s">
        <v>11</v>
      </c>
      <c r="C10" s="14">
        <f>'[1]Review (crore)'!G14</f>
        <v>4068886.7327898275</v>
      </c>
      <c r="D10" s="14">
        <f>'[1]Review (crore)'!I14</f>
        <v>4195144.6795500275</v>
      </c>
      <c r="E10" s="14">
        <f>'[1]Review (crore)'!J14</f>
        <v>20187.919999999576</v>
      </c>
      <c r="F10" s="15">
        <f>'[1]Review (crore)'!K14</f>
        <v>0.48354800211572507</v>
      </c>
      <c r="G10" s="14">
        <f>'[1]Review (crore)'!L14</f>
        <v>202794.09793279992</v>
      </c>
      <c r="H10" s="15">
        <f>'[1]Review (crore)'!M14</f>
        <v>5.6331990563106391</v>
      </c>
      <c r="I10" s="14">
        <f>'[1]Review (crore)'!N14</f>
        <v>126257.94676020014</v>
      </c>
      <c r="J10" s="15">
        <f>'[1]Review (crore)'!O14</f>
        <v>3.1030096203644266</v>
      </c>
      <c r="K10" s="14">
        <f>'[1]Review (crore)'!P14</f>
        <v>480622.67294289998</v>
      </c>
      <c r="L10" s="15">
        <f>'[1]Review (crore)'!Q14</f>
        <v>14.467206972292995</v>
      </c>
      <c r="M10" s="14">
        <f>'[1]Review (crore)'!R14</f>
        <v>392369.54232449934</v>
      </c>
      <c r="N10" s="15">
        <f>'[1]Review (crore)'!S14</f>
        <v>10.317979059123878</v>
      </c>
      <c r="P10" s="2"/>
    </row>
    <row r="11" spans="2:16" x14ac:dyDescent="0.2">
      <c r="B11" s="10"/>
      <c r="C11" s="16"/>
      <c r="D11" s="16"/>
      <c r="E11" s="16"/>
      <c r="F11" s="17"/>
      <c r="G11" s="16"/>
      <c r="H11" s="17"/>
      <c r="I11" s="16"/>
      <c r="J11" s="17"/>
      <c r="K11" s="16"/>
      <c r="L11" s="17"/>
      <c r="M11" s="16"/>
      <c r="N11" s="17"/>
    </row>
    <row r="12" spans="2:16" x14ac:dyDescent="0.2">
      <c r="B12" s="11" t="s">
        <v>12</v>
      </c>
      <c r="C12" s="16"/>
      <c r="D12" s="16"/>
      <c r="E12" s="16"/>
      <c r="F12" s="17"/>
      <c r="G12" s="16"/>
      <c r="H12" s="17"/>
      <c r="I12" s="16"/>
      <c r="J12" s="17"/>
      <c r="K12" s="16"/>
      <c r="L12" s="17"/>
      <c r="M12" s="16"/>
      <c r="N12" s="17"/>
    </row>
    <row r="13" spans="2:16" x14ac:dyDescent="0.2">
      <c r="B13" s="10" t="s">
        <v>13</v>
      </c>
      <c r="C13" s="16">
        <f>'[1]Review (crore)'!G17</f>
        <v>3133716.4677380598</v>
      </c>
      <c r="D13" s="16">
        <f>'[1]Review (crore)'!I17</f>
        <v>3232435.3358473601</v>
      </c>
      <c r="E13" s="16">
        <f>'[1]Review (crore)'!J17</f>
        <v>-10034.500000000116</v>
      </c>
      <c r="F13" s="18">
        <f>'[1]Review (crore)'!K17</f>
        <v>-0.30947088201293271</v>
      </c>
      <c r="G13" s="16">
        <f>'[1]Review (crore)'!L17</f>
        <v>133137.97122059987</v>
      </c>
      <c r="H13" s="18">
        <f>'[1]Review (crore)'!M17</f>
        <v>4.6653473739791815</v>
      </c>
      <c r="I13" s="16">
        <f>'[1]Review (crore)'!N17</f>
        <v>98718.868109300092</v>
      </c>
      <c r="J13" s="18">
        <f>'[1]Review (crore)'!O17</f>
        <v>3.1502169748163626</v>
      </c>
      <c r="K13" s="16">
        <f>'[1]Review (crore)'!P17</f>
        <v>216523.98510179992</v>
      </c>
      <c r="L13" s="18">
        <f>'[1]Review (crore)'!Q17</f>
        <v>7.8156858313925301</v>
      </c>
      <c r="M13" s="16">
        <f>'[1]Review (crore)'!R17</f>
        <v>245534.06367360003</v>
      </c>
      <c r="N13" s="18">
        <f>'[1]Review (crore)'!S17</f>
        <v>8.2203608790493803</v>
      </c>
    </row>
    <row r="14" spans="2:16" x14ac:dyDescent="0.2">
      <c r="B14" s="10"/>
      <c r="C14" s="16"/>
      <c r="D14" s="16"/>
      <c r="E14" s="16"/>
      <c r="F14" s="17"/>
      <c r="G14" s="16"/>
      <c r="H14" s="17"/>
      <c r="I14" s="16"/>
      <c r="J14" s="17"/>
      <c r="K14" s="16"/>
      <c r="L14" s="17"/>
      <c r="M14" s="16"/>
      <c r="N14" s="17"/>
    </row>
    <row r="15" spans="2:16" x14ac:dyDescent="0.2">
      <c r="B15" s="10" t="s">
        <v>14</v>
      </c>
      <c r="C15" s="16">
        <f>'[1]Review (crore)'!G18</f>
        <v>876726.16</v>
      </c>
      <c r="D15" s="16">
        <f>'[1]Review (crore)'!I18</f>
        <v>899777.10000000009</v>
      </c>
      <c r="E15" s="16">
        <f>'[1]Review (crore)'!J18</f>
        <v>31600.110000000132</v>
      </c>
      <c r="F15" s="18">
        <f>'[1]Review (crore)'!K18</f>
        <v>3.6398234880655078</v>
      </c>
      <c r="G15" s="16">
        <f>'[1]Review (crore)'!L18</f>
        <v>65961.509999999995</v>
      </c>
      <c r="H15" s="18">
        <f>'[1]Review (crore)'!M18</f>
        <v>9.4383501752372165</v>
      </c>
      <c r="I15" s="16">
        <f>'[1]Review (crore)'!N18</f>
        <v>23050.940000000082</v>
      </c>
      <c r="J15" s="18">
        <f>'[1]Review (crore)'!O18</f>
        <v>2.6292063647330979</v>
      </c>
      <c r="K15" s="16">
        <f>'[1]Review (crore)'!P18</f>
        <v>255463.14</v>
      </c>
      <c r="L15" s="18">
        <f>'[1]Review (crore)'!Q18</f>
        <v>50.153225979342295</v>
      </c>
      <c r="M15" s="16">
        <f>'[1]Review (crore)'!R18</f>
        <v>134948.64000000007</v>
      </c>
      <c r="N15" s="18">
        <f>'[1]Review (crore)'!S18</f>
        <v>17.644301573191989</v>
      </c>
    </row>
    <row r="16" spans="2:16" x14ac:dyDescent="0.2">
      <c r="B16" s="10"/>
      <c r="C16" s="16"/>
      <c r="D16" s="16"/>
      <c r="E16" s="16"/>
      <c r="F16" s="17"/>
      <c r="G16" s="16"/>
      <c r="H16" s="17"/>
      <c r="I16" s="16"/>
      <c r="J16" s="17"/>
      <c r="K16" s="16"/>
      <c r="L16" s="17"/>
      <c r="M16" s="16"/>
      <c r="N16" s="17"/>
    </row>
    <row r="17" spans="2:15" x14ac:dyDescent="0.2">
      <c r="B17" s="10" t="s">
        <v>15</v>
      </c>
      <c r="C17" s="16">
        <f>'[1]Review (crore)'!G20</f>
        <v>58444.105051767925</v>
      </c>
      <c r="D17" s="16">
        <f>'[1]Review (crore)'!I20</f>
        <v>62932.243702667984</v>
      </c>
      <c r="E17" s="16">
        <f>'[1]Review (crore)'!J20</f>
        <v>-1377.6900000000296</v>
      </c>
      <c r="F17" s="18">
        <f>'[1]Review (crore)'!K20</f>
        <v>-2.1422662420547227</v>
      </c>
      <c r="G17" s="16">
        <f>'[1]Review (crore)'!L20</f>
        <v>3694.6167122000588</v>
      </c>
      <c r="H17" s="18">
        <f>'[1]Review (crore)'!M20</f>
        <v>7.8026508992939032</v>
      </c>
      <c r="I17" s="16">
        <f>'[1]Review (crore)'!N20</f>
        <v>4488.1386509000549</v>
      </c>
      <c r="J17" s="18">
        <f>'[1]Review (crore)'!O20</f>
        <v>7.6793692827097013</v>
      </c>
      <c r="K17" s="16">
        <f>'[1]Review (crore)'!P20</f>
        <v>8635.5478411000149</v>
      </c>
      <c r="L17" s="18">
        <f>'[1]Review (crore)'!Q20</f>
        <v>20.362124300969743</v>
      </c>
      <c r="M17" s="16">
        <f>'[1]Review (crore)'!R20</f>
        <v>11886.838650899881</v>
      </c>
      <c r="N17" s="18">
        <f>'[1]Review (crore)'!S20</f>
        <v>23.286794646540169</v>
      </c>
    </row>
    <row r="18" spans="2:15" x14ac:dyDescent="0.2">
      <c r="B18" s="10"/>
      <c r="C18" s="16"/>
      <c r="D18" s="16"/>
      <c r="E18" s="16"/>
      <c r="F18" s="17"/>
      <c r="G18" s="16"/>
      <c r="H18" s="17"/>
      <c r="I18" s="16"/>
      <c r="J18" s="19"/>
      <c r="K18" s="16"/>
      <c r="L18" s="19"/>
      <c r="M18" s="16"/>
      <c r="N18" s="17"/>
    </row>
    <row r="19" spans="2:15" x14ac:dyDescent="0.2">
      <c r="B19" s="10"/>
      <c r="C19" s="16"/>
      <c r="D19" s="16"/>
      <c r="E19" s="16"/>
      <c r="F19" s="19"/>
      <c r="G19" s="16"/>
      <c r="H19" s="19"/>
      <c r="I19" s="16"/>
      <c r="J19" s="19"/>
      <c r="K19" s="16"/>
      <c r="L19" s="19"/>
      <c r="M19" s="16"/>
      <c r="N19" s="19"/>
    </row>
    <row r="20" spans="2:15" x14ac:dyDescent="0.2">
      <c r="B20" s="11" t="s">
        <v>16</v>
      </c>
      <c r="C20" s="16"/>
      <c r="D20" s="16"/>
      <c r="E20" s="16"/>
      <c r="F20" s="19"/>
      <c r="G20" s="16"/>
      <c r="H20" s="19"/>
      <c r="I20" s="16"/>
      <c r="J20" s="19"/>
      <c r="K20" s="16"/>
      <c r="L20" s="19"/>
      <c r="M20" s="16"/>
      <c r="N20" s="19"/>
    </row>
    <row r="21" spans="2:15" x14ac:dyDescent="0.2">
      <c r="B21" s="10"/>
      <c r="C21" s="16"/>
      <c r="D21" s="16"/>
      <c r="E21" s="16"/>
      <c r="F21" s="19"/>
      <c r="G21" s="16"/>
      <c r="H21" s="19"/>
      <c r="I21" s="16"/>
      <c r="J21" s="19"/>
      <c r="K21" s="16"/>
      <c r="L21" s="19"/>
      <c r="M21" s="16"/>
      <c r="N21" s="19"/>
    </row>
    <row r="22" spans="2:15" x14ac:dyDescent="0.2">
      <c r="B22" s="10" t="s">
        <v>17</v>
      </c>
      <c r="C22" s="16">
        <f>'[1]Review (crore)'!G26</f>
        <v>1450596.3800000001</v>
      </c>
      <c r="D22" s="16">
        <f>'[1]Review (crore)'!I26</f>
        <v>1170253.3600000003</v>
      </c>
      <c r="E22" s="16">
        <f>'[1]Review (crore)'!J26</f>
        <v>63868.130000000201</v>
      </c>
      <c r="F22" s="16"/>
      <c r="G22" s="16">
        <f>'[1]Review (crore)'!L26</f>
        <v>94649.16000000012</v>
      </c>
      <c r="H22" s="16"/>
      <c r="I22" s="16">
        <f>'[1]Review (crore)'!N26</f>
        <v>-280343.0199999999</v>
      </c>
      <c r="J22" s="16"/>
      <c r="K22" s="16">
        <f>'[1]Review (crore)'!P26</f>
        <v>92281.999999999971</v>
      </c>
      <c r="L22" s="16"/>
      <c r="M22" s="16">
        <f>'[1]Review (crore)'!R26</f>
        <v>-24081.299999999828</v>
      </c>
      <c r="N22" s="19"/>
    </row>
    <row r="23" spans="2:15" x14ac:dyDescent="0.2">
      <c r="B23" s="10" t="s">
        <v>18</v>
      </c>
      <c r="C23" s="16">
        <f>'[1]Review (crore)'!G27</f>
        <v>1448972.2700000003</v>
      </c>
      <c r="D23" s="16">
        <f>'[1]Review (crore)'!I27</f>
        <v>1165845.6800000002</v>
      </c>
      <c r="E23" s="16">
        <f>'[1]Review (crore)'!J27</f>
        <v>69086.870000000083</v>
      </c>
      <c r="F23" s="16"/>
      <c r="G23" s="16">
        <f>'[1]Review (crore)'!L27</f>
        <v>91355.17</v>
      </c>
      <c r="H23" s="16"/>
      <c r="I23" s="16">
        <f>'[1]Review (crore)'!N27</f>
        <v>-283126.59000000003</v>
      </c>
      <c r="J23" s="16"/>
      <c r="K23" s="16">
        <f>'[1]Review (crore)'!P27</f>
        <v>91174.139999999898</v>
      </c>
      <c r="L23" s="16"/>
      <c r="M23" s="16">
        <f>'[1]Review (crore)'!R27</f>
        <v>-21854.679999999826</v>
      </c>
      <c r="N23" s="19"/>
    </row>
    <row r="24" spans="2:15" x14ac:dyDescent="0.2">
      <c r="B24" s="10"/>
      <c r="C24" s="16"/>
      <c r="D24" s="16"/>
      <c r="E24" s="16"/>
      <c r="F24" s="19"/>
      <c r="G24" s="16"/>
      <c r="H24" s="19"/>
      <c r="I24" s="16"/>
      <c r="J24" s="19"/>
      <c r="K24" s="16"/>
      <c r="L24" s="19"/>
      <c r="M24" s="16"/>
      <c r="N24" s="19"/>
    </row>
    <row r="25" spans="2:15" x14ac:dyDescent="0.2">
      <c r="B25" s="10" t="s">
        <v>19</v>
      </c>
      <c r="C25" s="16">
        <f>'[1]Review (crore)'!G108</f>
        <v>-543701.61</v>
      </c>
      <c r="D25" s="16">
        <f>'[1]Review (crore)'!I38+'[1]Review (crore)'!I54</f>
        <v>-538.84999999999127</v>
      </c>
      <c r="E25" s="16">
        <f>'[1]Review (crore)'!J38+'[1]Review (crore)'!J54</f>
        <v>-41931.609999999979</v>
      </c>
      <c r="F25" s="16"/>
      <c r="G25" s="16">
        <f>'[1]Review (crore)'!L38+'[1]Review (crore)'!L54</f>
        <v>-293476.77</v>
      </c>
      <c r="H25" s="16"/>
      <c r="I25" s="16">
        <f>'[1]Review (crore)'!N38+'[1]Review (crore)'!N54</f>
        <v>543162.76</v>
      </c>
      <c r="J25" s="16"/>
      <c r="K25" s="16">
        <f>'[1]Review (crore)'!P38+'[1]Review (crore)'!P54</f>
        <v>-44112.629999999968</v>
      </c>
      <c r="L25" s="16"/>
      <c r="M25" s="16">
        <f>'[1]Review (crore)'!R38+'[1]Review (crore)'!R54</f>
        <v>662295.26</v>
      </c>
      <c r="N25" s="19"/>
    </row>
    <row r="26" spans="2:15" x14ac:dyDescent="0.2">
      <c r="B26" s="10" t="s">
        <v>20</v>
      </c>
      <c r="C26" s="16">
        <f>'[1]Review (crore)'!G38</f>
        <v>-560272.15</v>
      </c>
      <c r="D26" s="16">
        <f>'[1]Review (crore)'!I38</f>
        <v>-20390.999999999993</v>
      </c>
      <c r="E26" s="16">
        <f>'[1]Review (crore)'!J38</f>
        <v>-41934.529999999984</v>
      </c>
      <c r="F26" s="16"/>
      <c r="G26" s="16">
        <f>'[1]Review (crore)'!L38</f>
        <v>-286862.15000000002</v>
      </c>
      <c r="H26" s="16"/>
      <c r="I26" s="16">
        <f>'[1]Review (crore)'!N38</f>
        <v>539881.15</v>
      </c>
      <c r="J26" s="16"/>
      <c r="K26" s="16">
        <f>'[1]Review (crore)'!P38</f>
        <v>-34711.269999999968</v>
      </c>
      <c r="L26" s="16"/>
      <c r="M26" s="16">
        <f>'[1]Review (crore)'!R38</f>
        <v>644537.41</v>
      </c>
      <c r="N26" s="19"/>
    </row>
    <row r="27" spans="2:15" x14ac:dyDescent="0.2">
      <c r="B27" s="10"/>
      <c r="C27" s="16"/>
      <c r="D27" s="16"/>
      <c r="E27" s="16"/>
      <c r="F27" s="19"/>
      <c r="G27" s="16"/>
      <c r="H27" s="19"/>
      <c r="I27" s="16"/>
      <c r="J27" s="19"/>
      <c r="K27" s="16"/>
      <c r="L27" s="19"/>
      <c r="M27" s="16"/>
      <c r="N27" s="19"/>
    </row>
    <row r="28" spans="2:15" x14ac:dyDescent="0.2">
      <c r="B28" s="10" t="s">
        <v>21</v>
      </c>
      <c r="C28" s="16">
        <f>'[1]Review (crore)'!G58</f>
        <v>4442479.2850517677</v>
      </c>
      <c r="D28" s="16">
        <f>'[1]Review (crore)'!I58</f>
        <v>4490835.0337026678</v>
      </c>
      <c r="E28" s="16">
        <f>'[1]Review (crore)'!J58</f>
        <v>-6654.0099999998347</v>
      </c>
      <c r="F28" s="18">
        <f>'[1]Review (crore)'!K58</f>
        <v>-0.14794944324137271</v>
      </c>
      <c r="G28" s="16">
        <f>'[1]Review (crore)'!L58</f>
        <v>351251.99671220104</v>
      </c>
      <c r="H28" s="18">
        <f>'[1]Review (crore)'!M58</f>
        <v>8.3643376676346985</v>
      </c>
      <c r="I28" s="16">
        <f>'[1]Review (crore)'!N58</f>
        <v>48355.748650900205</v>
      </c>
      <c r="J28" s="18">
        <f>'[1]Review (crore)'!O58</f>
        <v>1.0884856303913348</v>
      </c>
      <c r="K28" s="16">
        <f>'[1]Review (crore)'!P58</f>
        <v>281082.53784110059</v>
      </c>
      <c r="L28" s="18">
        <f>'[1]Review (crore)'!Q58</f>
        <v>6.5833930095235873</v>
      </c>
      <c r="M28" s="16">
        <f>'[1]Review (crore)'!R58</f>
        <v>-59816.971349100641</v>
      </c>
      <c r="N28" s="18">
        <f>'[1]Review (crore)'!S58</f>
        <v>-1.3144703502420454</v>
      </c>
    </row>
    <row r="29" spans="2:15" x14ac:dyDescent="0.2">
      <c r="B29" s="10"/>
      <c r="C29" s="16"/>
      <c r="D29" s="16"/>
      <c r="E29" s="16"/>
      <c r="F29" s="19"/>
      <c r="G29" s="16"/>
      <c r="H29" s="19"/>
      <c r="I29" s="16"/>
      <c r="J29" s="19"/>
      <c r="K29" s="16"/>
      <c r="L29" s="19"/>
      <c r="M29" s="16"/>
      <c r="N29" s="19"/>
    </row>
    <row r="30" spans="2:15" x14ac:dyDescent="0.2">
      <c r="B30" s="10" t="s">
        <v>22</v>
      </c>
      <c r="C30" s="16">
        <f>'[1]Review (crore)'!G69</f>
        <v>28012.977738059999</v>
      </c>
      <c r="D30" s="16">
        <f>'[1]Review (crore)'!I69</f>
        <v>29383.895847360003</v>
      </c>
      <c r="E30" s="16"/>
      <c r="F30" s="16"/>
      <c r="G30" s="16">
        <f>'[1]Review (crore)'!L69</f>
        <v>751.66122060000475</v>
      </c>
      <c r="H30" s="18">
        <f>'[1]Review (crore)'!M69</f>
        <v>2.792970261816039</v>
      </c>
      <c r="I30" s="16">
        <f>'[1]Review (crore)'!N69</f>
        <v>1370.9181093000041</v>
      </c>
      <c r="J30" s="18">
        <f>'[1]Review (crore)'!O69</f>
        <v>4.8938678426799234</v>
      </c>
      <c r="K30" s="16">
        <f>'[1]Review (crore)'!P69</f>
        <v>983.4651018000045</v>
      </c>
      <c r="L30" s="18">
        <f>'[1]Review (crore)'!Q69</f>
        <v>3.6860395532546315</v>
      </c>
      <c r="M30" s="16">
        <f>'[1]Review (crore)'!R69</f>
        <v>1719.6236736000003</v>
      </c>
      <c r="N30" s="18">
        <f>'[1]Review (crore)'!S69</f>
        <v>6.2160452398638935</v>
      </c>
    </row>
    <row r="31" spans="2:15" x14ac:dyDescent="0.2">
      <c r="B31" s="10"/>
      <c r="C31" s="16"/>
      <c r="D31" s="16"/>
      <c r="E31" s="16"/>
      <c r="F31" s="19"/>
      <c r="G31" s="16"/>
      <c r="H31" s="19"/>
      <c r="I31" s="16"/>
      <c r="J31" s="19"/>
      <c r="K31" s="16"/>
      <c r="L31" s="19"/>
      <c r="M31" s="16"/>
      <c r="N31" s="19"/>
    </row>
    <row r="32" spans="2:15" x14ac:dyDescent="0.2">
      <c r="B32" s="10" t="s">
        <v>23</v>
      </c>
      <c r="C32" s="16">
        <f>'[1]Review (crore)'!G72</f>
        <v>1308500.2999999998</v>
      </c>
      <c r="D32" s="16">
        <f>'[1]Review (crore)'!I72</f>
        <v>1494788.76</v>
      </c>
      <c r="E32" s="16">
        <f>'[1]Review (crore)'!J72</f>
        <v>-4905.409999999938</v>
      </c>
      <c r="F32" s="18">
        <f>'[1]Review (crore)'!K72</f>
        <v>-0.32709402344345567</v>
      </c>
      <c r="G32" s="16">
        <f>'[1]Review (crore)'!L72</f>
        <v>-49618.049999999857</v>
      </c>
      <c r="H32" s="18">
        <f>'[1]Review (crore)'!M72</f>
        <v>-3.6573687960991501</v>
      </c>
      <c r="I32" s="16">
        <f>'[1]Review (crore)'!N72</f>
        <v>186288.46000000014</v>
      </c>
      <c r="J32" s="18">
        <f>'[1]Review (crore)'!O72</f>
        <v>14.236791539138366</v>
      </c>
      <c r="K32" s="16">
        <f>'[1]Review (crore)'!P72</f>
        <v>-150387.29999999978</v>
      </c>
      <c r="L32" s="18">
        <f>'[1]Review (crore)'!Q72</f>
        <v>-10.318670825945338</v>
      </c>
      <c r="M32" s="16">
        <f>'[1]Review (crore)'!R72</f>
        <v>187747.06999999998</v>
      </c>
      <c r="N32" s="18">
        <f>'[1]Review (crore)'!S72</f>
        <v>14.364275557270096</v>
      </c>
      <c r="O32" s="8"/>
    </row>
    <row r="33" spans="2:14" x14ac:dyDescent="0.2">
      <c r="B33" s="1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2:14" x14ac:dyDescent="0.2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2:14" x14ac:dyDescent="0.2">
      <c r="B35" s="22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</sheetData>
  <mergeCells count="15">
    <mergeCell ref="I6:J6"/>
    <mergeCell ref="K6:L6"/>
    <mergeCell ref="M6:N6"/>
    <mergeCell ref="B35:N35"/>
    <mergeCell ref="B2:N2"/>
    <mergeCell ref="M3:N3"/>
    <mergeCell ref="C4:D4"/>
    <mergeCell ref="E4:N4"/>
    <mergeCell ref="C5:C6"/>
    <mergeCell ref="D5:D6"/>
    <mergeCell ref="E5:F6"/>
    <mergeCell ref="G5:J5"/>
    <mergeCell ref="K5:N5"/>
    <mergeCell ref="G6:H6"/>
    <mergeCell ref="B4:B7"/>
  </mergeCells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Reserve Money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Pratibha Kedia</dc:creator>
  <cp:lastModifiedBy>RBIWebsite Support, Gaush</cp:lastModifiedBy>
  <dcterms:created xsi:type="dcterms:W3CDTF">2023-01-04T10:50:21Z</dcterms:created>
  <dcterms:modified xsi:type="dcterms:W3CDTF">2023-01-04T11:19:07Z</dcterms:modified>
</cp:coreProperties>
</file>