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440" windowHeight="9885" activeTab="0"/>
  </bookViews>
  <sheets>
    <sheet name="S_1" sheetId="1" r:id="rId1"/>
    <sheet name="S_2" sheetId="2" r:id="rId2"/>
    <sheet name="Sheet1" sheetId="3" state="hidden" r:id="rId3"/>
  </sheets>
  <definedNames>
    <definedName name="_xlnm.Print_Area" localSheetId="0">'S_1'!$A$1:$K$51</definedName>
    <definedName name="_xlnm.Print_Area" localSheetId="1">'S_2'!$A$1:$K$46</definedName>
  </definedNames>
  <calcPr fullCalcOnLoad="1"/>
</workbook>
</file>

<file path=xl/sharedStrings.xml><?xml version="1.0" encoding="utf-8"?>
<sst xmlns="http://schemas.openxmlformats.org/spreadsheetml/2006/main" count="288" uniqueCount="182">
  <si>
    <t>(Rs. billion)</t>
  </si>
  <si>
    <t>Outstanding as on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</si>
  <si>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</si>
  <si>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</si>
  <si>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</si>
  <si>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</si>
  <si>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</si>
  <si>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</si>
  <si>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</si>
  <si>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</si>
  <si>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</si>
  <si>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</si>
  <si>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</si>
  <si>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</si>
  <si>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</si>
  <si>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</si>
  <si>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</si>
  <si>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</si>
  <si>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</si>
  <si>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</si>
  <si>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</si>
  <si>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</si>
  <si>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</si>
  <si>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</si>
  <si>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</si>
  <si>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</si>
  <si>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</si>
  <si>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</si>
  <si>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</si>
  <si>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</si>
  <si>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</si>
  <si>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</si>
  <si>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</si>
  <si>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</si>
  <si>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</si>
  <si>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</si>
  <si>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</si>
  <si>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</si>
  <si>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</si>
  <si>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</si>
  <si>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</si>
  <si>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</si>
  <si>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</si>
  <si>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</si>
  <si>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</si>
  <si>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</si>
  <si>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</si>
  <si>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</si>
  <si>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</si>
  <si>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</si>
  <si>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</si>
  <si>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</si>
  <si>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</si>
  <si>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</si>
  <si>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</si>
  <si>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</si>
  <si>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</si>
  <si>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</si>
  <si>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</si>
  <si>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</si>
  <si>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</si>
  <si>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</si>
  <si>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</si>
  <si>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</si>
  <si>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</si>
  <si>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</si>
  <si>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</si>
  <si>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</si>
  <si>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</si>
  <si>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</si>
  <si>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</si>
  <si>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</si>
  <si>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</si>
  <si>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</si>
  <si>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</si>
  <si>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</si>
  <si>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</si>
  <si>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</si>
  <si>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</si>
  <si>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</si>
  <si>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</si>
  <si>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</si>
  <si>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</si>
  <si>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</si>
  <si>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</si>
  <si>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</si>
  <si>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</si>
  <si>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</si>
  <si>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</si>
  <si>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</si>
  <si>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>Mar.20, 2015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</si>
  <si>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</si>
  <si>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</si>
  <si>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</si>
  <si>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</si>
  <si>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Statement 2: Industry-wise Deployment of Gross Bank Credit</t>
  </si>
  <si>
    <t>Variation (Year-on-Year)</t>
  </si>
  <si>
    <t>Variation (Financial Year)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</si>
  <si>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</si>
  <si>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</si>
  <si>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</si>
  <si>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</si>
  <si>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</si>
  <si>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</si>
  <si>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</si>
  <si>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</si>
  <si>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</si>
  <si>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</si>
  <si>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</si>
  <si>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</si>
  <si>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</si>
  <si>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</si>
  <si>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</si>
  <si>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</si>
  <si>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</si>
  <si>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</si>
  <si>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</si>
  <si>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</si>
  <si>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</si>
  <si>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</si>
  <si>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</si>
  <si>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</si>
  <si>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</si>
  <si>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</si>
  <si>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</si>
  <si>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</si>
  <si>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</si>
  <si>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</si>
  <si>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</si>
  <si>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</si>
  <si>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</si>
  <si>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</si>
  <si>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</si>
  <si>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</si>
  <si>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</si>
  <si>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</si>
  <si>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</si>
  <si>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</si>
  <si>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</si>
  <si>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</si>
  <si>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</si>
  <si>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</si>
  <si>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</si>
  <si>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</si>
  <si>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</si>
  <si>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</si>
  <si>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</si>
  <si>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</si>
  <si>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</si>
  <si>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</si>
  <si>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</si>
  <si>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</si>
  <si>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</si>
  <si>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</si>
  <si>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</si>
  <si>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</si>
  <si>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</si>
  <si>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</si>
  <si>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</si>
  <si>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</si>
  <si>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</si>
  <si>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</si>
  <si>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</si>
  <si>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</si>
  <si>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</si>
  <si>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</si>
  <si>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</si>
  <si>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</si>
  <si>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</si>
  <si>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</si>
  <si>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</si>
  <si>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</si>
  <si>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</si>
  <si>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Statement 1: Deployment of Gross Bank Credit by Major Sectors</t>
  </si>
  <si>
    <t>Note: 1. Data are provisional and relate to select banks which cover about 95 per cent of total non-food credit extended by all scheduled commercial banks (excludes ING Vyasa which has been merged with Kotak Mahindra since April 2015.)</t>
  </si>
  <si>
    <t>Mar.18, 2016</t>
  </si>
  <si>
    <t>Nov.27, 2015</t>
  </si>
  <si>
    <t>Nov.25, 2016</t>
  </si>
  <si>
    <t>Nov.27, 2015 / Nov.28, 2014</t>
  </si>
  <si>
    <t>Nov.25, 2016 / Nov.27, 2015</t>
  </si>
  <si>
    <t>Nov.27, 2015/ Mar.20, 2015</t>
  </si>
  <si>
    <t>Nov.25, 2016/  Mar.18,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</si>
</sst>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64" fontId="0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64" fontId="40" fillId="0" borderId="11" xfId="0" applyNumberFormat="1" applyFont="1" applyBorder="1" applyAlignment="1">
      <alignment vertical="center"/>
    </xf>
    <xf numFmtId="165" fontId="40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40" fillId="0" borderId="11" xfId="0" applyFont="1" applyBorder="1" applyAlignment="1">
      <alignment vertical="center"/>
    </xf>
    <xf numFmtId="0" fontId="3" fillId="33" borderId="0" xfId="0" applyFont="1" applyFill="1" applyBorder="1" applyAlignment="1">
      <alignment vertical="top" wrapText="1"/>
    </xf>
    <xf numFmtId="0" fontId="4" fillId="33" borderId="0" xfId="55" applyFont="1" applyFill="1" applyBorder="1" applyAlignment="1">
      <alignment vertical="top"/>
      <protection/>
    </xf>
    <xf numFmtId="0" fontId="41" fillId="33" borderId="0" xfId="55" applyFont="1" applyFill="1" applyBorder="1" applyAlignment="1">
      <alignment vertical="top"/>
      <protection/>
    </xf>
    <xf numFmtId="1" fontId="0" fillId="0" borderId="10" xfId="0" applyNumberForma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165" fontId="2" fillId="35" borderId="10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1" fontId="2" fillId="36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3" borderId="11" xfId="0" applyFill="1" applyBorder="1" applyAlignment="1">
      <alignment vertical="center"/>
    </xf>
    <xf numFmtId="0" fontId="2" fillId="36" borderId="10" xfId="0" applyFont="1" applyFill="1" applyBorder="1" applyAlignment="1">
      <alignment horizontal="left"/>
    </xf>
    <xf numFmtId="0" fontId="2" fillId="36" borderId="10" xfId="0" applyFont="1" applyFill="1" applyBorder="1" applyAlignment="1">
      <alignment horizontal="left" wrapText="1"/>
    </xf>
    <xf numFmtId="1" fontId="2" fillId="36" borderId="10" xfId="0" applyNumberFormat="1" applyFont="1" applyFill="1" applyBorder="1" applyAlignment="1">
      <alignment horizontal="right"/>
    </xf>
    <xf numFmtId="1" fontId="38" fillId="36" borderId="10" xfId="0" applyNumberFormat="1" applyFont="1" applyFill="1" applyBorder="1" applyAlignment="1">
      <alignment/>
    </xf>
    <xf numFmtId="165" fontId="2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" fontId="3" fillId="37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/>
    </xf>
    <xf numFmtId="1" fontId="38" fillId="35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4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/>
    </xf>
    <xf numFmtId="1" fontId="3" fillId="36" borderId="10" xfId="0" applyNumberFormat="1" applyFont="1" applyFill="1" applyBorder="1" applyAlignment="1">
      <alignment/>
    </xf>
    <xf numFmtId="165" fontId="2" fillId="36" borderId="10" xfId="0" applyNumberFormat="1" applyFont="1" applyFill="1" applyBorder="1" applyAlignment="1">
      <alignment horizontal="right"/>
    </xf>
    <xf numFmtId="0" fontId="4" fillId="33" borderId="0" xfId="55" applyFont="1" applyFill="1" applyBorder="1" applyAlignment="1" quotePrefix="1">
      <alignment horizontal="left" vertical="top"/>
      <protection/>
    </xf>
    <xf numFmtId="165" fontId="0" fillId="0" borderId="0" xfId="0" applyNumberFormat="1" applyAlignment="1">
      <alignment/>
    </xf>
    <xf numFmtId="164" fontId="40" fillId="0" borderId="11" xfId="0" applyNumberFormat="1" applyFont="1" applyBorder="1" applyAlignment="1">
      <alignment/>
    </xf>
    <xf numFmtId="2" fontId="40" fillId="33" borderId="10" xfId="0" applyNumberFormat="1" applyFont="1" applyFill="1" applyBorder="1" applyAlignment="1">
      <alignment horizontal="left"/>
    </xf>
    <xf numFmtId="164" fontId="41" fillId="33" borderId="0" xfId="0" applyNumberFormat="1" applyFont="1" applyFill="1" applyAlignment="1">
      <alignment/>
    </xf>
    <xf numFmtId="0" fontId="3" fillId="33" borderId="0" xfId="55" applyFill="1" applyBorder="1">
      <alignment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0" fillId="33" borderId="12" xfId="0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0" fontId="40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55" applyFont="1" applyFill="1" applyBorder="1" applyAlignment="1">
      <alignment horizontal="left" vertical="top"/>
      <protection/>
    </xf>
    <xf numFmtId="0" fontId="3" fillId="33" borderId="0" xfId="55" applyFill="1" applyBorder="1">
      <alignment/>
      <protection/>
    </xf>
    <xf numFmtId="0" fontId="4" fillId="33" borderId="0" xfId="55" applyFont="1" applyFill="1" applyBorder="1" applyAlignment="1">
      <alignment horizontal="left" vertical="top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5" fillId="37" borderId="12" xfId="0" applyFont="1" applyFill="1" applyBorder="1" applyAlignment="1">
      <alignment horizontal="center" vertical="top"/>
    </xf>
    <xf numFmtId="0" fontId="5" fillId="37" borderId="14" xfId="0" applyFont="1" applyFill="1" applyBorder="1" applyAlignment="1">
      <alignment horizontal="center" vertical="top"/>
    </xf>
    <xf numFmtId="0" fontId="2" fillId="37" borderId="12" xfId="0" applyFont="1" applyFill="1" applyBorder="1" applyAlignment="1">
      <alignment horizontal="center" vertical="top"/>
    </xf>
    <xf numFmtId="0" fontId="2" fillId="37" borderId="14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9.140625" style="54" customWidth="1"/>
    <col min="2" max="2" width="31.140625" style="54" customWidth="1"/>
    <col min="3" max="3" width="13.28125" style="54" customWidth="1"/>
    <col min="4" max="4" width="13.7109375" style="54" customWidth="1"/>
    <col min="5" max="5" width="13.140625" style="54" customWidth="1"/>
    <col min="6" max="6" width="12.00390625" style="54" customWidth="1"/>
    <col min="7" max="7" width="12.28125" style="54" customWidth="1"/>
    <col min="8" max="8" width="13.7109375" style="54" customWidth="1"/>
    <col min="9" max="9" width="13.28125" style="54" customWidth="1"/>
    <col min="10" max="11" width="13.140625" style="54" customWidth="1"/>
    <col min="12" max="12" width="12.421875" style="54" customWidth="1"/>
    <col min="13" max="16384" width="9.140625" style="54" customWidth="1"/>
  </cols>
  <sheetData>
    <row r="1" spans="1:11" ht="15">
      <c r="A1" s="64" t="s">
        <v>173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1" ht="1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9"/>
    </row>
    <row r="3" spans="1:11" ht="15" customHeight="1">
      <c r="A3" s="16"/>
      <c r="B3" s="16"/>
      <c r="C3" s="75" t="s">
        <v>1</v>
      </c>
      <c r="D3" s="76"/>
      <c r="E3" s="76"/>
      <c r="F3" s="76"/>
      <c r="G3" s="77"/>
      <c r="H3" s="16"/>
      <c r="I3" s="16"/>
      <c r="J3" s="29"/>
      <c r="K3" s="16"/>
    </row>
    <row r="4" spans="1:11" ht="15" customHeight="1">
      <c r="A4" s="63" t="s">
        <v>2</v>
      </c>
      <c r="B4" s="63" t="s">
        <v>3</v>
      </c>
      <c r="C4" s="78" t="s">
        <v>86</v>
      </c>
      <c r="D4" s="80" t="s">
        <v>90</v>
      </c>
      <c r="E4" s="78" t="s">
        <v>176</v>
      </c>
      <c r="F4" s="80" t="s">
        <v>175</v>
      </c>
      <c r="G4" s="78" t="s">
        <v>177</v>
      </c>
      <c r="H4" s="70" t="s">
        <v>178</v>
      </c>
      <c r="I4" s="70" t="s">
        <v>179</v>
      </c>
      <c r="J4" s="70" t="s">
        <v>180</v>
      </c>
      <c r="K4" s="70" t="s">
        <v>181</v>
      </c>
    </row>
    <row r="5" spans="1:11" ht="16.5" customHeight="1">
      <c r="A5" s="16"/>
      <c r="B5" s="16"/>
      <c r="C5" s="79"/>
      <c r="D5" s="80"/>
      <c r="E5" s="79"/>
      <c r="F5" s="80"/>
      <c r="G5" s="79"/>
      <c r="H5" s="71"/>
      <c r="I5" s="71"/>
      <c r="J5" s="71"/>
      <c r="K5" s="71"/>
    </row>
    <row r="6" spans="1:11" ht="16.5" customHeight="1">
      <c r="A6" s="16"/>
      <c r="B6" s="16"/>
      <c r="C6" s="17"/>
      <c r="D6" s="21"/>
      <c r="E6" s="59"/>
      <c r="F6" s="21"/>
      <c r="G6" s="17"/>
      <c r="H6" s="63" t="s">
        <v>4</v>
      </c>
      <c r="I6" s="63" t="s">
        <v>4</v>
      </c>
      <c r="J6" s="63" t="s">
        <v>4</v>
      </c>
      <c r="K6" s="63" t="s">
        <v>4</v>
      </c>
    </row>
    <row r="7" spans="1:12" ht="15">
      <c r="A7" s="26" t="s">
        <v>5</v>
      </c>
      <c r="B7" s="26" t="s">
        <v>6</v>
      </c>
      <c r="C7" s="30">
        <v>58418.66</v>
      </c>
      <c r="D7" s="35">
        <v>61023.22</v>
      </c>
      <c r="E7" s="30">
        <v>63465.86</v>
      </c>
      <c r="F7" s="35">
        <v>66499.73</v>
      </c>
      <c r="G7" s="49">
        <v>65994.35</v>
      </c>
      <c r="H7" s="27">
        <f aca="true" t="shared" si="0" ref="H7:H46">(E7-C7)/C7*100</f>
        <v>8.63970519008823</v>
      </c>
      <c r="I7" s="27">
        <f aca="true" t="shared" si="1" ref="I7:I46">(G7-E7)/E7*100</f>
        <v>3.984015973312274</v>
      </c>
      <c r="J7" s="27">
        <f aca="true" t="shared" si="2" ref="J7:J46">(E7-D7)/D7*100</f>
        <v>4.002804178475012</v>
      </c>
      <c r="K7" s="27">
        <f aca="true" t="shared" si="3" ref="K7:K46">(G7-F7)/F7*100</f>
        <v>-0.7599730104167192</v>
      </c>
      <c r="L7" s="58"/>
    </row>
    <row r="8" spans="1:12" ht="15">
      <c r="A8" s="26" t="s">
        <v>7</v>
      </c>
      <c r="B8" s="26" t="s">
        <v>8</v>
      </c>
      <c r="C8" s="30">
        <v>1064.29</v>
      </c>
      <c r="D8" s="35">
        <v>993.7</v>
      </c>
      <c r="E8" s="30">
        <v>1069.37</v>
      </c>
      <c r="F8" s="35">
        <v>1030.7</v>
      </c>
      <c r="G8" s="49">
        <v>632</v>
      </c>
      <c r="H8" s="27">
        <f t="shared" si="0"/>
        <v>0.4773135141737616</v>
      </c>
      <c r="I8" s="27">
        <f t="shared" si="1"/>
        <v>-40.899782114703044</v>
      </c>
      <c r="J8" s="27">
        <f t="shared" si="2"/>
        <v>7.614974338331472</v>
      </c>
      <c r="K8" s="27">
        <f t="shared" si="3"/>
        <v>-38.68244882118949</v>
      </c>
      <c r="L8" s="58"/>
    </row>
    <row r="9" spans="1:12" ht="15">
      <c r="A9" s="26" t="s">
        <v>9</v>
      </c>
      <c r="B9" s="26" t="s">
        <v>10</v>
      </c>
      <c r="C9" s="30">
        <v>57354.37</v>
      </c>
      <c r="D9" s="35">
        <v>60029.52</v>
      </c>
      <c r="E9" s="30">
        <v>62396.5</v>
      </c>
      <c r="F9" s="35">
        <v>65469.03</v>
      </c>
      <c r="G9" s="49">
        <v>65362.35</v>
      </c>
      <c r="H9" s="27">
        <f t="shared" si="0"/>
        <v>8.79118714057882</v>
      </c>
      <c r="I9" s="27">
        <f t="shared" si="1"/>
        <v>4.753231351117448</v>
      </c>
      <c r="J9" s="27">
        <f t="shared" si="2"/>
        <v>3.943026697531487</v>
      </c>
      <c r="K9" s="27">
        <f t="shared" si="3"/>
        <v>-0.1629472744593899</v>
      </c>
      <c r="L9" s="58"/>
    </row>
    <row r="10" spans="1:12" ht="15">
      <c r="A10" s="26" t="s">
        <v>11</v>
      </c>
      <c r="B10" s="26" t="s">
        <v>12</v>
      </c>
      <c r="C10" s="30">
        <v>7391.37</v>
      </c>
      <c r="D10" s="35">
        <v>7658.8</v>
      </c>
      <c r="E10" s="30">
        <v>8260.41</v>
      </c>
      <c r="F10" s="35">
        <v>8829.42</v>
      </c>
      <c r="G10" s="49">
        <v>9112.28</v>
      </c>
      <c r="H10" s="27">
        <f t="shared" si="0"/>
        <v>11.75749556577468</v>
      </c>
      <c r="I10" s="27">
        <f t="shared" si="1"/>
        <v>10.312684237223102</v>
      </c>
      <c r="J10" s="27">
        <f t="shared" si="2"/>
        <v>7.855147020420949</v>
      </c>
      <c r="K10" s="27">
        <f t="shared" si="3"/>
        <v>3.2036079380072593</v>
      </c>
      <c r="L10" s="58"/>
    </row>
    <row r="11" spans="1:12" ht="15">
      <c r="A11" s="26" t="s">
        <v>13</v>
      </c>
      <c r="B11" s="26" t="s">
        <v>14</v>
      </c>
      <c r="C11" s="30">
        <v>25419.46</v>
      </c>
      <c r="D11" s="35">
        <v>26576.27</v>
      </c>
      <c r="E11" s="30">
        <v>26686.79</v>
      </c>
      <c r="F11" s="35">
        <v>27306.77</v>
      </c>
      <c r="G11" s="49">
        <v>25792.62</v>
      </c>
      <c r="H11" s="27">
        <f t="shared" si="0"/>
        <v>4.985668460305615</v>
      </c>
      <c r="I11" s="27">
        <f t="shared" si="1"/>
        <v>-3.35060904664818</v>
      </c>
      <c r="J11" s="27">
        <f t="shared" si="2"/>
        <v>0.41585971244271835</v>
      </c>
      <c r="K11" s="27">
        <f t="shared" si="3"/>
        <v>-5.544961927023963</v>
      </c>
      <c r="L11" s="58"/>
    </row>
    <row r="12" spans="1:12" ht="15">
      <c r="A12" s="15" t="s">
        <v>15</v>
      </c>
      <c r="B12" s="15" t="s">
        <v>16</v>
      </c>
      <c r="C12" s="31">
        <v>3576.34</v>
      </c>
      <c r="D12" s="33">
        <v>3800.28</v>
      </c>
      <c r="E12" s="31">
        <v>3722.07</v>
      </c>
      <c r="F12" s="32">
        <v>3714.67</v>
      </c>
      <c r="G12" s="25">
        <v>3434.93</v>
      </c>
      <c r="H12" s="18">
        <f t="shared" si="0"/>
        <v>4.074836285140675</v>
      </c>
      <c r="I12" s="18">
        <f t="shared" si="1"/>
        <v>-7.7145244447310315</v>
      </c>
      <c r="J12" s="18">
        <f t="shared" si="2"/>
        <v>-2.0580062521708937</v>
      </c>
      <c r="K12" s="18">
        <f t="shared" si="3"/>
        <v>-7.53068240247452</v>
      </c>
      <c r="L12" s="58"/>
    </row>
    <row r="13" spans="1:12" ht="15">
      <c r="A13" s="15" t="s">
        <v>17</v>
      </c>
      <c r="B13" s="15" t="s">
        <v>18</v>
      </c>
      <c r="C13" s="31">
        <v>1222.01</v>
      </c>
      <c r="D13" s="33">
        <v>1245.36</v>
      </c>
      <c r="E13" s="31">
        <v>1148.15</v>
      </c>
      <c r="F13" s="32">
        <v>1148.21</v>
      </c>
      <c r="G13" s="25">
        <v>1032.61</v>
      </c>
      <c r="H13" s="18">
        <f t="shared" si="0"/>
        <v>-6.044140391649814</v>
      </c>
      <c r="I13" s="18">
        <f t="shared" si="1"/>
        <v>-10.063145059443467</v>
      </c>
      <c r="J13" s="18">
        <f t="shared" si="2"/>
        <v>-7.805775036937096</v>
      </c>
      <c r="K13" s="18">
        <f t="shared" si="3"/>
        <v>-10.067844732235404</v>
      </c>
      <c r="L13" s="58"/>
    </row>
    <row r="14" spans="1:12" ht="15">
      <c r="A14" s="15" t="s">
        <v>19</v>
      </c>
      <c r="B14" s="15" t="s">
        <v>20</v>
      </c>
      <c r="C14" s="31">
        <v>20621.11</v>
      </c>
      <c r="D14" s="33">
        <v>21530.63</v>
      </c>
      <c r="E14" s="31">
        <v>21816.57</v>
      </c>
      <c r="F14" s="32">
        <v>22443.89</v>
      </c>
      <c r="G14" s="25">
        <v>21325.08</v>
      </c>
      <c r="H14" s="18">
        <f t="shared" si="0"/>
        <v>5.797263095924512</v>
      </c>
      <c r="I14" s="18">
        <f t="shared" si="1"/>
        <v>-2.2528289277370273</v>
      </c>
      <c r="J14" s="18">
        <f t="shared" si="2"/>
        <v>1.328061464063052</v>
      </c>
      <c r="K14" s="18">
        <f t="shared" si="3"/>
        <v>-4.984920172037903</v>
      </c>
      <c r="L14" s="58"/>
    </row>
    <row r="15" spans="1:12" ht="15">
      <c r="A15" s="26" t="s">
        <v>21</v>
      </c>
      <c r="B15" s="26" t="s">
        <v>22</v>
      </c>
      <c r="C15" s="30">
        <v>13484.45</v>
      </c>
      <c r="D15" s="35">
        <v>14130.97</v>
      </c>
      <c r="E15" s="30">
        <v>14402.93</v>
      </c>
      <c r="F15" s="35">
        <v>15410.67</v>
      </c>
      <c r="G15" s="49">
        <v>15426.21</v>
      </c>
      <c r="H15" s="27">
        <f t="shared" si="0"/>
        <v>6.811401280734472</v>
      </c>
      <c r="I15" s="27">
        <f t="shared" si="1"/>
        <v>7.104665509031835</v>
      </c>
      <c r="J15" s="27">
        <f t="shared" si="2"/>
        <v>1.924567103319878</v>
      </c>
      <c r="K15" s="27">
        <f t="shared" si="3"/>
        <v>0.10083922373264143</v>
      </c>
      <c r="L15" s="58"/>
    </row>
    <row r="16" spans="1:12" ht="15">
      <c r="A16" s="15" t="s">
        <v>23</v>
      </c>
      <c r="B16" s="15" t="s">
        <v>24</v>
      </c>
      <c r="C16" s="31">
        <v>914.17</v>
      </c>
      <c r="D16" s="33">
        <v>915.66</v>
      </c>
      <c r="E16" s="31">
        <v>963.46</v>
      </c>
      <c r="F16" s="32">
        <v>997.43</v>
      </c>
      <c r="G16" s="25">
        <v>1017</v>
      </c>
      <c r="H16" s="18">
        <f t="shared" si="0"/>
        <v>5.391776146668572</v>
      </c>
      <c r="I16" s="18">
        <f t="shared" si="1"/>
        <v>5.557054781724198</v>
      </c>
      <c r="J16" s="18">
        <f t="shared" si="2"/>
        <v>5.220278269226577</v>
      </c>
      <c r="K16" s="18">
        <f t="shared" si="3"/>
        <v>1.962042449094177</v>
      </c>
      <c r="L16" s="58"/>
    </row>
    <row r="17" spans="1:12" ht="15">
      <c r="A17" s="15" t="s">
        <v>25</v>
      </c>
      <c r="B17" s="15" t="s">
        <v>26</v>
      </c>
      <c r="C17" s="31">
        <v>176.56</v>
      </c>
      <c r="D17" s="33">
        <v>172.14</v>
      </c>
      <c r="E17" s="31">
        <v>196.97</v>
      </c>
      <c r="F17" s="32">
        <v>190.96</v>
      </c>
      <c r="G17" s="25">
        <v>179.05</v>
      </c>
      <c r="H17" s="18">
        <f t="shared" si="0"/>
        <v>11.559809696420478</v>
      </c>
      <c r="I17" s="18">
        <f t="shared" si="1"/>
        <v>-9.09783215718129</v>
      </c>
      <c r="J17" s="18">
        <f t="shared" si="2"/>
        <v>14.424305797606607</v>
      </c>
      <c r="K17" s="18">
        <f t="shared" si="3"/>
        <v>-6.236908253037283</v>
      </c>
      <c r="L17" s="58"/>
    </row>
    <row r="18" spans="1:12" ht="15">
      <c r="A18" s="15" t="s">
        <v>27</v>
      </c>
      <c r="B18" s="15" t="s">
        <v>28</v>
      </c>
      <c r="C18" s="31">
        <v>366.66</v>
      </c>
      <c r="D18" s="33">
        <v>370.36</v>
      </c>
      <c r="E18" s="31">
        <v>378.01</v>
      </c>
      <c r="F18" s="32">
        <v>370.53</v>
      </c>
      <c r="G18" s="25">
        <v>379.72</v>
      </c>
      <c r="H18" s="18">
        <f t="shared" si="0"/>
        <v>3.095510827469581</v>
      </c>
      <c r="I18" s="18">
        <f t="shared" si="1"/>
        <v>0.45236898494749783</v>
      </c>
      <c r="J18" s="18">
        <f t="shared" si="2"/>
        <v>2.065557835619391</v>
      </c>
      <c r="K18" s="18">
        <f t="shared" si="3"/>
        <v>2.4802310204302094</v>
      </c>
      <c r="L18" s="58"/>
    </row>
    <row r="19" spans="1:12" ht="15">
      <c r="A19" s="15" t="s">
        <v>29</v>
      </c>
      <c r="B19" s="15" t="s">
        <v>30</v>
      </c>
      <c r="C19" s="31">
        <v>99.29</v>
      </c>
      <c r="D19" s="33">
        <v>101.17</v>
      </c>
      <c r="E19" s="31">
        <v>105.28</v>
      </c>
      <c r="F19" s="32">
        <v>104.3</v>
      </c>
      <c r="G19" s="25">
        <v>107.29</v>
      </c>
      <c r="H19" s="18">
        <f t="shared" si="0"/>
        <v>6.032833115117327</v>
      </c>
      <c r="I19" s="18">
        <f t="shared" si="1"/>
        <v>1.9091945288753847</v>
      </c>
      <c r="J19" s="18">
        <f t="shared" si="2"/>
        <v>4.062469111396658</v>
      </c>
      <c r="K19" s="18">
        <f t="shared" si="3"/>
        <v>2.866730584851399</v>
      </c>
      <c r="L19" s="58"/>
    </row>
    <row r="20" spans="1:12" ht="15">
      <c r="A20" s="15" t="s">
        <v>31</v>
      </c>
      <c r="B20" s="15" t="s">
        <v>32</v>
      </c>
      <c r="C20" s="31">
        <v>816.05</v>
      </c>
      <c r="D20" s="33">
        <v>844.17</v>
      </c>
      <c r="E20" s="31">
        <v>945.02</v>
      </c>
      <c r="F20" s="32">
        <v>1046</v>
      </c>
      <c r="G20" s="25">
        <v>1176.87</v>
      </c>
      <c r="H20" s="18">
        <f t="shared" si="0"/>
        <v>15.80417866552295</v>
      </c>
      <c r="I20" s="18">
        <f t="shared" si="1"/>
        <v>24.533872298998954</v>
      </c>
      <c r="J20" s="18">
        <f t="shared" si="2"/>
        <v>11.94664581778552</v>
      </c>
      <c r="K20" s="18">
        <f t="shared" si="3"/>
        <v>12.511472275334597</v>
      </c>
      <c r="L20" s="58"/>
    </row>
    <row r="21" spans="1:12" ht="15">
      <c r="A21" s="15" t="s">
        <v>33</v>
      </c>
      <c r="B21" s="15" t="s">
        <v>34</v>
      </c>
      <c r="C21" s="31">
        <v>3311</v>
      </c>
      <c r="D21" s="33">
        <v>3656.82</v>
      </c>
      <c r="E21" s="31">
        <v>3605.26</v>
      </c>
      <c r="F21" s="32">
        <v>3810.98</v>
      </c>
      <c r="G21" s="25">
        <v>3728.42</v>
      </c>
      <c r="H21" s="18">
        <f t="shared" si="0"/>
        <v>8.887345212926615</v>
      </c>
      <c r="I21" s="18">
        <f t="shared" si="1"/>
        <v>3.416119780542869</v>
      </c>
      <c r="J21" s="18">
        <f t="shared" si="2"/>
        <v>-1.409968223757252</v>
      </c>
      <c r="K21" s="18">
        <f t="shared" si="3"/>
        <v>-2.166371904339565</v>
      </c>
      <c r="L21" s="58"/>
    </row>
    <row r="22" spans="1:12" ht="15">
      <c r="A22" s="15" t="s">
        <v>35</v>
      </c>
      <c r="B22" s="15" t="s">
        <v>36</v>
      </c>
      <c r="C22" s="31">
        <v>1580</v>
      </c>
      <c r="D22" s="33">
        <v>1800.77</v>
      </c>
      <c r="E22" s="31">
        <v>1641.3</v>
      </c>
      <c r="F22" s="32">
        <v>1686.08</v>
      </c>
      <c r="G22" s="25">
        <v>1681.8</v>
      </c>
      <c r="H22" s="18">
        <f t="shared" si="0"/>
        <v>3.8797468354430347</v>
      </c>
      <c r="I22" s="18">
        <f t="shared" si="1"/>
        <v>2.467556205446902</v>
      </c>
      <c r="J22" s="18">
        <f t="shared" si="2"/>
        <v>-8.855656191518074</v>
      </c>
      <c r="K22" s="18">
        <f t="shared" si="3"/>
        <v>-0.253843234010247</v>
      </c>
      <c r="L22" s="58"/>
    </row>
    <row r="23" spans="1:12" ht="15">
      <c r="A23" s="15" t="s">
        <v>37</v>
      </c>
      <c r="B23" s="15" t="s">
        <v>38</v>
      </c>
      <c r="C23" s="31">
        <v>1731</v>
      </c>
      <c r="D23" s="33">
        <v>1856.04</v>
      </c>
      <c r="E23" s="31">
        <v>1963.96</v>
      </c>
      <c r="F23" s="32">
        <v>2124.9</v>
      </c>
      <c r="G23" s="25">
        <v>2046.62</v>
      </c>
      <c r="H23" s="18">
        <f t="shared" si="0"/>
        <v>13.458116695551706</v>
      </c>
      <c r="I23" s="18">
        <f t="shared" si="1"/>
        <v>4.208843357298512</v>
      </c>
      <c r="J23" s="18">
        <f t="shared" si="2"/>
        <v>5.814529859270278</v>
      </c>
      <c r="K23" s="18">
        <f t="shared" si="3"/>
        <v>-3.6839380676737825</v>
      </c>
      <c r="L23" s="58"/>
    </row>
    <row r="24" spans="1:12" ht="15">
      <c r="A24" s="15" t="s">
        <v>39</v>
      </c>
      <c r="B24" s="15" t="s">
        <v>40</v>
      </c>
      <c r="C24" s="31">
        <v>1634.59</v>
      </c>
      <c r="D24" s="33">
        <v>1664.61</v>
      </c>
      <c r="E24" s="31">
        <v>1707.67</v>
      </c>
      <c r="F24" s="32">
        <v>1776.13</v>
      </c>
      <c r="G24" s="25">
        <v>1762.46</v>
      </c>
      <c r="H24" s="18">
        <f t="shared" si="0"/>
        <v>4.470845900195165</v>
      </c>
      <c r="I24" s="18">
        <f t="shared" si="1"/>
        <v>3.2084653358084387</v>
      </c>
      <c r="J24" s="18">
        <f t="shared" si="2"/>
        <v>2.5867921014532036</v>
      </c>
      <c r="K24" s="18">
        <f t="shared" si="3"/>
        <v>-0.7696508701502746</v>
      </c>
      <c r="L24" s="58"/>
    </row>
    <row r="25" spans="1:12" ht="15">
      <c r="A25" s="15" t="s">
        <v>41</v>
      </c>
      <c r="B25" s="15" t="s">
        <v>42</v>
      </c>
      <c r="C25" s="31">
        <v>3049.91</v>
      </c>
      <c r="D25" s="33">
        <v>3117.44</v>
      </c>
      <c r="E25" s="31">
        <v>3124.05</v>
      </c>
      <c r="F25" s="32">
        <v>3527.42</v>
      </c>
      <c r="G25" s="25">
        <v>3165.07</v>
      </c>
      <c r="H25" s="18">
        <f t="shared" si="0"/>
        <v>2.4308914033528963</v>
      </c>
      <c r="I25" s="18">
        <f t="shared" si="1"/>
        <v>1.3130391639058265</v>
      </c>
      <c r="J25" s="18">
        <f t="shared" si="2"/>
        <v>0.21203295011291723</v>
      </c>
      <c r="K25" s="18">
        <f t="shared" si="3"/>
        <v>-10.272380379994441</v>
      </c>
      <c r="L25" s="58"/>
    </row>
    <row r="26" spans="1:12" ht="15">
      <c r="A26" s="60">
        <v>3.9</v>
      </c>
      <c r="B26" s="15" t="s">
        <v>43</v>
      </c>
      <c r="C26" s="31">
        <v>3116.22</v>
      </c>
      <c r="D26" s="34">
        <v>3288.58</v>
      </c>
      <c r="E26" s="31">
        <v>3377.22</v>
      </c>
      <c r="F26" s="32">
        <v>3586.93</v>
      </c>
      <c r="G26" s="25">
        <v>3910.3199999999997</v>
      </c>
      <c r="H26" s="18">
        <f t="shared" si="0"/>
        <v>8.375531894410535</v>
      </c>
      <c r="I26" s="18">
        <f t="shared" si="1"/>
        <v>15.785172419919341</v>
      </c>
      <c r="J26" s="18">
        <f t="shared" si="2"/>
        <v>2.6953882830887457</v>
      </c>
      <c r="K26" s="18">
        <f t="shared" si="3"/>
        <v>9.015787874310341</v>
      </c>
      <c r="L26" s="58"/>
    </row>
    <row r="27" spans="1:12" ht="15">
      <c r="A27" s="26" t="s">
        <v>44</v>
      </c>
      <c r="B27" s="26" t="s">
        <v>45</v>
      </c>
      <c r="C27" s="30">
        <v>11059.1</v>
      </c>
      <c r="D27" s="35">
        <v>11663.48</v>
      </c>
      <c r="E27" s="30">
        <v>13046.37</v>
      </c>
      <c r="F27" s="35">
        <v>13922.16</v>
      </c>
      <c r="G27" s="41">
        <v>15031.23</v>
      </c>
      <c r="H27" s="27">
        <f t="shared" si="0"/>
        <v>17.96954544221501</v>
      </c>
      <c r="I27" s="27">
        <f t="shared" si="1"/>
        <v>15.213887081234079</v>
      </c>
      <c r="J27" s="27">
        <f t="shared" si="2"/>
        <v>11.856581397661772</v>
      </c>
      <c r="K27" s="27">
        <f t="shared" si="3"/>
        <v>7.966220758847762</v>
      </c>
      <c r="L27" s="58"/>
    </row>
    <row r="28" spans="1:12" ht="15">
      <c r="A28" s="15" t="s">
        <v>46</v>
      </c>
      <c r="B28" s="15" t="s">
        <v>47</v>
      </c>
      <c r="C28" s="31">
        <v>146.6</v>
      </c>
      <c r="D28" s="33">
        <v>153.05</v>
      </c>
      <c r="E28" s="31">
        <v>165.45</v>
      </c>
      <c r="F28" s="32">
        <v>177.53</v>
      </c>
      <c r="G28" s="25">
        <v>195.62</v>
      </c>
      <c r="H28" s="18">
        <f t="shared" si="0"/>
        <v>12.858117326057295</v>
      </c>
      <c r="I28" s="18">
        <f t="shared" si="1"/>
        <v>18.235116349350267</v>
      </c>
      <c r="J28" s="18">
        <f t="shared" si="2"/>
        <v>8.101927474681462</v>
      </c>
      <c r="K28" s="18">
        <f t="shared" si="3"/>
        <v>10.189827071480877</v>
      </c>
      <c r="L28" s="58"/>
    </row>
    <row r="29" spans="1:12" ht="15">
      <c r="A29" s="15" t="s">
        <v>48</v>
      </c>
      <c r="B29" s="15" t="s">
        <v>49</v>
      </c>
      <c r="C29" s="31">
        <v>5946.03</v>
      </c>
      <c r="D29" s="33">
        <v>6285.35</v>
      </c>
      <c r="E29" s="31">
        <v>7052.35</v>
      </c>
      <c r="F29" s="32">
        <v>7467.8</v>
      </c>
      <c r="G29" s="25">
        <v>8153.44</v>
      </c>
      <c r="H29" s="18">
        <f t="shared" si="0"/>
        <v>18.606027887514873</v>
      </c>
      <c r="I29" s="18">
        <f t="shared" si="1"/>
        <v>15.613093507837803</v>
      </c>
      <c r="J29" s="18">
        <f t="shared" si="2"/>
        <v>12.202979945428655</v>
      </c>
      <c r="K29" s="18">
        <f t="shared" si="3"/>
        <v>9.181284983529277</v>
      </c>
      <c r="L29" s="58"/>
    </row>
    <row r="30" spans="1:12" ht="15">
      <c r="A30" s="15" t="s">
        <v>50</v>
      </c>
      <c r="B30" s="15" t="s">
        <v>51</v>
      </c>
      <c r="C30" s="31">
        <v>553.39</v>
      </c>
      <c r="D30" s="33">
        <v>625.16</v>
      </c>
      <c r="E30" s="31">
        <v>615.3</v>
      </c>
      <c r="F30" s="32">
        <v>666.83</v>
      </c>
      <c r="G30" s="25">
        <v>595.19</v>
      </c>
      <c r="H30" s="18">
        <f t="shared" si="0"/>
        <v>11.187408518404736</v>
      </c>
      <c r="I30" s="18">
        <f t="shared" si="1"/>
        <v>-3.268324394604242</v>
      </c>
      <c r="J30" s="18">
        <f t="shared" si="2"/>
        <v>-1.577196237763135</v>
      </c>
      <c r="K30" s="18">
        <f t="shared" si="3"/>
        <v>-10.743367874870655</v>
      </c>
      <c r="L30" s="58"/>
    </row>
    <row r="31" spans="1:12" ht="15">
      <c r="A31" s="15" t="s">
        <v>52</v>
      </c>
      <c r="B31" s="15" t="s">
        <v>53</v>
      </c>
      <c r="C31" s="31">
        <v>38.61</v>
      </c>
      <c r="D31" s="33">
        <v>54.34</v>
      </c>
      <c r="E31" s="31">
        <v>58.14</v>
      </c>
      <c r="F31" s="32">
        <v>64.19</v>
      </c>
      <c r="G31" s="25">
        <v>46.23</v>
      </c>
      <c r="H31" s="18">
        <f t="shared" si="0"/>
        <v>50.58275058275059</v>
      </c>
      <c r="I31" s="18">
        <f t="shared" si="1"/>
        <v>-20.485036119711047</v>
      </c>
      <c r="J31" s="18">
        <f t="shared" si="2"/>
        <v>6.993006993006988</v>
      </c>
      <c r="K31" s="18">
        <f t="shared" si="3"/>
        <v>-27.979436049228855</v>
      </c>
      <c r="L31" s="58"/>
    </row>
    <row r="32" spans="1:12" ht="15">
      <c r="A32" s="15" t="s">
        <v>54</v>
      </c>
      <c r="B32" s="15" t="s">
        <v>55</v>
      </c>
      <c r="C32" s="31">
        <v>294.86</v>
      </c>
      <c r="D32" s="33">
        <v>304.62</v>
      </c>
      <c r="E32" s="31">
        <v>376.46</v>
      </c>
      <c r="F32" s="32">
        <v>376.79</v>
      </c>
      <c r="G32" s="25">
        <v>463.45</v>
      </c>
      <c r="H32" s="18">
        <f t="shared" si="0"/>
        <v>27.674150444278627</v>
      </c>
      <c r="I32" s="18">
        <f t="shared" si="1"/>
        <v>23.107368644743136</v>
      </c>
      <c r="J32" s="18">
        <f t="shared" si="2"/>
        <v>23.583481058367795</v>
      </c>
      <c r="K32" s="18">
        <f t="shared" si="3"/>
        <v>22.99954882029777</v>
      </c>
      <c r="L32" s="58"/>
    </row>
    <row r="33" spans="1:12" ht="15">
      <c r="A33" s="15" t="s">
        <v>56</v>
      </c>
      <c r="B33" s="15" t="s">
        <v>57</v>
      </c>
      <c r="C33" s="31">
        <v>627.21</v>
      </c>
      <c r="D33" s="33">
        <v>633.2</v>
      </c>
      <c r="E33" s="31">
        <v>676.82</v>
      </c>
      <c r="F33" s="32">
        <v>682.24</v>
      </c>
      <c r="G33" s="25">
        <v>709.63</v>
      </c>
      <c r="H33" s="18">
        <f t="shared" si="0"/>
        <v>7.909631542864433</v>
      </c>
      <c r="I33" s="18">
        <f t="shared" si="1"/>
        <v>4.847669986111513</v>
      </c>
      <c r="J33" s="18">
        <f t="shared" si="2"/>
        <v>6.888818698673404</v>
      </c>
      <c r="K33" s="18">
        <f t="shared" si="3"/>
        <v>4.014716228893056</v>
      </c>
      <c r="L33" s="58"/>
    </row>
    <row r="34" spans="1:12" ht="15">
      <c r="A34" s="15" t="s">
        <v>58</v>
      </c>
      <c r="B34" s="15" t="s">
        <v>59</v>
      </c>
      <c r="C34" s="31">
        <v>1194.1</v>
      </c>
      <c r="D34" s="33">
        <v>1246.1</v>
      </c>
      <c r="E34" s="31">
        <v>1378.87</v>
      </c>
      <c r="F34" s="32">
        <v>1529.08</v>
      </c>
      <c r="G34" s="25">
        <v>1673.47</v>
      </c>
      <c r="H34" s="18">
        <f t="shared" si="0"/>
        <v>15.473578427267398</v>
      </c>
      <c r="I34" s="18">
        <f t="shared" si="1"/>
        <v>21.365320878690532</v>
      </c>
      <c r="J34" s="18">
        <f t="shared" si="2"/>
        <v>10.654843110504775</v>
      </c>
      <c r="K34" s="18">
        <f t="shared" si="3"/>
        <v>9.442933005467346</v>
      </c>
      <c r="L34" s="58"/>
    </row>
    <row r="35" spans="1:12" ht="15">
      <c r="A35" s="15" t="s">
        <v>60</v>
      </c>
      <c r="B35" s="15" t="s">
        <v>61</v>
      </c>
      <c r="C35" s="31">
        <v>2258.3</v>
      </c>
      <c r="D35" s="33">
        <v>2361.65</v>
      </c>
      <c r="E35" s="31">
        <v>2722.97</v>
      </c>
      <c r="F35" s="32">
        <v>2957.71</v>
      </c>
      <c r="G35" s="25">
        <v>3194.2</v>
      </c>
      <c r="H35" s="18">
        <f t="shared" si="0"/>
        <v>20.57609706416329</v>
      </c>
      <c r="I35" s="18">
        <f t="shared" si="1"/>
        <v>17.30573601618821</v>
      </c>
      <c r="J35" s="18">
        <f t="shared" si="2"/>
        <v>15.299472826202006</v>
      </c>
      <c r="K35" s="18">
        <f t="shared" si="3"/>
        <v>7.995712899506706</v>
      </c>
      <c r="L35" s="58"/>
    </row>
    <row r="36" spans="1:12" ht="15">
      <c r="A36" s="26" t="s">
        <v>62</v>
      </c>
      <c r="B36" s="26" t="s">
        <v>63</v>
      </c>
      <c r="C36" s="30">
        <v>19203.69</v>
      </c>
      <c r="D36" s="35">
        <v>20103.24</v>
      </c>
      <c r="E36" s="30">
        <v>21182.91</v>
      </c>
      <c r="F36" s="35">
        <v>22259.07</v>
      </c>
      <c r="G36" s="41">
        <v>22420.83</v>
      </c>
      <c r="H36" s="27">
        <f t="shared" si="0"/>
        <v>10.306456727847625</v>
      </c>
      <c r="I36" s="27">
        <f t="shared" si="1"/>
        <v>5.8439562836267624</v>
      </c>
      <c r="J36" s="27">
        <f t="shared" si="2"/>
        <v>5.370626824332785</v>
      </c>
      <c r="K36" s="27">
        <f t="shared" si="3"/>
        <v>0.72671499752686</v>
      </c>
      <c r="L36" s="58"/>
    </row>
    <row r="37" spans="1:12" ht="15">
      <c r="A37" s="15" t="s">
        <v>64</v>
      </c>
      <c r="B37" s="15" t="s">
        <v>12</v>
      </c>
      <c r="C37" s="31">
        <v>7391.37</v>
      </c>
      <c r="D37" s="33">
        <v>7658.8</v>
      </c>
      <c r="E37" s="31">
        <v>8260.41</v>
      </c>
      <c r="F37" s="32">
        <v>8825.9</v>
      </c>
      <c r="G37" s="25">
        <v>9079.26</v>
      </c>
      <c r="H37" s="18">
        <f t="shared" si="0"/>
        <v>11.75749556577468</v>
      </c>
      <c r="I37" s="18">
        <f t="shared" si="1"/>
        <v>9.912946209691775</v>
      </c>
      <c r="J37" s="18">
        <f t="shared" si="2"/>
        <v>7.855147020420949</v>
      </c>
      <c r="K37" s="18">
        <f t="shared" si="3"/>
        <v>2.8706420874925005</v>
      </c>
      <c r="L37" s="58"/>
    </row>
    <row r="38" spans="1:12" ht="15">
      <c r="A38" s="15" t="s">
        <v>65</v>
      </c>
      <c r="B38" s="15" t="s">
        <v>66</v>
      </c>
      <c r="C38" s="31">
        <v>7469.95</v>
      </c>
      <c r="D38" s="50">
        <v>8003.43</v>
      </c>
      <c r="E38" s="31">
        <v>8104.62</v>
      </c>
      <c r="F38" s="50">
        <v>8475.87</v>
      </c>
      <c r="G38" s="25">
        <v>8200.41</v>
      </c>
      <c r="H38" s="18">
        <f t="shared" si="0"/>
        <v>8.4963085428952</v>
      </c>
      <c r="I38" s="18">
        <f t="shared" si="1"/>
        <v>1.1819184613220604</v>
      </c>
      <c r="J38" s="18">
        <f t="shared" si="2"/>
        <v>1.264332917261719</v>
      </c>
      <c r="K38" s="18">
        <f t="shared" si="3"/>
        <v>-3.249931865401438</v>
      </c>
      <c r="L38" s="58"/>
    </row>
    <row r="39" spans="1:12" ht="15">
      <c r="A39" s="15" t="s">
        <v>67</v>
      </c>
      <c r="B39" s="15" t="s">
        <v>93</v>
      </c>
      <c r="C39" s="31">
        <v>3576.34</v>
      </c>
      <c r="D39" s="33">
        <v>3800.28</v>
      </c>
      <c r="E39" s="31">
        <v>3722.07</v>
      </c>
      <c r="F39" s="32">
        <v>3714.67</v>
      </c>
      <c r="G39" s="25">
        <v>3434.93</v>
      </c>
      <c r="H39" s="18">
        <f t="shared" si="0"/>
        <v>4.074836285140675</v>
      </c>
      <c r="I39" s="18">
        <f t="shared" si="1"/>
        <v>-7.7145244447310315</v>
      </c>
      <c r="J39" s="18">
        <f t="shared" si="2"/>
        <v>-2.0580062521708937</v>
      </c>
      <c r="K39" s="18">
        <f t="shared" si="3"/>
        <v>-7.53068240247452</v>
      </c>
      <c r="L39" s="58"/>
    </row>
    <row r="40" spans="1:12" ht="15">
      <c r="A40" s="15" t="s">
        <v>69</v>
      </c>
      <c r="B40" s="15" t="s">
        <v>22</v>
      </c>
      <c r="C40" s="31">
        <v>3893.62</v>
      </c>
      <c r="D40" s="33">
        <v>4203.14</v>
      </c>
      <c r="E40" s="31">
        <v>4382.55</v>
      </c>
      <c r="F40" s="32">
        <v>4761.2</v>
      </c>
      <c r="G40" s="25">
        <v>4765.4800000000005</v>
      </c>
      <c r="H40" s="18">
        <f t="shared" si="0"/>
        <v>12.557208972627024</v>
      </c>
      <c r="I40" s="18">
        <f t="shared" si="1"/>
        <v>8.73760710088876</v>
      </c>
      <c r="J40" s="18">
        <f t="shared" si="2"/>
        <v>4.26847547309868</v>
      </c>
      <c r="K40" s="18">
        <f t="shared" si="3"/>
        <v>0.08989330420903668</v>
      </c>
      <c r="L40" s="58"/>
    </row>
    <row r="41" spans="1:12" ht="15">
      <c r="A41" s="15" t="s">
        <v>71</v>
      </c>
      <c r="B41" s="15" t="s">
        <v>72</v>
      </c>
      <c r="C41" s="31">
        <v>3158.55</v>
      </c>
      <c r="D41" s="33">
        <v>3223.86</v>
      </c>
      <c r="E41" s="31">
        <v>3352.29</v>
      </c>
      <c r="F41" s="32">
        <v>3422.76</v>
      </c>
      <c r="G41" s="25">
        <v>3574.83</v>
      </c>
      <c r="H41" s="18">
        <f t="shared" si="0"/>
        <v>6.133827230849591</v>
      </c>
      <c r="I41" s="18">
        <f t="shared" si="1"/>
        <v>6.638447151051967</v>
      </c>
      <c r="J41" s="18">
        <f t="shared" si="2"/>
        <v>3.9837337849658434</v>
      </c>
      <c r="K41" s="18">
        <f t="shared" si="3"/>
        <v>4.442905725204213</v>
      </c>
      <c r="L41" s="58"/>
    </row>
    <row r="42" spans="1:12" ht="15">
      <c r="A42" s="15" t="s">
        <v>73</v>
      </c>
      <c r="B42" s="15" t="s">
        <v>74</v>
      </c>
      <c r="C42" s="31">
        <v>169.18</v>
      </c>
      <c r="D42" s="33">
        <v>177.01</v>
      </c>
      <c r="E42" s="31">
        <v>192.18</v>
      </c>
      <c r="F42" s="32">
        <v>188.46</v>
      </c>
      <c r="G42" s="25">
        <v>180.03</v>
      </c>
      <c r="H42" s="18">
        <f t="shared" si="0"/>
        <v>13.594987587185244</v>
      </c>
      <c r="I42" s="18">
        <f t="shared" si="1"/>
        <v>-6.322197939431786</v>
      </c>
      <c r="J42" s="18">
        <f t="shared" si="2"/>
        <v>8.57013728037965</v>
      </c>
      <c r="K42" s="18">
        <f t="shared" si="3"/>
        <v>-4.4730977395733875</v>
      </c>
      <c r="L42" s="58"/>
    </row>
    <row r="43" spans="1:12" ht="15">
      <c r="A43" s="15" t="s">
        <v>75</v>
      </c>
      <c r="B43" s="15" t="s">
        <v>76</v>
      </c>
      <c r="C43" s="31">
        <v>590.95</v>
      </c>
      <c r="D43" s="33">
        <v>591.84</v>
      </c>
      <c r="E43" s="31">
        <v>607.46</v>
      </c>
      <c r="F43" s="32">
        <v>601.37</v>
      </c>
      <c r="G43" s="25">
        <v>606.7</v>
      </c>
      <c r="H43" s="18">
        <f t="shared" si="0"/>
        <v>2.7938065826212015</v>
      </c>
      <c r="I43" s="18">
        <f t="shared" si="1"/>
        <v>-0.12511111842754927</v>
      </c>
      <c r="J43" s="18">
        <f t="shared" si="2"/>
        <v>2.6392268180589356</v>
      </c>
      <c r="K43" s="18">
        <f t="shared" si="3"/>
        <v>0.8863095930957715</v>
      </c>
      <c r="L43" s="58"/>
    </row>
    <row r="44" spans="1:12" ht="15">
      <c r="A44" s="15" t="s">
        <v>77</v>
      </c>
      <c r="B44" s="15" t="s">
        <v>78</v>
      </c>
      <c r="C44" s="31">
        <v>3.52</v>
      </c>
      <c r="D44" s="33">
        <v>3.48</v>
      </c>
      <c r="E44" s="31">
        <v>5.12</v>
      </c>
      <c r="F44" s="32">
        <v>5.14</v>
      </c>
      <c r="G44" s="25">
        <v>6.29</v>
      </c>
      <c r="H44" s="18">
        <f t="shared" si="0"/>
        <v>45.45454545454546</v>
      </c>
      <c r="I44" s="18">
        <f t="shared" si="1"/>
        <v>22.851562499999996</v>
      </c>
      <c r="J44" s="18">
        <f t="shared" si="2"/>
        <v>47.1264367816092</v>
      </c>
      <c r="K44" s="18">
        <f t="shared" si="3"/>
        <v>22.373540856031138</v>
      </c>
      <c r="L44" s="58"/>
    </row>
    <row r="45" spans="1:12" ht="15">
      <c r="A45" s="15" t="s">
        <v>79</v>
      </c>
      <c r="B45" s="15" t="s">
        <v>80</v>
      </c>
      <c r="C45" s="31">
        <v>3899.14</v>
      </c>
      <c r="D45" s="33">
        <v>4048.84</v>
      </c>
      <c r="E45" s="31">
        <v>4533.32</v>
      </c>
      <c r="F45" s="32">
        <v>4773.97</v>
      </c>
      <c r="G45" s="25">
        <v>5044.77</v>
      </c>
      <c r="H45" s="18">
        <f t="shared" si="0"/>
        <v>16.264612196535644</v>
      </c>
      <c r="I45" s="18">
        <f t="shared" si="1"/>
        <v>11.282018476524948</v>
      </c>
      <c r="J45" s="18">
        <f t="shared" si="2"/>
        <v>11.965896404896206</v>
      </c>
      <c r="K45" s="18">
        <f t="shared" si="3"/>
        <v>5.6724277697597625</v>
      </c>
      <c r="L45" s="58"/>
    </row>
    <row r="46" spans="1:12" ht="15">
      <c r="A46" s="15" t="s">
        <v>81</v>
      </c>
      <c r="B46" s="15" t="s">
        <v>82</v>
      </c>
      <c r="C46" s="31">
        <v>415.66</v>
      </c>
      <c r="D46" s="33">
        <v>426.26</v>
      </c>
      <c r="E46" s="31">
        <v>314.11</v>
      </c>
      <c r="F46" s="32">
        <v>423.82</v>
      </c>
      <c r="G46" s="25">
        <v>453.88</v>
      </c>
      <c r="H46" s="18">
        <f t="shared" si="0"/>
        <v>-24.43102535726315</v>
      </c>
      <c r="I46" s="18">
        <f t="shared" si="1"/>
        <v>44.49715067969819</v>
      </c>
      <c r="J46" s="18">
        <f t="shared" si="2"/>
        <v>-26.31023319101018</v>
      </c>
      <c r="K46" s="18">
        <f t="shared" si="3"/>
        <v>7.092633665235241</v>
      </c>
      <c r="L46" s="58"/>
    </row>
    <row r="47" spans="1:11" ht="15">
      <c r="A47" s="23" t="s">
        <v>174</v>
      </c>
      <c r="B47" s="23"/>
      <c r="C47" s="23"/>
      <c r="D47" s="23"/>
      <c r="E47" s="23"/>
      <c r="F47" s="23"/>
      <c r="G47" s="23"/>
      <c r="H47" s="19"/>
      <c r="I47" s="19"/>
      <c r="J47" s="19"/>
      <c r="K47" s="19"/>
    </row>
    <row r="48" spans="1:11" ht="15">
      <c r="A48" s="57" t="s">
        <v>83</v>
      </c>
      <c r="B48" s="62"/>
      <c r="C48" s="62"/>
      <c r="D48" s="62"/>
      <c r="E48" s="62"/>
      <c r="F48" s="62"/>
      <c r="G48" s="23"/>
      <c r="H48" s="19"/>
      <c r="I48" s="19"/>
      <c r="J48" s="19"/>
      <c r="K48" s="19"/>
    </row>
    <row r="49" spans="1:11" ht="13.5" customHeight="1">
      <c r="A49" s="72" t="s">
        <v>91</v>
      </c>
      <c r="B49" s="73"/>
      <c r="C49" s="73"/>
      <c r="D49" s="73"/>
      <c r="E49" s="73"/>
      <c r="F49" s="73"/>
      <c r="G49" s="24"/>
      <c r="H49" s="20"/>
      <c r="I49" s="20"/>
      <c r="J49" s="20"/>
      <c r="K49" s="20"/>
    </row>
    <row r="50" spans="1:11" ht="11.25" customHeight="1">
      <c r="A50" s="74" t="s">
        <v>92</v>
      </c>
      <c r="B50" s="73"/>
      <c r="C50" s="73"/>
      <c r="D50" s="73"/>
      <c r="E50" s="73"/>
      <c r="F50" s="73"/>
      <c r="G50" s="73"/>
      <c r="H50" s="22"/>
      <c r="I50" s="22"/>
      <c r="J50" s="22"/>
      <c r="K50" s="22"/>
    </row>
    <row r="51" spans="1:11" ht="13.5" customHeight="1">
      <c r="A51" s="61" t="s">
        <v>94</v>
      </c>
      <c r="B51" s="28"/>
      <c r="C51" s="28"/>
      <c r="D51" s="28"/>
      <c r="E51" s="28"/>
      <c r="F51" s="14"/>
      <c r="G51" s="14"/>
      <c r="H51" s="14"/>
      <c r="I51" s="14"/>
      <c r="J51" s="14"/>
      <c r="K51" s="14"/>
    </row>
  </sheetData>
  <sheetProtection/>
  <mergeCells count="14">
    <mergeCell ref="A49:F49"/>
    <mergeCell ref="A50:G50"/>
    <mergeCell ref="C3:G3"/>
    <mergeCell ref="C4:C5"/>
    <mergeCell ref="D4:D5"/>
    <mergeCell ref="E4:E5"/>
    <mergeCell ref="F4:F5"/>
    <mergeCell ref="G4:G5"/>
    <mergeCell ref="A1:K1"/>
    <mergeCell ref="A2:K2"/>
    <mergeCell ref="H4:H5"/>
    <mergeCell ref="I4:I5"/>
    <mergeCell ref="J4:J5"/>
    <mergeCell ref="K4:K5"/>
  </mergeCells>
  <printOptions horizontalCentered="1"/>
  <pageMargins left="0.7086614173228347" right="0.4330708661417323" top="0.31496062992125984" bottom="0.2755905511811024" header="0.2362204724409449" footer="0.15748031496062992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9.140625" style="54" customWidth="1"/>
    <col min="2" max="2" width="24.28125" style="54" customWidth="1"/>
    <col min="3" max="3" width="13.28125" style="54" customWidth="1"/>
    <col min="4" max="4" width="13.57421875" style="54" customWidth="1"/>
    <col min="5" max="5" width="13.140625" style="54" customWidth="1"/>
    <col min="6" max="6" width="13.28125" style="54" customWidth="1"/>
    <col min="7" max="7" width="13.421875" style="54" customWidth="1"/>
    <col min="8" max="8" width="14.28125" style="54" customWidth="1"/>
    <col min="9" max="9" width="14.140625" style="54" customWidth="1"/>
    <col min="10" max="11" width="13.140625" style="54" customWidth="1"/>
    <col min="12" max="16384" width="9.140625" style="54" customWidth="1"/>
  </cols>
  <sheetData>
    <row r="1" spans="1:11" ht="15" customHeight="1">
      <c r="A1" s="82" t="s">
        <v>95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">
      <c r="A2" s="83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5"/>
    </row>
    <row r="3" spans="1:11" ht="15" customHeight="1">
      <c r="A3" s="63"/>
      <c r="B3" s="63"/>
      <c r="C3" s="75" t="s">
        <v>1</v>
      </c>
      <c r="D3" s="76"/>
      <c r="E3" s="76"/>
      <c r="F3" s="76"/>
      <c r="G3" s="77"/>
      <c r="H3" s="86" t="s">
        <v>96</v>
      </c>
      <c r="I3" s="87"/>
      <c r="J3" s="88" t="s">
        <v>97</v>
      </c>
      <c r="K3" s="89"/>
    </row>
    <row r="4" spans="1:12" ht="15" customHeight="1">
      <c r="A4" s="90" t="s">
        <v>2</v>
      </c>
      <c r="B4" s="92" t="s">
        <v>98</v>
      </c>
      <c r="C4" s="78" t="s">
        <v>86</v>
      </c>
      <c r="D4" s="80" t="s">
        <v>90</v>
      </c>
      <c r="E4" s="78" t="s">
        <v>176</v>
      </c>
      <c r="F4" s="80" t="s">
        <v>175</v>
      </c>
      <c r="G4" s="78" t="s">
        <v>177</v>
      </c>
      <c r="H4" s="70" t="s">
        <v>178</v>
      </c>
      <c r="I4" s="70" t="s">
        <v>179</v>
      </c>
      <c r="J4" s="70" t="s">
        <v>180</v>
      </c>
      <c r="K4" s="70" t="s">
        <v>181</v>
      </c>
      <c r="L4" s="81"/>
    </row>
    <row r="5" spans="1:12" ht="16.5" customHeight="1">
      <c r="A5" s="91"/>
      <c r="B5" s="93"/>
      <c r="C5" s="79"/>
      <c r="D5" s="80"/>
      <c r="E5" s="79"/>
      <c r="F5" s="80"/>
      <c r="G5" s="79"/>
      <c r="H5" s="71"/>
      <c r="I5" s="71"/>
      <c r="J5" s="71"/>
      <c r="K5" s="71"/>
      <c r="L5" s="81"/>
    </row>
    <row r="6" spans="1:11" ht="16.5" customHeight="1">
      <c r="A6" s="91"/>
      <c r="B6" s="37"/>
      <c r="C6" s="2"/>
      <c r="D6" s="53"/>
      <c r="E6" s="2"/>
      <c r="F6" s="53"/>
      <c r="G6" s="52"/>
      <c r="H6" s="63" t="s">
        <v>4</v>
      </c>
      <c r="I6" s="63" t="s">
        <v>4</v>
      </c>
      <c r="J6" s="63" t="s">
        <v>4</v>
      </c>
      <c r="K6" s="63" t="s">
        <v>4</v>
      </c>
    </row>
    <row r="7" spans="1:12" ht="26.25">
      <c r="A7" s="38" t="s">
        <v>15</v>
      </c>
      <c r="B7" s="39" t="s">
        <v>99</v>
      </c>
      <c r="C7" s="35">
        <v>374.54</v>
      </c>
      <c r="D7" s="40">
        <v>359.51</v>
      </c>
      <c r="E7" s="30">
        <v>354.24</v>
      </c>
      <c r="F7" s="41">
        <v>390.21</v>
      </c>
      <c r="G7" s="40">
        <v>343.54</v>
      </c>
      <c r="H7" s="42">
        <f aca="true" t="shared" si="0" ref="H7:H46">(E7-C7)/C7*100</f>
        <v>-5.419981844395795</v>
      </c>
      <c r="I7" s="42">
        <f aca="true" t="shared" si="1" ref="I7:I46">(G7-E7)/E7*100</f>
        <v>-3.0205510388437182</v>
      </c>
      <c r="J7" s="42">
        <f>(E7-D7)/D7*100</f>
        <v>-1.4658841200522883</v>
      </c>
      <c r="K7" s="42">
        <f aca="true" t="shared" si="2" ref="K7:K46">(G7-F7)/F7*100</f>
        <v>-11.960226544681058</v>
      </c>
      <c r="L7" s="51"/>
    </row>
    <row r="8" spans="1:12" ht="15">
      <c r="A8" s="38" t="s">
        <v>17</v>
      </c>
      <c r="B8" s="39" t="s">
        <v>100</v>
      </c>
      <c r="C8" s="35">
        <v>1479.56</v>
      </c>
      <c r="D8" s="40">
        <v>1714.95</v>
      </c>
      <c r="E8" s="30">
        <v>1460.53</v>
      </c>
      <c r="F8" s="41">
        <v>1500.88</v>
      </c>
      <c r="G8" s="40">
        <v>1264.39</v>
      </c>
      <c r="H8" s="42">
        <f t="shared" si="0"/>
        <v>-1.2861931925707626</v>
      </c>
      <c r="I8" s="42">
        <f t="shared" si="1"/>
        <v>-13.42937152951325</v>
      </c>
      <c r="J8" s="42">
        <f aca="true" t="shared" si="3" ref="J8:J46">(E8-D8)/D8*100</f>
        <v>-14.835417942214063</v>
      </c>
      <c r="K8" s="42">
        <f t="shared" si="2"/>
        <v>-15.756756036458611</v>
      </c>
      <c r="L8" s="51"/>
    </row>
    <row r="9" spans="1:12" ht="15">
      <c r="A9" s="43" t="s">
        <v>101</v>
      </c>
      <c r="B9" s="44" t="s">
        <v>102</v>
      </c>
      <c r="C9" s="45">
        <v>326.88</v>
      </c>
      <c r="D9" s="31">
        <v>414.11</v>
      </c>
      <c r="E9" s="31">
        <v>352.73</v>
      </c>
      <c r="F9" s="31">
        <v>399.57</v>
      </c>
      <c r="G9" s="31">
        <v>281.21</v>
      </c>
      <c r="H9" s="46">
        <f t="shared" si="0"/>
        <v>7.908100832109649</v>
      </c>
      <c r="I9" s="46">
        <f t="shared" si="1"/>
        <v>-20.276131885578213</v>
      </c>
      <c r="J9" s="46">
        <f t="shared" si="3"/>
        <v>-14.822148704450507</v>
      </c>
      <c r="K9" s="46">
        <f t="shared" si="2"/>
        <v>-29.621843481742875</v>
      </c>
      <c r="L9" s="51"/>
    </row>
    <row r="10" spans="1:12" ht="15">
      <c r="A10" s="43" t="s">
        <v>103</v>
      </c>
      <c r="B10" s="44" t="s">
        <v>104</v>
      </c>
      <c r="C10" s="45">
        <v>198.12</v>
      </c>
      <c r="D10" s="31">
        <v>210.64</v>
      </c>
      <c r="E10" s="31">
        <v>187.33</v>
      </c>
      <c r="F10" s="31">
        <v>199.16</v>
      </c>
      <c r="G10" s="31">
        <v>163.44</v>
      </c>
      <c r="H10" s="46">
        <f t="shared" si="0"/>
        <v>-5.446194225721781</v>
      </c>
      <c r="I10" s="46">
        <f t="shared" si="1"/>
        <v>-12.752895959002835</v>
      </c>
      <c r="J10" s="46">
        <f t="shared" si="3"/>
        <v>-11.066274211925549</v>
      </c>
      <c r="K10" s="46">
        <f t="shared" si="2"/>
        <v>-17.935328379192608</v>
      </c>
      <c r="L10" s="51"/>
    </row>
    <row r="11" spans="1:12" ht="15">
      <c r="A11" s="43" t="s">
        <v>105</v>
      </c>
      <c r="B11" s="44" t="s">
        <v>106</v>
      </c>
      <c r="C11" s="45">
        <v>32.54</v>
      </c>
      <c r="D11" s="31">
        <v>31.95</v>
      </c>
      <c r="E11" s="31">
        <v>35.71</v>
      </c>
      <c r="F11" s="31">
        <v>35.97</v>
      </c>
      <c r="G11" s="31">
        <v>37.59</v>
      </c>
      <c r="H11" s="46">
        <f t="shared" si="0"/>
        <v>9.741856177012913</v>
      </c>
      <c r="I11" s="46">
        <f t="shared" si="1"/>
        <v>5.264631755810704</v>
      </c>
      <c r="J11" s="46">
        <f t="shared" si="3"/>
        <v>11.76838810641628</v>
      </c>
      <c r="K11" s="46">
        <f t="shared" si="2"/>
        <v>4.503753127606351</v>
      </c>
      <c r="L11" s="51"/>
    </row>
    <row r="12" spans="1:12" ht="15">
      <c r="A12" s="43" t="s">
        <v>107</v>
      </c>
      <c r="B12" s="44" t="s">
        <v>108</v>
      </c>
      <c r="C12" s="45">
        <v>922.03</v>
      </c>
      <c r="D12" s="31">
        <v>1058.24</v>
      </c>
      <c r="E12" s="31">
        <v>884.76</v>
      </c>
      <c r="F12" s="31">
        <v>866.17</v>
      </c>
      <c r="G12" s="31">
        <v>782.14</v>
      </c>
      <c r="H12" s="46">
        <f t="shared" si="0"/>
        <v>-4.042167825341907</v>
      </c>
      <c r="I12" s="46">
        <f t="shared" si="1"/>
        <v>-11.598625615986256</v>
      </c>
      <c r="J12" s="46">
        <f t="shared" si="3"/>
        <v>-16.393256728152405</v>
      </c>
      <c r="K12" s="46">
        <f t="shared" si="2"/>
        <v>-9.701328838449724</v>
      </c>
      <c r="L12" s="51"/>
    </row>
    <row r="13" spans="1:12" ht="15">
      <c r="A13" s="38" t="s">
        <v>19</v>
      </c>
      <c r="B13" s="39" t="s">
        <v>109</v>
      </c>
      <c r="C13" s="35">
        <v>182.17</v>
      </c>
      <c r="D13" s="40">
        <v>186.48</v>
      </c>
      <c r="E13" s="30">
        <v>176.67</v>
      </c>
      <c r="F13" s="41">
        <v>181.46</v>
      </c>
      <c r="G13" s="40">
        <v>161.66</v>
      </c>
      <c r="H13" s="42">
        <f t="shared" si="0"/>
        <v>-3.019157929406598</v>
      </c>
      <c r="I13" s="42">
        <f t="shared" si="1"/>
        <v>-8.496066111960147</v>
      </c>
      <c r="J13" s="42">
        <f t="shared" si="3"/>
        <v>-5.2606177606177615</v>
      </c>
      <c r="K13" s="42">
        <f t="shared" si="2"/>
        <v>-10.91149564642346</v>
      </c>
      <c r="L13" s="51"/>
    </row>
    <row r="14" spans="1:12" ht="15">
      <c r="A14" s="38" t="s">
        <v>110</v>
      </c>
      <c r="B14" s="39" t="s">
        <v>111</v>
      </c>
      <c r="C14" s="35">
        <v>1946.86</v>
      </c>
      <c r="D14" s="40">
        <v>2019.19</v>
      </c>
      <c r="E14" s="30">
        <v>1969.36</v>
      </c>
      <c r="F14" s="41">
        <v>2057.96</v>
      </c>
      <c r="G14" s="40">
        <v>1863.71</v>
      </c>
      <c r="H14" s="42">
        <f t="shared" si="0"/>
        <v>1.1557071386745836</v>
      </c>
      <c r="I14" s="42">
        <f t="shared" si="1"/>
        <v>-5.364687004915296</v>
      </c>
      <c r="J14" s="42">
        <f t="shared" si="3"/>
        <v>-2.4678212550577285</v>
      </c>
      <c r="K14" s="42">
        <f t="shared" si="2"/>
        <v>-9.438958969076172</v>
      </c>
      <c r="L14" s="51"/>
    </row>
    <row r="15" spans="1:12" ht="15">
      <c r="A15" s="43" t="s">
        <v>112</v>
      </c>
      <c r="B15" s="44" t="s">
        <v>113</v>
      </c>
      <c r="C15" s="45">
        <v>952.78</v>
      </c>
      <c r="D15" s="31">
        <v>1000.45</v>
      </c>
      <c r="E15" s="31">
        <v>973.39</v>
      </c>
      <c r="F15" s="31">
        <v>1034.78</v>
      </c>
      <c r="G15" s="31">
        <v>893.75</v>
      </c>
      <c r="H15" s="46">
        <f t="shared" si="0"/>
        <v>2.1631436428136626</v>
      </c>
      <c r="I15" s="46">
        <f t="shared" si="1"/>
        <v>-8.181715448073227</v>
      </c>
      <c r="J15" s="46">
        <f t="shared" si="3"/>
        <v>-2.7047828477185325</v>
      </c>
      <c r="K15" s="46">
        <f t="shared" si="2"/>
        <v>-13.628983938614969</v>
      </c>
      <c r="L15" s="51"/>
    </row>
    <row r="16" spans="1:12" ht="15">
      <c r="A16" s="43" t="s">
        <v>114</v>
      </c>
      <c r="B16" s="44" t="s">
        <v>115</v>
      </c>
      <c r="C16" s="45">
        <v>23.56</v>
      </c>
      <c r="D16" s="31">
        <v>22.36</v>
      </c>
      <c r="E16" s="31">
        <v>21.74</v>
      </c>
      <c r="F16" s="31">
        <v>21.76</v>
      </c>
      <c r="G16" s="31">
        <v>20.74</v>
      </c>
      <c r="H16" s="46">
        <f t="shared" si="0"/>
        <v>-7.72495755517827</v>
      </c>
      <c r="I16" s="46">
        <f t="shared" si="1"/>
        <v>-4.599816007359706</v>
      </c>
      <c r="J16" s="46">
        <f t="shared" si="3"/>
        <v>-2.7728085867620798</v>
      </c>
      <c r="K16" s="46">
        <f t="shared" si="2"/>
        <v>-4.687500000000014</v>
      </c>
      <c r="L16" s="51"/>
    </row>
    <row r="17" spans="1:12" ht="15">
      <c r="A17" s="43" t="s">
        <v>116</v>
      </c>
      <c r="B17" s="44" t="s">
        <v>117</v>
      </c>
      <c r="C17" s="45">
        <v>196</v>
      </c>
      <c r="D17" s="31">
        <v>203.57</v>
      </c>
      <c r="E17" s="31">
        <v>206.97</v>
      </c>
      <c r="F17" s="31">
        <v>208.15</v>
      </c>
      <c r="G17" s="31">
        <v>194.96</v>
      </c>
      <c r="H17" s="46">
        <f t="shared" si="0"/>
        <v>5.596938775510203</v>
      </c>
      <c r="I17" s="46">
        <f t="shared" si="1"/>
        <v>-5.802773348794507</v>
      </c>
      <c r="J17" s="46">
        <f t="shared" si="3"/>
        <v>1.6701871592081377</v>
      </c>
      <c r="K17" s="46">
        <f t="shared" si="2"/>
        <v>-6.336776363199615</v>
      </c>
      <c r="L17" s="51"/>
    </row>
    <row r="18" spans="1:12" ht="15">
      <c r="A18" s="43" t="s">
        <v>118</v>
      </c>
      <c r="B18" s="44" t="s">
        <v>119</v>
      </c>
      <c r="C18" s="45">
        <v>774.51</v>
      </c>
      <c r="D18" s="31">
        <v>792.81</v>
      </c>
      <c r="E18" s="31">
        <v>767.26</v>
      </c>
      <c r="F18" s="31">
        <v>793.27</v>
      </c>
      <c r="G18" s="31">
        <v>754.26</v>
      </c>
      <c r="H18" s="46">
        <f t="shared" si="0"/>
        <v>-0.9360757123858957</v>
      </c>
      <c r="I18" s="46">
        <f t="shared" si="1"/>
        <v>-1.6943409013893593</v>
      </c>
      <c r="J18" s="46">
        <f t="shared" si="3"/>
        <v>-3.222714143363474</v>
      </c>
      <c r="K18" s="46">
        <f t="shared" si="2"/>
        <v>-4.91761947382354</v>
      </c>
      <c r="L18" s="51"/>
    </row>
    <row r="19" spans="1:12" ht="26.25">
      <c r="A19" s="38" t="s">
        <v>120</v>
      </c>
      <c r="B19" s="39" t="s">
        <v>121</v>
      </c>
      <c r="C19" s="35">
        <v>101.76</v>
      </c>
      <c r="D19" s="40">
        <v>102.47</v>
      </c>
      <c r="E19" s="30">
        <v>102.47</v>
      </c>
      <c r="F19" s="41">
        <v>104.98</v>
      </c>
      <c r="G19" s="40">
        <v>100.38</v>
      </c>
      <c r="H19" s="42">
        <f t="shared" si="0"/>
        <v>0.6977201257861574</v>
      </c>
      <c r="I19" s="42">
        <f t="shared" si="1"/>
        <v>-2.0396213525910056</v>
      </c>
      <c r="J19" s="42">
        <f t="shared" si="3"/>
        <v>0</v>
      </c>
      <c r="K19" s="42">
        <f t="shared" si="2"/>
        <v>-4.3817870070489695</v>
      </c>
      <c r="L19" s="51"/>
    </row>
    <row r="20" spans="1:12" ht="15">
      <c r="A20" s="38" t="s">
        <v>122</v>
      </c>
      <c r="B20" s="39" t="s">
        <v>123</v>
      </c>
      <c r="C20" s="35">
        <v>96.32</v>
      </c>
      <c r="D20" s="40">
        <v>98.31</v>
      </c>
      <c r="E20" s="30">
        <v>100.49</v>
      </c>
      <c r="F20" s="41">
        <v>94.94</v>
      </c>
      <c r="G20" s="40">
        <v>100.28</v>
      </c>
      <c r="H20" s="42">
        <f t="shared" si="0"/>
        <v>4.329318936877079</v>
      </c>
      <c r="I20" s="42">
        <f t="shared" si="1"/>
        <v>-0.2089760175141743</v>
      </c>
      <c r="J20" s="42">
        <f t="shared" si="3"/>
        <v>2.2174753331298875</v>
      </c>
      <c r="K20" s="42">
        <f t="shared" si="2"/>
        <v>5.624605013692863</v>
      </c>
      <c r="L20" s="51"/>
    </row>
    <row r="21" spans="1:12" ht="15">
      <c r="A21" s="38" t="s">
        <v>124</v>
      </c>
      <c r="B21" s="39" t="s">
        <v>125</v>
      </c>
      <c r="C21" s="35">
        <v>336.06</v>
      </c>
      <c r="D21" s="40">
        <v>340.66</v>
      </c>
      <c r="E21" s="30">
        <v>349.18</v>
      </c>
      <c r="F21" s="41">
        <v>355.05</v>
      </c>
      <c r="G21" s="40">
        <v>337.19</v>
      </c>
      <c r="H21" s="42">
        <f t="shared" si="0"/>
        <v>3.9040647503422026</v>
      </c>
      <c r="I21" s="42">
        <f t="shared" si="1"/>
        <v>-3.433759092731545</v>
      </c>
      <c r="J21" s="42">
        <f t="shared" si="3"/>
        <v>2.5010274173662834</v>
      </c>
      <c r="K21" s="42">
        <f t="shared" si="2"/>
        <v>-5.030277425714692</v>
      </c>
      <c r="L21" s="51"/>
    </row>
    <row r="22" spans="1:12" ht="26.25">
      <c r="A22" s="38" t="s">
        <v>126</v>
      </c>
      <c r="B22" s="39" t="s">
        <v>127</v>
      </c>
      <c r="C22" s="35">
        <v>557.97</v>
      </c>
      <c r="D22" s="40">
        <v>561.45</v>
      </c>
      <c r="E22" s="30">
        <v>441.45</v>
      </c>
      <c r="F22" s="41">
        <v>512.3</v>
      </c>
      <c r="G22" s="40">
        <v>487.85</v>
      </c>
      <c r="H22" s="42">
        <f t="shared" si="0"/>
        <v>-20.882843163610953</v>
      </c>
      <c r="I22" s="42">
        <f t="shared" si="1"/>
        <v>10.510816627024585</v>
      </c>
      <c r="J22" s="42">
        <f t="shared" si="3"/>
        <v>-21.3732300293882</v>
      </c>
      <c r="K22" s="42">
        <f t="shared" si="2"/>
        <v>-4.77259418309583</v>
      </c>
      <c r="L22" s="51"/>
    </row>
    <row r="23" spans="1:12" ht="26.25">
      <c r="A23" s="38" t="s">
        <v>128</v>
      </c>
      <c r="B23" s="39" t="s">
        <v>129</v>
      </c>
      <c r="C23" s="35">
        <v>1510.93</v>
      </c>
      <c r="D23" s="40">
        <v>1544.87</v>
      </c>
      <c r="E23" s="30">
        <v>1533.68</v>
      </c>
      <c r="F23" s="41">
        <v>1645.33</v>
      </c>
      <c r="G23" s="40">
        <v>1501.11</v>
      </c>
      <c r="H23" s="42">
        <f t="shared" si="0"/>
        <v>1.505695167876738</v>
      </c>
      <c r="I23" s="42">
        <f t="shared" si="1"/>
        <v>-2.123650305148412</v>
      </c>
      <c r="J23" s="42">
        <f t="shared" si="3"/>
        <v>-0.7243327917559295</v>
      </c>
      <c r="K23" s="42">
        <f t="shared" si="2"/>
        <v>-8.765414840791818</v>
      </c>
      <c r="L23" s="51"/>
    </row>
    <row r="24" spans="1:12" ht="15">
      <c r="A24" s="43" t="s">
        <v>130</v>
      </c>
      <c r="B24" s="44" t="s">
        <v>131</v>
      </c>
      <c r="C24" s="45">
        <v>221.56</v>
      </c>
      <c r="D24" s="31">
        <v>253.96</v>
      </c>
      <c r="E24" s="31">
        <v>225.95</v>
      </c>
      <c r="F24" s="31">
        <v>284.81</v>
      </c>
      <c r="G24" s="31">
        <v>253.56</v>
      </c>
      <c r="H24" s="46">
        <f t="shared" si="0"/>
        <v>1.9814045856652764</v>
      </c>
      <c r="I24" s="46">
        <f t="shared" si="1"/>
        <v>12.219517592387703</v>
      </c>
      <c r="J24" s="46">
        <f t="shared" si="3"/>
        <v>-11.029295952118451</v>
      </c>
      <c r="K24" s="46">
        <f t="shared" si="2"/>
        <v>-10.972227098767599</v>
      </c>
      <c r="L24" s="51"/>
    </row>
    <row r="25" spans="1:12" ht="15">
      <c r="A25" s="43" t="s">
        <v>132</v>
      </c>
      <c r="B25" s="44" t="s">
        <v>133</v>
      </c>
      <c r="C25" s="45">
        <v>469.9</v>
      </c>
      <c r="D25" s="31">
        <v>492.95</v>
      </c>
      <c r="E25" s="31">
        <v>500.94</v>
      </c>
      <c r="F25" s="31">
        <v>534.55</v>
      </c>
      <c r="G25" s="31">
        <v>459.9</v>
      </c>
      <c r="H25" s="46">
        <f t="shared" si="0"/>
        <v>6.60566077888913</v>
      </c>
      <c r="I25" s="46">
        <f t="shared" si="1"/>
        <v>-8.192597915918078</v>
      </c>
      <c r="J25" s="46">
        <f t="shared" si="3"/>
        <v>1.6208540419920905</v>
      </c>
      <c r="K25" s="46">
        <f t="shared" si="2"/>
        <v>-13.965017304274621</v>
      </c>
      <c r="L25" s="51"/>
    </row>
    <row r="26" spans="1:12" ht="15">
      <c r="A26" s="43" t="s">
        <v>134</v>
      </c>
      <c r="B26" s="44" t="s">
        <v>135</v>
      </c>
      <c r="C26" s="45">
        <v>386.42</v>
      </c>
      <c r="D26" s="31">
        <v>330.74</v>
      </c>
      <c r="E26" s="31">
        <v>342.43</v>
      </c>
      <c r="F26" s="31">
        <v>365.31</v>
      </c>
      <c r="G26" s="31">
        <v>378.37</v>
      </c>
      <c r="H26" s="46">
        <f t="shared" si="0"/>
        <v>-11.38398633611097</v>
      </c>
      <c r="I26" s="46">
        <f t="shared" si="1"/>
        <v>10.495575738107057</v>
      </c>
      <c r="J26" s="46">
        <f t="shared" si="3"/>
        <v>3.5344983975328046</v>
      </c>
      <c r="K26" s="46">
        <f t="shared" si="2"/>
        <v>3.575045851468616</v>
      </c>
      <c r="L26" s="51"/>
    </row>
    <row r="27" spans="1:12" ht="15">
      <c r="A27" s="43" t="s">
        <v>136</v>
      </c>
      <c r="B27" s="44" t="s">
        <v>108</v>
      </c>
      <c r="C27" s="45">
        <v>433.06</v>
      </c>
      <c r="D27" s="31">
        <v>467.22</v>
      </c>
      <c r="E27" s="31">
        <v>464.37</v>
      </c>
      <c r="F27" s="31">
        <v>460.67</v>
      </c>
      <c r="G27" s="31">
        <v>409.28</v>
      </c>
      <c r="H27" s="46">
        <f t="shared" si="0"/>
        <v>7.229945042257424</v>
      </c>
      <c r="I27" s="46">
        <f t="shared" si="1"/>
        <v>-11.863384800913073</v>
      </c>
      <c r="J27" s="46">
        <f t="shared" si="3"/>
        <v>-0.6099910106587951</v>
      </c>
      <c r="K27" s="46">
        <f t="shared" si="2"/>
        <v>-11.155490915405831</v>
      </c>
      <c r="L27" s="51"/>
    </row>
    <row r="28" spans="1:12" ht="26.25">
      <c r="A28" s="38" t="s">
        <v>137</v>
      </c>
      <c r="B28" s="39" t="s">
        <v>138</v>
      </c>
      <c r="C28" s="35">
        <v>371.88</v>
      </c>
      <c r="D28" s="40">
        <v>377.73</v>
      </c>
      <c r="E28" s="30">
        <v>363.07</v>
      </c>
      <c r="F28" s="41">
        <v>373.65</v>
      </c>
      <c r="G28" s="40">
        <v>356.12</v>
      </c>
      <c r="H28" s="42">
        <f t="shared" si="0"/>
        <v>-2.3690437775626556</v>
      </c>
      <c r="I28" s="42">
        <f t="shared" si="1"/>
        <v>-1.9142314154295286</v>
      </c>
      <c r="J28" s="42">
        <f t="shared" si="3"/>
        <v>-3.881079077648062</v>
      </c>
      <c r="K28" s="42">
        <f t="shared" si="2"/>
        <v>-4.6915562692359085</v>
      </c>
      <c r="L28" s="51"/>
    </row>
    <row r="29" spans="1:12" ht="15">
      <c r="A29" s="38" t="s">
        <v>139</v>
      </c>
      <c r="B29" s="39" t="s">
        <v>140</v>
      </c>
      <c r="C29" s="35">
        <v>88.7</v>
      </c>
      <c r="D29" s="40">
        <v>88.39</v>
      </c>
      <c r="E29" s="30">
        <v>86.78</v>
      </c>
      <c r="F29" s="41">
        <v>88.9</v>
      </c>
      <c r="G29" s="40">
        <v>80.95</v>
      </c>
      <c r="H29" s="42">
        <f t="shared" si="0"/>
        <v>-2.1645997745208585</v>
      </c>
      <c r="I29" s="42">
        <f t="shared" si="1"/>
        <v>-6.718137819774139</v>
      </c>
      <c r="J29" s="42">
        <f t="shared" si="3"/>
        <v>-1.8214730173096498</v>
      </c>
      <c r="K29" s="42">
        <f t="shared" si="2"/>
        <v>-8.94263217097863</v>
      </c>
      <c r="L29" s="51"/>
    </row>
    <row r="30" spans="1:12" ht="26.25">
      <c r="A30" s="38" t="s">
        <v>141</v>
      </c>
      <c r="B30" s="39" t="s">
        <v>142</v>
      </c>
      <c r="C30" s="35">
        <v>549.44</v>
      </c>
      <c r="D30" s="40">
        <v>560.38</v>
      </c>
      <c r="E30" s="30">
        <v>551.9</v>
      </c>
      <c r="F30" s="41">
        <v>543.25</v>
      </c>
      <c r="G30" s="40">
        <v>528.6</v>
      </c>
      <c r="H30" s="42">
        <f t="shared" si="0"/>
        <v>0.4477285963890365</v>
      </c>
      <c r="I30" s="42">
        <f t="shared" si="1"/>
        <v>-4.221779307845616</v>
      </c>
      <c r="J30" s="42">
        <f t="shared" si="3"/>
        <v>-1.5132588600592487</v>
      </c>
      <c r="K30" s="42">
        <f t="shared" si="2"/>
        <v>-2.696732627703631</v>
      </c>
      <c r="L30" s="51"/>
    </row>
    <row r="31" spans="1:12" ht="26.25">
      <c r="A31" s="38" t="s">
        <v>143</v>
      </c>
      <c r="B31" s="39" t="s">
        <v>144</v>
      </c>
      <c r="C31" s="35">
        <v>3654.41</v>
      </c>
      <c r="D31" s="40">
        <v>3853.89</v>
      </c>
      <c r="E31" s="30">
        <v>3973.14</v>
      </c>
      <c r="F31" s="41">
        <v>4160.16</v>
      </c>
      <c r="G31" s="40">
        <v>4093.24</v>
      </c>
      <c r="H31" s="42">
        <f t="shared" si="0"/>
        <v>8.72179093205196</v>
      </c>
      <c r="I31" s="42">
        <f t="shared" si="1"/>
        <v>3.022798089168766</v>
      </c>
      <c r="J31" s="42">
        <f t="shared" si="3"/>
        <v>3.0942761729058175</v>
      </c>
      <c r="K31" s="42">
        <f t="shared" si="2"/>
        <v>-1.6085919772316468</v>
      </c>
      <c r="L31" s="51"/>
    </row>
    <row r="32" spans="1:12" ht="15">
      <c r="A32" s="43" t="s">
        <v>145</v>
      </c>
      <c r="B32" s="44" t="s">
        <v>146</v>
      </c>
      <c r="C32" s="45">
        <v>2697.45</v>
      </c>
      <c r="D32" s="31">
        <v>2834.29</v>
      </c>
      <c r="E32" s="31">
        <v>2967.23</v>
      </c>
      <c r="F32" s="31">
        <v>3114.58</v>
      </c>
      <c r="G32" s="31">
        <v>3090.25</v>
      </c>
      <c r="H32" s="46">
        <f t="shared" si="0"/>
        <v>10.001297521733497</v>
      </c>
      <c r="I32" s="46">
        <f t="shared" si="1"/>
        <v>4.1459543075528345</v>
      </c>
      <c r="J32" s="46">
        <f t="shared" si="3"/>
        <v>4.690416294733427</v>
      </c>
      <c r="K32" s="46">
        <f t="shared" si="2"/>
        <v>-0.781164715627787</v>
      </c>
      <c r="L32" s="51"/>
    </row>
    <row r="33" spans="1:12" ht="30">
      <c r="A33" s="43" t="s">
        <v>147</v>
      </c>
      <c r="B33" s="44" t="s">
        <v>148</v>
      </c>
      <c r="C33" s="45">
        <v>956.96</v>
      </c>
      <c r="D33" s="31">
        <v>1019.61</v>
      </c>
      <c r="E33" s="31">
        <v>1005.91</v>
      </c>
      <c r="F33" s="31">
        <v>1045.59</v>
      </c>
      <c r="G33" s="31">
        <v>1002.99</v>
      </c>
      <c r="H33" s="46">
        <f t="shared" si="0"/>
        <v>5.115156328373175</v>
      </c>
      <c r="I33" s="46">
        <f t="shared" si="1"/>
        <v>-0.2902844190832141</v>
      </c>
      <c r="J33" s="46">
        <f t="shared" si="3"/>
        <v>-1.3436510038151888</v>
      </c>
      <c r="K33" s="46">
        <f t="shared" si="2"/>
        <v>-4.074254726996233</v>
      </c>
      <c r="L33" s="51"/>
    </row>
    <row r="34" spans="1:12" ht="15">
      <c r="A34" s="3" t="s">
        <v>149</v>
      </c>
      <c r="B34" s="47" t="s">
        <v>150</v>
      </c>
      <c r="C34" s="35">
        <v>1477.1</v>
      </c>
      <c r="D34" s="40">
        <v>1540.05</v>
      </c>
      <c r="E34" s="30">
        <v>1544.75</v>
      </c>
      <c r="F34" s="36">
        <v>1541.67</v>
      </c>
      <c r="G34" s="40">
        <v>1468.72</v>
      </c>
      <c r="H34" s="42">
        <f t="shared" si="0"/>
        <v>4.579920113736382</v>
      </c>
      <c r="I34" s="42">
        <f t="shared" si="1"/>
        <v>-4.921832011652369</v>
      </c>
      <c r="J34" s="42">
        <f t="shared" si="3"/>
        <v>0.3051848965942694</v>
      </c>
      <c r="K34" s="42">
        <f t="shared" si="2"/>
        <v>-4.731881660796412</v>
      </c>
      <c r="L34" s="51"/>
    </row>
    <row r="35" spans="1:12" ht="15">
      <c r="A35" s="43" t="s">
        <v>151</v>
      </c>
      <c r="B35" s="44" t="s">
        <v>152</v>
      </c>
      <c r="C35" s="45">
        <v>350.24</v>
      </c>
      <c r="D35" s="31">
        <v>367.9</v>
      </c>
      <c r="E35" s="31">
        <v>381.49</v>
      </c>
      <c r="F35" s="31">
        <v>382.4</v>
      </c>
      <c r="G35" s="31">
        <v>339.68</v>
      </c>
      <c r="H35" s="46">
        <f t="shared" si="0"/>
        <v>8.922453174965737</v>
      </c>
      <c r="I35" s="46">
        <f t="shared" si="1"/>
        <v>-10.959658182390102</v>
      </c>
      <c r="J35" s="46">
        <f t="shared" si="3"/>
        <v>3.6939385702636676</v>
      </c>
      <c r="K35" s="46">
        <f t="shared" si="2"/>
        <v>-11.171548117154805</v>
      </c>
      <c r="L35" s="51"/>
    </row>
    <row r="36" spans="1:12" ht="15">
      <c r="A36" s="43" t="s">
        <v>153</v>
      </c>
      <c r="B36" s="44" t="s">
        <v>108</v>
      </c>
      <c r="C36" s="45">
        <v>1126.85</v>
      </c>
      <c r="D36" s="31">
        <v>1172.15</v>
      </c>
      <c r="E36" s="31">
        <v>1163.26</v>
      </c>
      <c r="F36" s="31">
        <v>1159.28</v>
      </c>
      <c r="G36" s="31">
        <v>1129.04</v>
      </c>
      <c r="H36" s="46">
        <f t="shared" si="0"/>
        <v>3.2311310289745827</v>
      </c>
      <c r="I36" s="46">
        <f t="shared" si="1"/>
        <v>-2.9417327166755523</v>
      </c>
      <c r="J36" s="46">
        <f t="shared" si="3"/>
        <v>-0.7584353538369748</v>
      </c>
      <c r="K36" s="46">
        <f t="shared" si="2"/>
        <v>-2.6085156303912784</v>
      </c>
      <c r="L36" s="51"/>
    </row>
    <row r="37" spans="1:12" ht="26.25">
      <c r="A37" s="38" t="s">
        <v>154</v>
      </c>
      <c r="B37" s="39" t="s">
        <v>155</v>
      </c>
      <c r="C37" s="35">
        <v>667.29</v>
      </c>
      <c r="D37" s="40">
        <v>682.09</v>
      </c>
      <c r="E37" s="30">
        <v>673.2</v>
      </c>
      <c r="F37" s="41">
        <v>689.89</v>
      </c>
      <c r="G37" s="40">
        <v>699.88</v>
      </c>
      <c r="H37" s="56">
        <f t="shared" si="0"/>
        <v>0.8856718967765264</v>
      </c>
      <c r="I37" s="42">
        <f t="shared" si="1"/>
        <v>3.963161021984544</v>
      </c>
      <c r="J37" s="42">
        <f t="shared" si="3"/>
        <v>-1.3033470656364974</v>
      </c>
      <c r="K37" s="42">
        <f t="shared" si="2"/>
        <v>1.4480569366130847</v>
      </c>
      <c r="L37" s="51"/>
    </row>
    <row r="38" spans="1:12" ht="15">
      <c r="A38" s="38" t="s">
        <v>156</v>
      </c>
      <c r="B38" s="39" t="s">
        <v>157</v>
      </c>
      <c r="C38" s="35">
        <v>696.11</v>
      </c>
      <c r="D38" s="40">
        <v>718.19</v>
      </c>
      <c r="E38" s="30">
        <v>693.71</v>
      </c>
      <c r="F38" s="41">
        <v>727.31</v>
      </c>
      <c r="G38" s="40">
        <v>673.74</v>
      </c>
      <c r="H38" s="42">
        <f t="shared" si="0"/>
        <v>-0.3447730962060561</v>
      </c>
      <c r="I38" s="42">
        <f t="shared" si="1"/>
        <v>-2.8787245390725267</v>
      </c>
      <c r="J38" s="42">
        <f t="shared" si="3"/>
        <v>-3.408568763140676</v>
      </c>
      <c r="K38" s="42">
        <f t="shared" si="2"/>
        <v>-7.365497518252181</v>
      </c>
      <c r="L38" s="51"/>
    </row>
    <row r="39" spans="1:12" ht="15">
      <c r="A39" s="38" t="s">
        <v>158</v>
      </c>
      <c r="B39" s="39" t="s">
        <v>159</v>
      </c>
      <c r="C39" s="35">
        <v>733.39</v>
      </c>
      <c r="D39" s="40">
        <v>743.03</v>
      </c>
      <c r="E39" s="30">
        <v>755.75</v>
      </c>
      <c r="F39" s="41">
        <v>745.38</v>
      </c>
      <c r="G39" s="40">
        <v>785.12</v>
      </c>
      <c r="H39" s="42">
        <f t="shared" si="0"/>
        <v>3.048855315725605</v>
      </c>
      <c r="I39" s="42">
        <f t="shared" si="1"/>
        <v>3.8862057558716514</v>
      </c>
      <c r="J39" s="42">
        <f t="shared" si="3"/>
        <v>1.7119093441718407</v>
      </c>
      <c r="K39" s="42">
        <f t="shared" si="2"/>
        <v>5.331508760632162</v>
      </c>
      <c r="L39" s="51"/>
    </row>
    <row r="40" spans="1:12" ht="15">
      <c r="A40" s="38" t="s">
        <v>160</v>
      </c>
      <c r="B40" s="39" t="s">
        <v>161</v>
      </c>
      <c r="C40" s="35">
        <v>8885.26</v>
      </c>
      <c r="D40" s="40">
        <v>9245.31</v>
      </c>
      <c r="E40" s="30">
        <v>9654.96</v>
      </c>
      <c r="F40" s="41">
        <v>9648.11</v>
      </c>
      <c r="G40" s="40">
        <v>9006.5</v>
      </c>
      <c r="H40" s="42">
        <f t="shared" si="0"/>
        <v>8.66266153157025</v>
      </c>
      <c r="I40" s="42">
        <f t="shared" si="1"/>
        <v>-6.7163406166364155</v>
      </c>
      <c r="J40" s="42">
        <f t="shared" si="3"/>
        <v>4.430895232285339</v>
      </c>
      <c r="K40" s="42">
        <f t="shared" si="2"/>
        <v>-6.650110747078967</v>
      </c>
      <c r="L40" s="51"/>
    </row>
    <row r="41" spans="1:12" ht="15">
      <c r="A41" s="43" t="s">
        <v>162</v>
      </c>
      <c r="B41" s="44" t="s">
        <v>163</v>
      </c>
      <c r="C41" s="45">
        <v>5310.71</v>
      </c>
      <c r="D41" s="31">
        <v>5575.67</v>
      </c>
      <c r="E41" s="31">
        <v>5865.08</v>
      </c>
      <c r="F41" s="31">
        <v>5798.75</v>
      </c>
      <c r="G41" s="31">
        <v>5252.92</v>
      </c>
      <c r="H41" s="46">
        <f t="shared" si="0"/>
        <v>10.438717233665553</v>
      </c>
      <c r="I41" s="46">
        <f t="shared" si="1"/>
        <v>-10.43736828824159</v>
      </c>
      <c r="J41" s="46">
        <f t="shared" si="3"/>
        <v>5.190586960849545</v>
      </c>
      <c r="K41" s="46">
        <f t="shared" si="2"/>
        <v>-9.412890709204568</v>
      </c>
      <c r="L41" s="51"/>
    </row>
    <row r="42" spans="1:12" ht="15">
      <c r="A42" s="43" t="s">
        <v>164</v>
      </c>
      <c r="B42" s="44" t="s">
        <v>165</v>
      </c>
      <c r="C42" s="45">
        <v>863.31</v>
      </c>
      <c r="D42" s="31">
        <v>918.9</v>
      </c>
      <c r="E42" s="31">
        <v>906.5</v>
      </c>
      <c r="F42" s="31">
        <v>912.82</v>
      </c>
      <c r="G42" s="31">
        <v>849.25</v>
      </c>
      <c r="H42" s="46">
        <f t="shared" si="0"/>
        <v>5.002837914538237</v>
      </c>
      <c r="I42" s="46">
        <f t="shared" si="1"/>
        <v>-6.3154991726420295</v>
      </c>
      <c r="J42" s="46">
        <f t="shared" si="3"/>
        <v>-1.3494395472847946</v>
      </c>
      <c r="K42" s="46">
        <f t="shared" si="2"/>
        <v>-6.964133125917492</v>
      </c>
      <c r="L42" s="51"/>
    </row>
    <row r="43" spans="1:12" ht="15">
      <c r="A43" s="43" t="s">
        <v>166</v>
      </c>
      <c r="B43" s="44" t="s">
        <v>167</v>
      </c>
      <c r="C43" s="45">
        <v>1653.98</v>
      </c>
      <c r="D43" s="31">
        <v>1686.91</v>
      </c>
      <c r="E43" s="31">
        <v>1778.48</v>
      </c>
      <c r="F43" s="31">
        <v>1775.18</v>
      </c>
      <c r="G43" s="31">
        <v>1801.78</v>
      </c>
      <c r="H43" s="46">
        <f t="shared" si="0"/>
        <v>7.527297790783444</v>
      </c>
      <c r="I43" s="46">
        <f t="shared" si="1"/>
        <v>1.3101075075345212</v>
      </c>
      <c r="J43" s="46">
        <f t="shared" si="3"/>
        <v>5.4282682537894695</v>
      </c>
      <c r="K43" s="46">
        <f t="shared" si="2"/>
        <v>1.4984395948579812</v>
      </c>
      <c r="L43" s="51"/>
    </row>
    <row r="44" spans="1:12" ht="15">
      <c r="A44" s="43" t="s">
        <v>168</v>
      </c>
      <c r="B44" s="44" t="s">
        <v>169</v>
      </c>
      <c r="C44" s="45">
        <v>1057.25</v>
      </c>
      <c r="D44" s="31">
        <v>1063.83</v>
      </c>
      <c r="E44" s="31">
        <v>1104.9</v>
      </c>
      <c r="F44" s="31">
        <v>1161.36</v>
      </c>
      <c r="G44" s="31">
        <v>1102.56</v>
      </c>
      <c r="H44" s="46">
        <f t="shared" si="0"/>
        <v>4.506975644360377</v>
      </c>
      <c r="I44" s="46">
        <f t="shared" si="1"/>
        <v>-0.21178387184361888</v>
      </c>
      <c r="J44" s="46">
        <f t="shared" si="3"/>
        <v>3.8605792278841697</v>
      </c>
      <c r="K44" s="46">
        <f t="shared" si="2"/>
        <v>-5.063029551560237</v>
      </c>
      <c r="L44" s="51"/>
    </row>
    <row r="45" spans="1:12" ht="15">
      <c r="A45" s="38" t="s">
        <v>170</v>
      </c>
      <c r="B45" s="39" t="s">
        <v>171</v>
      </c>
      <c r="C45" s="35">
        <v>1709.69</v>
      </c>
      <c r="D45" s="40">
        <v>1839.34</v>
      </c>
      <c r="E45" s="30">
        <v>1901.48</v>
      </c>
      <c r="F45" s="41">
        <v>1945.36</v>
      </c>
      <c r="G45" s="40">
        <v>1939.65</v>
      </c>
      <c r="H45" s="42">
        <f t="shared" si="0"/>
        <v>11.217823114131798</v>
      </c>
      <c r="I45" s="42">
        <f t="shared" si="1"/>
        <v>2.0073837221532735</v>
      </c>
      <c r="J45" s="42">
        <f t="shared" si="3"/>
        <v>3.3783857253145206</v>
      </c>
      <c r="K45" s="42">
        <f t="shared" si="2"/>
        <v>-0.29351893736890905</v>
      </c>
      <c r="L45" s="51"/>
    </row>
    <row r="46" spans="1:12" ht="15">
      <c r="A46" s="48"/>
      <c r="B46" s="48" t="s">
        <v>172</v>
      </c>
      <c r="C46" s="55">
        <v>25419.44</v>
      </c>
      <c r="D46" s="30">
        <v>26576.29</v>
      </c>
      <c r="E46" s="30">
        <v>26686.81</v>
      </c>
      <c r="F46" s="41">
        <v>27306.79</v>
      </c>
      <c r="G46" s="41">
        <v>25792.63</v>
      </c>
      <c r="H46" s="42">
        <f t="shared" si="0"/>
        <v>4.985829742905441</v>
      </c>
      <c r="I46" s="42">
        <f t="shared" si="1"/>
        <v>-3.350644007283</v>
      </c>
      <c r="J46" s="42">
        <f t="shared" si="3"/>
        <v>0.415859399487289</v>
      </c>
      <c r="K46" s="42">
        <f t="shared" si="2"/>
        <v>-5.5449944867192364</v>
      </c>
      <c r="L46" s="51"/>
    </row>
  </sheetData>
  <sheetProtection/>
  <mergeCells count="17">
    <mergeCell ref="F4:F5"/>
    <mergeCell ref="G4:G5"/>
    <mergeCell ref="A4:A6"/>
    <mergeCell ref="B4:B5"/>
    <mergeCell ref="C4:C5"/>
    <mergeCell ref="D4:D5"/>
    <mergeCell ref="E4:E5"/>
    <mergeCell ref="A1:K1"/>
    <mergeCell ref="A2:K2"/>
    <mergeCell ref="C3:G3"/>
    <mergeCell ref="H3:I3"/>
    <mergeCell ref="J3:K3"/>
    <mergeCell ref="H4:H5"/>
    <mergeCell ref="I4:I5"/>
    <mergeCell ref="J4:J5"/>
    <mergeCell ref="L4:L5"/>
    <mergeCell ref="K4:K5"/>
  </mergeCells>
  <printOptions horizontalCentered="1" verticalCentered="1"/>
  <pageMargins left="0.31496062992125984" right="0.35433070866141736" top="0.4330708661417323" bottom="0.4330708661417323" header="0.31496062992125984" footer="0.31496062992125984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2.140625" style="0" customWidth="1"/>
    <col min="4" max="4" width="36.421875" style="0" customWidth="1"/>
    <col min="5" max="5" width="13.57421875" style="0" customWidth="1"/>
    <col min="6" max="6" width="13.7109375" style="0" customWidth="1"/>
    <col min="7" max="7" width="12.421875" style="0" customWidth="1"/>
  </cols>
  <sheetData>
    <row r="1" spans="4:11" ht="15">
      <c r="D1" s="95" t="s">
        <v>89</v>
      </c>
      <c r="E1" s="95"/>
      <c r="F1" s="95"/>
      <c r="G1" s="95"/>
      <c r="H1" s="95"/>
      <c r="I1" s="95"/>
      <c r="J1" s="95"/>
      <c r="K1" s="95"/>
    </row>
    <row r="2" spans="2:11" ht="15">
      <c r="B2" s="12"/>
      <c r="C2" s="12"/>
      <c r="D2" s="12"/>
      <c r="E2" s="94" t="s">
        <v>86</v>
      </c>
      <c r="F2" s="94" t="s">
        <v>85</v>
      </c>
      <c r="G2" s="90" t="s">
        <v>84</v>
      </c>
      <c r="H2" s="8"/>
      <c r="I2" s="12"/>
      <c r="J2" s="12"/>
      <c r="K2" s="12"/>
    </row>
    <row r="3" spans="2:11" ht="15">
      <c r="B3" s="12"/>
      <c r="C3" s="12"/>
      <c r="D3" s="12"/>
      <c r="E3" s="94"/>
      <c r="F3" s="94"/>
      <c r="G3" s="90"/>
      <c r="H3" s="8" t="s">
        <v>88</v>
      </c>
      <c r="I3" s="12" t="s">
        <v>87</v>
      </c>
      <c r="J3" s="12" t="s">
        <v>4</v>
      </c>
      <c r="K3" s="12" t="s">
        <v>4</v>
      </c>
    </row>
    <row r="4" spans="2:11" ht="1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ht="15">
      <c r="B5" s="3" t="s">
        <v>5</v>
      </c>
      <c r="C5" s="3"/>
      <c r="D5" s="3" t="s">
        <v>6</v>
      </c>
      <c r="E5" s="9">
        <v>59020</v>
      </c>
      <c r="F5" s="5">
        <v>59330.24</v>
      </c>
      <c r="G5" s="5">
        <v>59712.2</v>
      </c>
      <c r="H5" s="4">
        <f>F5-E5</f>
        <v>310.23999999999796</v>
      </c>
      <c r="I5" s="11">
        <f>G5-F5</f>
        <v>381.9599999999991</v>
      </c>
      <c r="J5" s="13">
        <f>H5/E5*100</f>
        <v>0.5256523212470314</v>
      </c>
      <c r="K5" s="13">
        <f>I5/F5*100</f>
        <v>0.6437863726827991</v>
      </c>
    </row>
    <row r="6" spans="2:11" ht="15">
      <c r="B6" s="3" t="s">
        <v>7</v>
      </c>
      <c r="C6" s="3"/>
      <c r="D6" s="3" t="s">
        <v>8</v>
      </c>
      <c r="E6" s="9">
        <v>1058</v>
      </c>
      <c r="F6" s="5">
        <v>1065.4</v>
      </c>
      <c r="G6" s="5">
        <v>1069.59</v>
      </c>
      <c r="H6" s="4">
        <f aca="true" t="shared" si="0" ref="H6:H44">F6-E6</f>
        <v>7.400000000000091</v>
      </c>
      <c r="I6" s="11">
        <f aca="true" t="shared" si="1" ref="I6:I44">G6-F6</f>
        <v>4.189999999999827</v>
      </c>
      <c r="J6" s="13">
        <f aca="true" t="shared" si="2" ref="J6:J44">H6/E6*100</f>
        <v>0.699432892249536</v>
      </c>
      <c r="K6" s="13">
        <f aca="true" t="shared" si="3" ref="K6:K44">I6/F6*100</f>
        <v>0.3932795194293061</v>
      </c>
    </row>
    <row r="7" spans="2:11" ht="15">
      <c r="B7" s="3" t="s">
        <v>9</v>
      </c>
      <c r="C7" s="3"/>
      <c r="D7" s="3" t="s">
        <v>10</v>
      </c>
      <c r="E7" s="9">
        <v>57962</v>
      </c>
      <c r="F7" s="5">
        <v>58264.84</v>
      </c>
      <c r="G7" s="5">
        <v>58642.61</v>
      </c>
      <c r="H7" s="4">
        <f t="shared" si="0"/>
        <v>302.8399999999965</v>
      </c>
      <c r="I7" s="11">
        <f t="shared" si="1"/>
        <v>377.7700000000041</v>
      </c>
      <c r="J7" s="13">
        <f t="shared" si="2"/>
        <v>0.522480245678197</v>
      </c>
      <c r="K7" s="13">
        <f t="shared" si="3"/>
        <v>0.6483670083020979</v>
      </c>
    </row>
    <row r="8" spans="2:11" ht="15">
      <c r="B8" s="3" t="s">
        <v>11</v>
      </c>
      <c r="C8" s="3"/>
      <c r="D8" s="3" t="s">
        <v>12</v>
      </c>
      <c r="E8" s="9">
        <v>7460</v>
      </c>
      <c r="F8" s="5">
        <v>7511.8</v>
      </c>
      <c r="G8" s="5">
        <v>7549.49</v>
      </c>
      <c r="H8" s="4">
        <f t="shared" si="0"/>
        <v>51.80000000000018</v>
      </c>
      <c r="I8" s="11">
        <f t="shared" si="1"/>
        <v>37.6899999999996</v>
      </c>
      <c r="J8" s="13">
        <f t="shared" si="2"/>
        <v>0.694369973190351</v>
      </c>
      <c r="K8" s="13">
        <f t="shared" si="3"/>
        <v>0.5017439228946404</v>
      </c>
    </row>
    <row r="9" spans="2:11" ht="15">
      <c r="B9" s="3" t="s">
        <v>13</v>
      </c>
      <c r="C9" s="3"/>
      <c r="D9" s="3" t="s">
        <v>14</v>
      </c>
      <c r="E9" s="9">
        <v>25452</v>
      </c>
      <c r="F9" s="5">
        <v>25752.08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ht="15">
      <c r="B10" s="1" t="s">
        <v>15</v>
      </c>
      <c r="C10" s="1"/>
      <c r="D10" s="1" t="s">
        <v>16</v>
      </c>
      <c r="E10" s="10">
        <v>3589</v>
      </c>
      <c r="F10" s="6">
        <v>3684.34</v>
      </c>
      <c r="G10" s="6">
        <v>3720.59</v>
      </c>
      <c r="H10" s="4">
        <f t="shared" si="0"/>
        <v>95.34000000000015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0.9838939945824761</v>
      </c>
    </row>
    <row r="11" spans="2:11" ht="15">
      <c r="B11" s="1" t="s">
        <v>17</v>
      </c>
      <c r="C11" s="1"/>
      <c r="D11" s="1" t="s">
        <v>18</v>
      </c>
      <c r="E11" s="10">
        <v>1258</v>
      </c>
      <c r="F11" s="6">
        <v>1267.55</v>
      </c>
      <c r="G11" s="6">
        <v>1284.72</v>
      </c>
      <c r="H11" s="4">
        <f t="shared" si="0"/>
        <v>9.549999999999955</v>
      </c>
      <c r="I11" s="11">
        <f t="shared" si="1"/>
        <v>17.170000000000073</v>
      </c>
      <c r="J11" s="13">
        <f t="shared" si="2"/>
        <v>0.7591414944356085</v>
      </c>
      <c r="K11" s="13">
        <f t="shared" si="3"/>
        <v>1.3545816733067788</v>
      </c>
    </row>
    <row r="12" spans="2:11" ht="15">
      <c r="B12" s="1" t="s">
        <v>19</v>
      </c>
      <c r="C12" s="1"/>
      <c r="D12" s="1" t="s">
        <v>20</v>
      </c>
      <c r="E12" s="10">
        <v>20605</v>
      </c>
      <c r="F12" s="6">
        <v>20800.19</v>
      </c>
      <c r="G12" s="6">
        <v>20871.89</v>
      </c>
      <c r="H12" s="4">
        <f t="shared" si="0"/>
        <v>195.1899999999987</v>
      </c>
      <c r="I12" s="11">
        <f t="shared" si="1"/>
        <v>71.70000000000073</v>
      </c>
      <c r="J12" s="13">
        <f t="shared" si="2"/>
        <v>0.9472943460325101</v>
      </c>
      <c r="K12" s="13">
        <f t="shared" si="3"/>
        <v>0.34470838968298234</v>
      </c>
    </row>
    <row r="13" spans="2:11" ht="15">
      <c r="B13" s="3" t="s">
        <v>21</v>
      </c>
      <c r="C13" s="3"/>
      <c r="D13" s="3" t="s">
        <v>22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9.350000000000364</v>
      </c>
      <c r="J13" s="13">
        <f t="shared" si="2"/>
        <v>-1.396772073322137</v>
      </c>
      <c r="K13" s="13">
        <f t="shared" si="3"/>
        <v>0.06925033366070124</v>
      </c>
    </row>
    <row r="14" spans="2:11" ht="15">
      <c r="B14" s="1" t="s">
        <v>23</v>
      </c>
      <c r="C14" s="1"/>
      <c r="D14" s="1" t="s">
        <v>24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ht="15">
      <c r="B15" s="1" t="s">
        <v>25</v>
      </c>
      <c r="C15" s="1"/>
      <c r="D15" s="1" t="s">
        <v>26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-2.170000000000016</v>
      </c>
      <c r="J15" s="13">
        <f t="shared" si="2"/>
        <v>1.6904761904761927</v>
      </c>
      <c r="K15" s="13">
        <f t="shared" si="3"/>
        <v>-1.2701943338796629</v>
      </c>
    </row>
    <row r="16" spans="2:11" ht="15">
      <c r="B16" s="1" t="s">
        <v>27</v>
      </c>
      <c r="C16" s="1"/>
      <c r="D16" s="1" t="s">
        <v>28</v>
      </c>
      <c r="E16" s="10">
        <v>360</v>
      </c>
      <c r="F16" s="6">
        <v>359.68</v>
      </c>
      <c r="G16" s="6">
        <v>357.29</v>
      </c>
      <c r="H16" s="4">
        <f t="shared" si="0"/>
        <v>-0.3199999999999932</v>
      </c>
      <c r="I16" s="11">
        <f t="shared" si="1"/>
        <v>-2.3899999999999864</v>
      </c>
      <c r="J16" s="13">
        <f t="shared" si="2"/>
        <v>-0.08888888888888699</v>
      </c>
      <c r="K16" s="13">
        <f t="shared" si="3"/>
        <v>-0.6644795373665443</v>
      </c>
    </row>
    <row r="17" spans="2:11" ht="15">
      <c r="B17" s="1" t="s">
        <v>29</v>
      </c>
      <c r="C17" s="1"/>
      <c r="D17" s="1" t="s">
        <v>30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</v>
      </c>
    </row>
    <row r="18" spans="2:11" ht="15">
      <c r="B18" s="1" t="s">
        <v>31</v>
      </c>
      <c r="C18" s="1"/>
      <c r="D18" s="1" t="s">
        <v>32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5.830000000000041</v>
      </c>
      <c r="J18" s="13">
        <f t="shared" si="2"/>
        <v>0.1452513966480396</v>
      </c>
      <c r="K18" s="13">
        <f t="shared" si="3"/>
        <v>0.8130648220461957</v>
      </c>
    </row>
    <row r="19" spans="2:11" ht="15">
      <c r="B19" s="1" t="s">
        <v>33</v>
      </c>
      <c r="C19" s="1"/>
      <c r="D19" s="1" t="s">
        <v>34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</v>
      </c>
      <c r="J19" s="13">
        <f t="shared" si="2"/>
        <v>1.3306821657999388</v>
      </c>
      <c r="K19" s="13">
        <f t="shared" si="3"/>
        <v>2.354415094339616</v>
      </c>
    </row>
    <row r="20" spans="2:11" ht="15">
      <c r="B20" s="1" t="s">
        <v>35</v>
      </c>
      <c r="C20" s="1"/>
      <c r="D20" s="1" t="s">
        <v>36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55.73000000000002</v>
      </c>
      <c r="J20" s="13">
        <f t="shared" si="2"/>
        <v>1.7851851851851896</v>
      </c>
      <c r="K20" s="13">
        <f t="shared" si="3"/>
        <v>3.3797879824369903</v>
      </c>
    </row>
    <row r="21" spans="2:11" ht="15">
      <c r="B21" s="1" t="s">
        <v>37</v>
      </c>
      <c r="C21" s="1"/>
      <c r="D21" s="1" t="s">
        <v>38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0.884172225591263</v>
      </c>
      <c r="K21" s="13">
        <f t="shared" si="3"/>
        <v>1.3374770074177378</v>
      </c>
    </row>
    <row r="22" spans="2:11" ht="15">
      <c r="B22" s="1" t="s">
        <v>39</v>
      </c>
      <c r="C22" s="1"/>
      <c r="D22" s="1" t="s">
        <v>40</v>
      </c>
      <c r="E22" s="10">
        <v>1651</v>
      </c>
      <c r="F22" s="6">
        <v>1643.06</v>
      </c>
      <c r="G22" s="6">
        <v>1665.24</v>
      </c>
      <c r="H22" s="4">
        <f t="shared" si="0"/>
        <v>-7.940000000000055</v>
      </c>
      <c r="I22" s="11">
        <f t="shared" si="1"/>
        <v>22.180000000000064</v>
      </c>
      <c r="J22" s="13">
        <f t="shared" si="2"/>
        <v>-0.4809206541490039</v>
      </c>
      <c r="K22" s="13">
        <f t="shared" si="3"/>
        <v>1.3499202707144027</v>
      </c>
    </row>
    <row r="23" spans="2:11" ht="15">
      <c r="B23" s="1" t="s">
        <v>41</v>
      </c>
      <c r="C23" s="1"/>
      <c r="D23" s="1" t="s">
        <v>42</v>
      </c>
      <c r="E23" s="10">
        <v>3048</v>
      </c>
      <c r="F23" s="6">
        <v>3000.33</v>
      </c>
      <c r="G23" s="6">
        <v>2962.18</v>
      </c>
      <c r="H23" s="4">
        <f t="shared" si="0"/>
        <v>-47.67000000000007</v>
      </c>
      <c r="I23" s="11">
        <f t="shared" si="1"/>
        <v>-38.15000000000009</v>
      </c>
      <c r="J23" s="13">
        <f t="shared" si="2"/>
        <v>-1.5639763779527582</v>
      </c>
      <c r="K23" s="13">
        <f t="shared" si="3"/>
        <v>-1.2715267987188106</v>
      </c>
    </row>
    <row r="24" spans="2:11" ht="15">
      <c r="B24" s="7">
        <v>3.9</v>
      </c>
      <c r="C24" s="7"/>
      <c r="D24" s="1" t="s">
        <v>43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ht="15">
      <c r="B25" s="3" t="s">
        <v>44</v>
      </c>
      <c r="C25" s="3"/>
      <c r="D25" s="3" t="s">
        <v>45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ht="15">
      <c r="B26" s="1" t="s">
        <v>46</v>
      </c>
      <c r="C26" s="1"/>
      <c r="D26" s="1" t="s">
        <v>47</v>
      </c>
      <c r="E26" s="10">
        <v>147</v>
      </c>
      <c r="F26" s="6">
        <v>147.38</v>
      </c>
      <c r="G26" s="6">
        <v>148.8</v>
      </c>
      <c r="H26" s="4">
        <f t="shared" si="0"/>
        <v>0.37999999999999545</v>
      </c>
      <c r="I26" s="11">
        <f t="shared" si="1"/>
        <v>1.420000000000016</v>
      </c>
      <c r="J26" s="13">
        <f t="shared" si="2"/>
        <v>0.2585034013605411</v>
      </c>
      <c r="K26" s="13">
        <f t="shared" si="3"/>
        <v>0.9634957253358772</v>
      </c>
    </row>
    <row r="27" spans="2:11" ht="15">
      <c r="B27" s="1" t="s">
        <v>48</v>
      </c>
      <c r="C27" s="1"/>
      <c r="D27" s="1" t="s">
        <v>49</v>
      </c>
      <c r="E27" s="10">
        <v>5960</v>
      </c>
      <c r="F27" s="6">
        <v>6014.86</v>
      </c>
      <c r="G27" s="6">
        <v>6136.66</v>
      </c>
      <c r="H27" s="4">
        <f t="shared" si="0"/>
        <v>54.85999999999967</v>
      </c>
      <c r="I27" s="11">
        <f t="shared" si="1"/>
        <v>121.80000000000018</v>
      </c>
      <c r="J27" s="13">
        <f t="shared" si="2"/>
        <v>0.9204697986577127</v>
      </c>
      <c r="K27" s="13">
        <f t="shared" si="3"/>
        <v>2.0249847876758595</v>
      </c>
    </row>
    <row r="28" spans="2:11" ht="15">
      <c r="B28" s="1" t="s">
        <v>50</v>
      </c>
      <c r="C28" s="1"/>
      <c r="D28" s="1" t="s">
        <v>51</v>
      </c>
      <c r="E28" s="10">
        <v>557</v>
      </c>
      <c r="F28" s="6">
        <v>599.95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4.885407117259763</v>
      </c>
    </row>
    <row r="29" spans="2:11" ht="15">
      <c r="B29" s="1" t="s">
        <v>52</v>
      </c>
      <c r="C29" s="1"/>
      <c r="D29" s="1" t="s">
        <v>53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3.224999999999998</v>
      </c>
      <c r="K29" s="13">
        <f t="shared" si="3"/>
        <v>8.646161298135143</v>
      </c>
    </row>
    <row r="30" spans="2:11" ht="15">
      <c r="B30" s="1" t="s">
        <v>54</v>
      </c>
      <c r="C30" s="1"/>
      <c r="D30" s="1" t="s">
        <v>55</v>
      </c>
      <c r="E30" s="10">
        <v>295</v>
      </c>
      <c r="F30" s="6">
        <v>302.7</v>
      </c>
      <c r="G30" s="6">
        <v>310.84</v>
      </c>
      <c r="H30" s="4">
        <f t="shared" si="0"/>
        <v>7.699999999999989</v>
      </c>
      <c r="I30" s="11">
        <f t="shared" si="1"/>
        <v>8.139999999999986</v>
      </c>
      <c r="J30" s="13">
        <f t="shared" si="2"/>
        <v>2.61016949152542</v>
      </c>
      <c r="K30" s="13">
        <f t="shared" si="3"/>
        <v>2.689131152956718</v>
      </c>
    </row>
    <row r="31" spans="2:11" ht="15">
      <c r="B31" s="1" t="s">
        <v>56</v>
      </c>
      <c r="C31" s="1"/>
      <c r="D31" s="1" t="s">
        <v>57</v>
      </c>
      <c r="E31" s="10">
        <v>628</v>
      </c>
      <c r="F31" s="6">
        <v>629.69</v>
      </c>
      <c r="G31" s="6">
        <v>635.91</v>
      </c>
      <c r="H31" s="4">
        <f t="shared" si="0"/>
        <v>1.6900000000000546</v>
      </c>
      <c r="I31" s="11">
        <f t="shared" si="1"/>
        <v>6.219999999999914</v>
      </c>
      <c r="J31" s="13">
        <f t="shared" si="2"/>
        <v>0.2691082802547858</v>
      </c>
      <c r="K31" s="13">
        <f t="shared" si="3"/>
        <v>0.9877876415378859</v>
      </c>
    </row>
    <row r="32" spans="2:11" ht="15">
      <c r="B32" s="1" t="s">
        <v>58</v>
      </c>
      <c r="C32" s="1"/>
      <c r="D32" s="1" t="s">
        <v>59</v>
      </c>
      <c r="E32" s="10">
        <v>1459</v>
      </c>
      <c r="F32" s="6">
        <v>1456.73</v>
      </c>
      <c r="G32" s="6">
        <v>1479.18</v>
      </c>
      <c r="H32" s="4">
        <f t="shared" si="0"/>
        <v>-2.269999999999982</v>
      </c>
      <c r="I32" s="11">
        <f t="shared" si="1"/>
        <v>22.450000000000045</v>
      </c>
      <c r="J32" s="13">
        <f t="shared" si="2"/>
        <v>-0.1555860178204237</v>
      </c>
      <c r="K32" s="13">
        <f t="shared" si="3"/>
        <v>1.5411229260055086</v>
      </c>
    </row>
    <row r="33" spans="2:11" ht="15">
      <c r="B33" s="1" t="s">
        <v>60</v>
      </c>
      <c r="C33" s="1"/>
      <c r="D33" s="1" t="s">
        <v>61</v>
      </c>
      <c r="E33" s="10">
        <v>2271</v>
      </c>
      <c r="F33" s="6">
        <v>2306.61</v>
      </c>
      <c r="G33" s="6">
        <v>2319.31</v>
      </c>
      <c r="H33" s="4">
        <f t="shared" si="0"/>
        <v>35.61000000000013</v>
      </c>
      <c r="I33" s="11">
        <f t="shared" si="1"/>
        <v>12.699999999999818</v>
      </c>
      <c r="J33" s="13">
        <f t="shared" si="2"/>
        <v>1.568031704095118</v>
      </c>
      <c r="K33" s="13">
        <f t="shared" si="3"/>
        <v>0.550591560775329</v>
      </c>
    </row>
    <row r="34" spans="2:11" ht="15">
      <c r="B34" s="3" t="s">
        <v>62</v>
      </c>
      <c r="C34" s="3"/>
      <c r="D34" s="3" t="s">
        <v>63</v>
      </c>
      <c r="E34" s="9">
        <v>18927</v>
      </c>
      <c r="F34" s="5">
        <v>19551.94</v>
      </c>
      <c r="G34" s="5">
        <v>19758.64</v>
      </c>
      <c r="H34" s="4">
        <f t="shared" si="0"/>
        <v>624.9399999999987</v>
      </c>
      <c r="I34" s="11">
        <f t="shared" si="1"/>
        <v>206.70000000000073</v>
      </c>
      <c r="J34" s="13">
        <f t="shared" si="2"/>
        <v>3.301843926665603</v>
      </c>
      <c r="K34" s="13">
        <f t="shared" si="3"/>
        <v>1.057184095286712</v>
      </c>
    </row>
    <row r="35" spans="2:11" ht="15">
      <c r="B35" s="1" t="s">
        <v>64</v>
      </c>
      <c r="C35" s="1"/>
      <c r="D35" s="1" t="s">
        <v>12</v>
      </c>
      <c r="E35" s="10">
        <v>7460</v>
      </c>
      <c r="F35" s="6">
        <v>7511.8</v>
      </c>
      <c r="G35" s="6">
        <v>7549.49</v>
      </c>
      <c r="H35" s="4">
        <f t="shared" si="0"/>
        <v>51.80000000000018</v>
      </c>
      <c r="I35" s="11">
        <f t="shared" si="1"/>
        <v>37.6899999999996</v>
      </c>
      <c r="J35" s="13">
        <f t="shared" si="2"/>
        <v>0.694369973190351</v>
      </c>
      <c r="K35" s="13">
        <f t="shared" si="3"/>
        <v>0.5017439228946404</v>
      </c>
    </row>
    <row r="36" spans="2:11" ht="15">
      <c r="B36" s="1" t="s">
        <v>65</v>
      </c>
      <c r="C36" s="1"/>
      <c r="D36" s="1" t="s">
        <v>66</v>
      </c>
      <c r="E36" s="10">
        <v>7565</v>
      </c>
      <c r="F36" s="6">
        <v>7656.73</v>
      </c>
      <c r="G36" s="6">
        <v>7799.5</v>
      </c>
      <c r="H36" s="4">
        <f t="shared" si="0"/>
        <v>91.72999999999956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ht="15">
      <c r="B37" s="1" t="s">
        <v>67</v>
      </c>
      <c r="C37" s="1"/>
      <c r="D37" s="1" t="s">
        <v>68</v>
      </c>
      <c r="E37" s="10">
        <v>3589</v>
      </c>
      <c r="F37" s="6">
        <v>3684.34</v>
      </c>
      <c r="G37" s="6">
        <v>3720.59</v>
      </c>
      <c r="H37" s="4">
        <f t="shared" si="0"/>
        <v>95.34000000000015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0.9838939945824761</v>
      </c>
    </row>
    <row r="38" spans="2:11" ht="15">
      <c r="B38" s="1" t="s">
        <v>69</v>
      </c>
      <c r="C38" s="1"/>
      <c r="D38" s="1" t="s">
        <v>70</v>
      </c>
      <c r="E38" s="10">
        <v>3977</v>
      </c>
      <c r="F38" s="6">
        <v>3972.38</v>
      </c>
      <c r="G38" s="6">
        <v>4078.92</v>
      </c>
      <c r="H38" s="4">
        <f t="shared" si="0"/>
        <v>-4.619999999999891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ht="15">
      <c r="B39" s="1" t="s">
        <v>71</v>
      </c>
      <c r="C39" s="1"/>
      <c r="D39" s="1" t="s">
        <v>72</v>
      </c>
      <c r="E39" s="10">
        <v>3211</v>
      </c>
      <c r="F39" s="6">
        <v>3201.31</v>
      </c>
      <c r="G39" s="6">
        <v>3225.81</v>
      </c>
      <c r="H39" s="4">
        <f t="shared" si="0"/>
        <v>-9.690000000000055</v>
      </c>
      <c r="I39" s="11">
        <f t="shared" si="1"/>
        <v>24.5</v>
      </c>
      <c r="J39" s="13">
        <f t="shared" si="2"/>
        <v>-0.3017751479289958</v>
      </c>
      <c r="K39" s="13">
        <f t="shared" si="3"/>
        <v>0.7653117005225986</v>
      </c>
    </row>
    <row r="40" spans="2:11" ht="15">
      <c r="B40" s="1" t="s">
        <v>73</v>
      </c>
      <c r="C40" s="1"/>
      <c r="D40" s="1" t="s">
        <v>74</v>
      </c>
      <c r="E40" s="10">
        <v>172</v>
      </c>
      <c r="F40" s="6">
        <v>172.93</v>
      </c>
      <c r="G40" s="6">
        <v>172.2</v>
      </c>
      <c r="H40" s="4">
        <f t="shared" si="0"/>
        <v>0.9300000000000068</v>
      </c>
      <c r="I40" s="11">
        <f t="shared" si="1"/>
        <v>-0.7300000000000182</v>
      </c>
      <c r="J40" s="13">
        <f t="shared" si="2"/>
        <v>0.5406976744186086</v>
      </c>
      <c r="K40" s="13">
        <f t="shared" si="3"/>
        <v>-0.42213612444342696</v>
      </c>
    </row>
    <row r="41" spans="2:11" ht="15">
      <c r="B41" s="1" t="s">
        <v>75</v>
      </c>
      <c r="C41" s="1"/>
      <c r="D41" s="1" t="s">
        <v>76</v>
      </c>
      <c r="E41" s="10">
        <v>592</v>
      </c>
      <c r="F41" s="6">
        <v>591.18</v>
      </c>
      <c r="G41" s="6">
        <v>595.92</v>
      </c>
      <c r="H41" s="4">
        <f t="shared" si="0"/>
        <v>-0.82000000000005</v>
      </c>
      <c r="I41" s="11">
        <f t="shared" si="1"/>
        <v>4.740000000000009</v>
      </c>
      <c r="J41" s="13">
        <f t="shared" si="2"/>
        <v>-0.13851351351352195</v>
      </c>
      <c r="K41" s="13">
        <f t="shared" si="3"/>
        <v>0.8017862579924913</v>
      </c>
    </row>
    <row r="42" spans="2:11" ht="15">
      <c r="B42" s="1" t="s">
        <v>77</v>
      </c>
      <c r="C42" s="1"/>
      <c r="D42" s="1" t="s">
        <v>78</v>
      </c>
      <c r="E42" s="10">
        <v>4</v>
      </c>
      <c r="F42" s="6">
        <v>3.49</v>
      </c>
      <c r="G42" s="6">
        <v>3.52</v>
      </c>
      <c r="H42" s="4">
        <f t="shared" si="0"/>
        <v>-0.5099999999999998</v>
      </c>
      <c r="I42" s="11">
        <f t="shared" si="1"/>
        <v>0.029999999999999805</v>
      </c>
      <c r="J42" s="13">
        <f t="shared" si="2"/>
        <v>-12.749999999999995</v>
      </c>
      <c r="K42" s="13">
        <f t="shared" si="3"/>
        <v>0.8595988538681891</v>
      </c>
    </row>
    <row r="43" spans="2:11" ht="15">
      <c r="B43" s="1" t="s">
        <v>79</v>
      </c>
      <c r="C43" s="1"/>
      <c r="D43" s="1" t="s">
        <v>80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</v>
      </c>
      <c r="J43" s="13">
        <f t="shared" si="2"/>
        <v>1.4180979236093352</v>
      </c>
      <c r="K43" s="13">
        <f t="shared" si="3"/>
        <v>0.22697860638168846</v>
      </c>
    </row>
    <row r="44" spans="2:11" ht="15">
      <c r="B44" s="1" t="s">
        <v>81</v>
      </c>
      <c r="C44" s="1"/>
      <c r="D44" s="1" t="s">
        <v>82</v>
      </c>
      <c r="E44" s="10">
        <v>416</v>
      </c>
      <c r="F44" s="6">
        <v>406.3</v>
      </c>
      <c r="G44" s="6">
        <v>391.39</v>
      </c>
      <c r="H44" s="4">
        <f t="shared" si="0"/>
        <v>-9.699999999999989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sheetProtection/>
  <mergeCells count="4">
    <mergeCell ref="F2:F3"/>
    <mergeCell ref="G2:G3"/>
    <mergeCell ref="E2:E3"/>
    <mergeCell ref="D1:K1"/>
  </mergeCells>
  <printOptions/>
  <pageMargins left="0.25" right="0.17" top="0.56" bottom="0.75" header="0.3" footer="0.3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2016-12-30T11:53:44Z</dcterms:modified>
  <cp:category/>
  <cp:version/>
  <cp:contentType/>
  <cp:contentStatus/>
</cp:coreProperties>
</file>