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455"/>
  </bookViews>
  <sheets>
    <sheet name="RM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N32" i="1" l="1"/>
  <c r="M32" i="1"/>
  <c r="L32" i="1"/>
  <c r="K32" i="1"/>
  <c r="J32" i="1"/>
  <c r="I32" i="1"/>
  <c r="H32" i="1"/>
  <c r="G32" i="1"/>
  <c r="F32" i="1"/>
  <c r="E32" i="1"/>
  <c r="D32" i="1"/>
  <c r="C32" i="1"/>
  <c r="N30" i="1"/>
  <c r="M30" i="1"/>
  <c r="L30" i="1"/>
  <c r="K30" i="1"/>
  <c r="J30" i="1"/>
  <c r="I30" i="1"/>
  <c r="H30" i="1"/>
  <c r="G30" i="1"/>
  <c r="D30" i="1"/>
  <c r="C30" i="1"/>
  <c r="N28" i="1"/>
  <c r="M28" i="1"/>
  <c r="L28" i="1"/>
  <c r="K28" i="1"/>
  <c r="J28" i="1"/>
  <c r="I28" i="1"/>
  <c r="H28" i="1"/>
  <c r="G28" i="1"/>
  <c r="F28" i="1"/>
  <c r="E28" i="1"/>
  <c r="D28" i="1"/>
  <c r="C28" i="1"/>
  <c r="M26" i="1"/>
  <c r="K26" i="1"/>
  <c r="I26" i="1"/>
  <c r="G26" i="1"/>
  <c r="E26" i="1"/>
  <c r="D26" i="1"/>
  <c r="C26" i="1"/>
  <c r="M25" i="1"/>
  <c r="K25" i="1"/>
  <c r="I25" i="1"/>
  <c r="G25" i="1"/>
  <c r="E25" i="1"/>
  <c r="D25" i="1"/>
  <c r="C25" i="1"/>
  <c r="M23" i="1"/>
  <c r="K23" i="1"/>
  <c r="I23" i="1"/>
  <c r="G23" i="1"/>
  <c r="E23" i="1"/>
  <c r="D23" i="1"/>
  <c r="C23" i="1"/>
  <c r="M22" i="1"/>
  <c r="K22" i="1"/>
  <c r="I22" i="1"/>
  <c r="G22" i="1"/>
  <c r="E22" i="1"/>
  <c r="D22" i="1"/>
  <c r="C22" i="1"/>
  <c r="N17" i="1"/>
  <c r="M17" i="1"/>
  <c r="L17" i="1"/>
  <c r="K17" i="1"/>
  <c r="J17" i="1"/>
  <c r="I17" i="1"/>
  <c r="H17" i="1"/>
  <c r="G17" i="1"/>
  <c r="F17" i="1"/>
  <c r="E17" i="1"/>
  <c r="D17" i="1"/>
  <c r="C17" i="1"/>
  <c r="N15" i="1"/>
  <c r="M15" i="1"/>
  <c r="L15" i="1"/>
  <c r="K15" i="1"/>
  <c r="J15" i="1"/>
  <c r="I15" i="1"/>
  <c r="H15" i="1"/>
  <c r="G15" i="1"/>
  <c r="F15" i="1"/>
  <c r="E15" i="1"/>
  <c r="D15" i="1"/>
  <c r="C15" i="1"/>
  <c r="N13" i="1"/>
  <c r="M13" i="1"/>
  <c r="L13" i="1"/>
  <c r="K13" i="1"/>
  <c r="J13" i="1"/>
  <c r="I13" i="1"/>
  <c r="H13" i="1"/>
  <c r="G13" i="1"/>
  <c r="F13" i="1"/>
  <c r="E13" i="1"/>
  <c r="D13" i="1"/>
  <c r="C13" i="1"/>
  <c r="N10" i="1"/>
  <c r="M10" i="1"/>
  <c r="L10" i="1"/>
  <c r="K10" i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<sst xmlns="http://schemas.openxmlformats.org/spreadsheetml/2006/main" count="35" uniqueCount="27">
  <si>
    <t>Variations over</t>
  </si>
  <si>
    <t>Week</t>
  </si>
  <si>
    <t>Year-on-year</t>
  </si>
  <si>
    <t>ITEM</t>
  </si>
  <si>
    <t>Amount</t>
  </si>
  <si>
    <t>%</t>
  </si>
  <si>
    <t>Reserve Money</t>
  </si>
  <si>
    <t>Components (i+ii+iii)</t>
  </si>
  <si>
    <t xml:space="preserve">  i) Currency in Circulation</t>
  </si>
  <si>
    <t xml:space="preserve"> ii) Bankers' Deposits with RBI</t>
  </si>
  <si>
    <t>iii)`Other' Deposits with RBI</t>
  </si>
  <si>
    <t xml:space="preserve">Sources   (i+ii+iii+iv-v)    </t>
  </si>
  <si>
    <t xml:space="preserve">  i) Net RBI Credit to Government   </t>
  </si>
  <si>
    <t xml:space="preserve">        of which: to Centre   </t>
  </si>
  <si>
    <t xml:space="preserve">  ii) RBI Credit to Banks and Commercial Sector</t>
  </si>
  <si>
    <t xml:space="preserve">       o/w : to Banks (includes NABARD)</t>
  </si>
  <si>
    <t xml:space="preserve"> iv) Govt.'s Currency Liabilities to the Public</t>
  </si>
  <si>
    <t xml:space="preserve">  v) Net Non-Monetary Liabilities of RBI</t>
  </si>
  <si>
    <r>
      <t xml:space="preserve">(` </t>
    </r>
    <r>
      <rPr>
        <sz val="13"/>
        <color indexed="8"/>
        <rFont val="Times New Roman"/>
        <family val="1"/>
      </rPr>
      <t>billion)</t>
    </r>
  </si>
  <si>
    <t>Financial Year so far</t>
  </si>
  <si>
    <t xml:space="preserve">#  Provisional.              </t>
  </si>
  <si>
    <t xml:space="preserve"> iii) Net Foreign Exchange Assets of RBI </t>
  </si>
  <si>
    <t xml:space="preserve">Statement on Reserve Money </t>
  </si>
  <si>
    <t>2017 #</t>
  </si>
  <si>
    <t>2017#</t>
  </si>
  <si>
    <t xml:space="preserve">      2016-17</t>
  </si>
  <si>
    <t xml:space="preserve">           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</si>
</sst>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m\ dd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Rupee Foradi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1" fontId="2" fillId="2" borderId="7" xfId="1" applyNumberFormat="1" applyFont="1" applyFill="1" applyBorder="1" applyAlignment="1">
      <alignment horizontal="center"/>
    </xf>
    <xf numFmtId="1" fontId="4" fillId="2" borderId="4" xfId="1" applyNumberFormat="1" applyFont="1" applyFill="1" applyBorder="1" applyAlignment="1">
      <alignment horizontal="right"/>
    </xf>
    <xf numFmtId="1" fontId="4" fillId="2" borderId="2" xfId="1" applyNumberFormat="1" applyFont="1" applyFill="1" applyBorder="1" applyAlignment="1">
      <alignment horizontal="right"/>
    </xf>
    <xf numFmtId="1" fontId="4" fillId="2" borderId="3" xfId="1" applyNumberFormat="1" applyFont="1" applyFill="1" applyBorder="1" applyAlignment="1">
      <alignment horizontal="right"/>
    </xf>
    <xf numFmtId="1" fontId="2" fillId="2" borderId="7" xfId="1" applyNumberFormat="1" applyFont="1" applyFill="1" applyBorder="1"/>
    <xf numFmtId="1" fontId="2" fillId="2" borderId="7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/>
    </xf>
    <xf numFmtId="1" fontId="2" fillId="2" borderId="7" xfId="1" applyNumberFormat="1" applyFont="1" applyFill="1" applyBorder="1" applyAlignment="1">
      <alignment horizontal="right"/>
    </xf>
    <xf numFmtId="165" fontId="2" fillId="2" borderId="7" xfId="2" applyNumberFormat="1" applyFont="1" applyFill="1" applyBorder="1" applyAlignment="1">
      <alignment horizontal="right"/>
    </xf>
    <xf numFmtId="1" fontId="3" fillId="2" borderId="7" xfId="1" applyNumberFormat="1" applyFont="1" applyFill="1" applyBorder="1"/>
    <xf numFmtId="165" fontId="3" fillId="2" borderId="7" xfId="2" applyNumberFormat="1" applyFont="1" applyFill="1" applyBorder="1" applyAlignment="1">
      <alignment horizontal="right"/>
    </xf>
    <xf numFmtId="1" fontId="3" fillId="2" borderId="7" xfId="1" applyNumberFormat="1" applyFont="1" applyFill="1" applyBorder="1" applyAlignment="1">
      <alignment horizontal="left"/>
    </xf>
    <xf numFmtId="1" fontId="3" fillId="2" borderId="0" xfId="1" applyNumberFormat="1" applyFont="1" applyFill="1" applyAlignment="1">
      <alignment horizontal="left" vertical="top" wrapText="1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5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vertical="center"/>
    </xf>
    <xf numFmtId="1" fontId="2" fillId="2" borderId="6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right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oopksuresh\Desktop\April%2021%202017\Hoshang\HFK%20RMCOMP%20April%2021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Data"/>
      <sheetName val="DEIOand FMD"/>
      <sheetName val="RMCompilation"/>
      <sheetName val="review (New)"/>
      <sheetName val="rm review 31.3"/>
      <sheetName val="drkd slides"/>
      <sheetName val="IMIS Data"/>
      <sheetName val="Wss DBIE SDDS"/>
      <sheetName val="data for MPD"/>
      <sheetName val="review (old upto July 25, 14)"/>
      <sheetName val="Log Sheet"/>
      <sheetName val="Analysis"/>
      <sheetName val="OMO"/>
      <sheetName val="March 31- updation of WSA"/>
      <sheetName val="RBI COMP"/>
      <sheetName val="Press release"/>
      <sheetName val="Prep"/>
      <sheetName val="Sheet1"/>
    </sheetNames>
    <sheetDataSet>
      <sheetData sheetId="0"/>
      <sheetData sheetId="1"/>
      <sheetData sheetId="2"/>
      <sheetData sheetId="3"/>
      <sheetData sheetId="4">
        <row r="22">
          <cell r="G22">
            <v>6208.11</v>
          </cell>
          <cell r="I22">
            <v>7536.1</v>
          </cell>
          <cell r="J22">
            <v>438.8700000000008</v>
          </cell>
          <cell r="L22">
            <v>1873.3099999999986</v>
          </cell>
          <cell r="N22">
            <v>1327.9900000000007</v>
          </cell>
          <cell r="P22">
            <v>1760.6294453818791</v>
          </cell>
          <cell r="R22">
            <v>1412.8400000000011</v>
          </cell>
        </row>
        <row r="23">
          <cell r="G23">
            <v>6195.91</v>
          </cell>
          <cell r="I23">
            <v>7526.43</v>
          </cell>
          <cell r="J23">
            <v>434.28000000000065</v>
          </cell>
          <cell r="L23">
            <v>1854.1099999999988</v>
          </cell>
          <cell r="N23">
            <v>1330.5200000000004</v>
          </cell>
          <cell r="P23">
            <v>1754.0021553818797</v>
          </cell>
          <cell r="R23">
            <v>1426.7000000000007</v>
          </cell>
        </row>
        <row r="32">
          <cell r="G32">
            <v>-3165.68</v>
          </cell>
          <cell r="I32">
            <v>-4424.7700000000004</v>
          </cell>
          <cell r="J32">
            <v>-83.460000000000036</v>
          </cell>
          <cell r="L32">
            <v>-1934.13</v>
          </cell>
          <cell r="N32">
            <v>-1259.0900000000006</v>
          </cell>
          <cell r="P32">
            <v>-140.46950000000004</v>
          </cell>
          <cell r="R32">
            <v>-5335.18</v>
          </cell>
        </row>
        <row r="47">
          <cell r="G47">
            <v>72.91</v>
          </cell>
          <cell r="I47">
            <v>52.64</v>
          </cell>
          <cell r="J47">
            <v>-1.6099999999999994</v>
          </cell>
          <cell r="L47">
            <v>-116.32000000000002</v>
          </cell>
          <cell r="N47">
            <v>-20.269999999999996</v>
          </cell>
          <cell r="P47">
            <v>19.376199999999983</v>
          </cell>
          <cell r="R47">
            <v>-31.86999999999999</v>
          </cell>
        </row>
        <row r="52">
          <cell r="G52">
            <v>23972.101455082371</v>
          </cell>
          <cell r="I52">
            <v>23954.45145508237</v>
          </cell>
          <cell r="J52">
            <v>168.40999999999622</v>
          </cell>
          <cell r="K52">
            <v>0.70802029130413369</v>
          </cell>
          <cell r="L52">
            <v>145.34000000000378</v>
          </cell>
          <cell r="M52">
            <v>0.60978175827622672</v>
          </cell>
          <cell r="N52">
            <v>-17.650000000001455</v>
          </cell>
          <cell r="O52">
            <v>-7.3627253885409555E-2</v>
          </cell>
          <cell r="P52">
            <v>2281.517595506004</v>
          </cell>
          <cell r="Q52">
            <v>10.514594335484745</v>
          </cell>
          <cell r="R52">
            <v>-25.64549318400168</v>
          </cell>
          <cell r="S52">
            <v>-0.10694491035348258</v>
          </cell>
        </row>
        <row r="58">
          <cell r="G58">
            <v>250.8547733396</v>
          </cell>
          <cell r="I58">
            <v>250.8547733396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23.564595735000012</v>
          </cell>
          <cell r="Q58">
            <v>12.054257430430448</v>
          </cell>
          <cell r="R58">
            <v>31.80243502899998</v>
          </cell>
          <cell r="S58">
            <v>14.518190161433692</v>
          </cell>
        </row>
        <row r="61">
          <cell r="G61">
            <v>8333.4503000000004</v>
          </cell>
          <cell r="I61">
            <v>8273.2203000000009</v>
          </cell>
          <cell r="J61">
            <v>152.27999999999884</v>
          </cell>
          <cell r="K61">
            <v>1.8751523145663169</v>
          </cell>
          <cell r="L61">
            <v>81.710000000000946</v>
          </cell>
          <cell r="M61">
            <v>0.85634363402622005</v>
          </cell>
          <cell r="N61">
            <v>-60.229999999999563</v>
          </cell>
          <cell r="O61">
            <v>-0.72274985548302317</v>
          </cell>
          <cell r="P61">
            <v>1237.3894118491517</v>
          </cell>
          <cell r="Q61">
            <v>14.755329157345479</v>
          </cell>
          <cell r="R61">
            <v>-1350.2199999999993</v>
          </cell>
          <cell r="S61">
            <v>-14.030533342634227</v>
          </cell>
        </row>
        <row r="106">
          <cell r="G106">
            <v>19004.845928421968</v>
          </cell>
          <cell r="I106">
            <v>19096.055928421971</v>
          </cell>
          <cell r="J106">
            <v>369.93000000000029</v>
          </cell>
          <cell r="K106">
            <v>1.9754753407832812</v>
          </cell>
          <cell r="L106">
            <v>-113.51000000000204</v>
          </cell>
          <cell r="M106">
            <v>-0.52051141023223546</v>
          </cell>
          <cell r="N106">
            <v>91.210000000002765</v>
          </cell>
          <cell r="O106">
            <v>0.4799302259198911</v>
          </cell>
          <cell r="P106">
            <v>2707.2289243918531</v>
          </cell>
          <cell r="Q106">
            <v>14.258584266664784</v>
          </cell>
          <cell r="R106">
            <v>-2597.8330581549999</v>
          </cell>
          <cell r="S106">
            <v>-11.974953221906876</v>
          </cell>
        </row>
        <row r="109">
          <cell r="G109">
            <v>13352.6647733396</v>
          </cell>
          <cell r="I109">
            <v>14174.794773339601</v>
          </cell>
          <cell r="J109">
            <v>277.76000000000022</v>
          </cell>
          <cell r="K109">
            <v>1.9986997552374379</v>
          </cell>
          <cell r="L109">
            <v>608.36999999999898</v>
          </cell>
          <cell r="M109">
            <v>3.657249451789113</v>
          </cell>
          <cell r="N109">
            <v>822.13000000000102</v>
          </cell>
          <cell r="O109">
            <v>6.1570481544739648</v>
          </cell>
          <cell r="P109">
            <v>2320.0042867350021</v>
          </cell>
          <cell r="Q109">
            <v>15.546502644554399</v>
          </cell>
          <cell r="R109">
            <v>-3068.2075649710005</v>
          </cell>
          <cell r="S109">
            <v>-17.793928834272897</v>
          </cell>
        </row>
        <row r="110">
          <cell r="G110">
            <v>5441.2699999999995</v>
          </cell>
          <cell r="I110">
            <v>4745.1499999999996</v>
          </cell>
          <cell r="J110">
            <v>128.81999999999971</v>
          </cell>
          <cell r="K110">
            <v>2.790528406764675</v>
          </cell>
          <cell r="L110">
            <v>-703.11999999999989</v>
          </cell>
          <cell r="M110">
            <v>-14.011230984444808</v>
          </cell>
          <cell r="N110">
            <v>-696.11999999999989</v>
          </cell>
          <cell r="O110">
            <v>-12.793336849669284</v>
          </cell>
          <cell r="P110">
            <v>349.29498299999977</v>
          </cell>
          <cell r="Q110">
            <v>8.8075802635431071</v>
          </cell>
          <cell r="R110">
            <v>430.01000000000022</v>
          </cell>
          <cell r="S110">
            <v>9.9651459744063988</v>
          </cell>
        </row>
        <row r="112">
          <cell r="G112">
            <v>210.91115508236908</v>
          </cell>
          <cell r="I112">
            <v>176.11115508236981</v>
          </cell>
          <cell r="J112">
            <v>-36.649999999999636</v>
          </cell>
          <cell r="K112">
            <v>-17.225888807480281</v>
          </cell>
          <cell r="L112">
            <v>-18.760000000000105</v>
          </cell>
          <cell r="M112">
            <v>-12.141872346915315</v>
          </cell>
          <cell r="N112">
            <v>-34.799999999999272</v>
          </cell>
          <cell r="O112">
            <v>-16.499838515610286</v>
          </cell>
          <cell r="P112">
            <v>37.929654656850175</v>
          </cell>
          <cell r="Q112">
            <v>38.776140277080387</v>
          </cell>
          <cell r="R112">
            <v>40.364506815999789</v>
          </cell>
          <cell r="S112">
            <v>29.735177502721239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6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1" width="4.28515625" style="1" customWidth="1"/>
    <col min="2" max="2" width="49.7109375" style="1" bestFit="1" customWidth="1"/>
    <col min="3" max="14" width="11.42578125" style="1" customWidth="1"/>
    <col min="15" max="16384" width="9.140625" style="1"/>
  </cols>
  <sheetData>
    <row r="2" spans="2:14" ht="16.5" x14ac:dyDescent="0.25">
      <c r="B2" s="2" t="s">
        <v>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16.5" x14ac:dyDescent="0.25">
      <c r="B3" s="3" t="s">
        <v>18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2:14" ht="16.5" x14ac:dyDescent="0.25">
      <c r="B4" s="15" t="s">
        <v>3</v>
      </c>
      <c r="C4" s="7"/>
      <c r="D4" s="7"/>
      <c r="E4" s="7" t="s">
        <v>0</v>
      </c>
      <c r="F4" s="7"/>
      <c r="G4" s="7"/>
      <c r="H4" s="7"/>
      <c r="I4" s="7"/>
      <c r="J4" s="7"/>
      <c r="K4" s="7"/>
      <c r="L4" s="7"/>
      <c r="M4" s="7"/>
      <c r="N4" s="7"/>
    </row>
    <row r="5" spans="2:14" ht="16.5" x14ac:dyDescent="0.25">
      <c r="B5" s="16"/>
      <c r="C5" s="7" t="s">
        <v>24</v>
      </c>
      <c r="D5" s="7" t="s">
        <v>23</v>
      </c>
      <c r="E5" s="7" t="s">
        <v>1</v>
      </c>
      <c r="F5" s="7"/>
      <c r="G5" s="7" t="s">
        <v>19</v>
      </c>
      <c r="H5" s="7"/>
      <c r="I5" s="7"/>
      <c r="J5" s="7"/>
      <c r="K5" s="7" t="s">
        <v>2</v>
      </c>
      <c r="L5" s="7"/>
      <c r="M5" s="7"/>
      <c r="N5" s="7"/>
    </row>
    <row r="6" spans="2:14" ht="16.5" x14ac:dyDescent="0.25">
      <c r="B6" s="16"/>
      <c r="C6" s="7"/>
      <c r="D6" s="7"/>
      <c r="E6" s="7"/>
      <c r="F6" s="7"/>
      <c r="G6" s="7" t="s">
        <v>25</v>
      </c>
      <c r="H6" s="7"/>
      <c r="I6" s="17" t="s">
        <v>26</v>
      </c>
      <c r="J6" s="18"/>
      <c r="K6" s="7">
        <v>2016</v>
      </c>
      <c r="L6" s="7"/>
      <c r="M6" s="7">
        <v>2017</v>
      </c>
      <c r="N6" s="7"/>
    </row>
    <row r="7" spans="2:14" ht="16.5" x14ac:dyDescent="0.25">
      <c r="B7" s="19"/>
      <c r="C7" s="20">
        <v>42825</v>
      </c>
      <c r="D7" s="20">
        <v>42846</v>
      </c>
      <c r="E7" s="21" t="s">
        <v>4</v>
      </c>
      <c r="F7" s="21" t="s">
        <v>5</v>
      </c>
      <c r="G7" s="21" t="s">
        <v>4</v>
      </c>
      <c r="H7" s="21" t="s">
        <v>5</v>
      </c>
      <c r="I7" s="21" t="s">
        <v>4</v>
      </c>
      <c r="J7" s="21" t="s">
        <v>5</v>
      </c>
      <c r="K7" s="21" t="s">
        <v>4</v>
      </c>
      <c r="L7" s="21" t="s">
        <v>5</v>
      </c>
      <c r="M7" s="21" t="s">
        <v>4</v>
      </c>
      <c r="N7" s="21" t="s">
        <v>5</v>
      </c>
    </row>
    <row r="8" spans="2:14" ht="16.5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</row>
    <row r="9" spans="2:14" ht="16.5" x14ac:dyDescent="0.25">
      <c r="B9" s="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2:14" ht="16.5" x14ac:dyDescent="0.25">
      <c r="B10" s="6" t="s">
        <v>6</v>
      </c>
      <c r="C10" s="10">
        <f>'[1]review (New)'!$G$106</f>
        <v>19004.845928421968</v>
      </c>
      <c r="D10" s="10">
        <f>'[1]review (New)'!$I$106</f>
        <v>19096.055928421971</v>
      </c>
      <c r="E10" s="10">
        <f>'[1]review (New)'!$J$106</f>
        <v>369.93000000000029</v>
      </c>
      <c r="F10" s="10">
        <f>'[1]review (New)'!$K$106</f>
        <v>1.9754753407832812</v>
      </c>
      <c r="G10" s="10">
        <f>'[1]review (New)'!L106</f>
        <v>-113.51000000000204</v>
      </c>
      <c r="H10" s="10">
        <f>'[1]review (New)'!M106</f>
        <v>-0.52051141023223546</v>
      </c>
      <c r="I10" s="10">
        <f>'[1]review (New)'!N106</f>
        <v>91.210000000002765</v>
      </c>
      <c r="J10" s="10">
        <f>'[1]review (New)'!O106</f>
        <v>0.4799302259198911</v>
      </c>
      <c r="K10" s="10">
        <f>'[1]review (New)'!P106</f>
        <v>2707.2289243918531</v>
      </c>
      <c r="L10" s="10">
        <f>'[1]review (New)'!Q106</f>
        <v>14.258584266664784</v>
      </c>
      <c r="M10" s="10">
        <f>'[1]review (New)'!R106</f>
        <v>-2597.8330581549999</v>
      </c>
      <c r="N10" s="10">
        <f>'[1]review (New)'!S106</f>
        <v>-11.974953221906876</v>
      </c>
    </row>
    <row r="11" spans="2:14" ht="16.5" x14ac:dyDescent="0.2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2:14" ht="16.5" x14ac:dyDescent="0.25">
      <c r="B12" s="6" t="s">
        <v>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2:14" ht="16.5" x14ac:dyDescent="0.25">
      <c r="B13" s="11" t="s">
        <v>8</v>
      </c>
      <c r="C13" s="12">
        <f>'[1]review (New)'!$G$109</f>
        <v>13352.6647733396</v>
      </c>
      <c r="D13" s="12">
        <f>'[1]review (New)'!$I$109</f>
        <v>14174.794773339601</v>
      </c>
      <c r="E13" s="12">
        <f>'[1]review (New)'!J109</f>
        <v>277.76000000000022</v>
      </c>
      <c r="F13" s="12">
        <f>'[1]review (New)'!K109</f>
        <v>1.9986997552374379</v>
      </c>
      <c r="G13" s="12">
        <f>'[1]review (New)'!L109</f>
        <v>608.36999999999898</v>
      </c>
      <c r="H13" s="12">
        <f>'[1]review (New)'!M109</f>
        <v>3.657249451789113</v>
      </c>
      <c r="I13" s="12">
        <f>'[1]review (New)'!N109</f>
        <v>822.13000000000102</v>
      </c>
      <c r="J13" s="12">
        <f>'[1]review (New)'!O109</f>
        <v>6.1570481544739648</v>
      </c>
      <c r="K13" s="12">
        <f>'[1]review (New)'!P109</f>
        <v>2320.0042867350021</v>
      </c>
      <c r="L13" s="12">
        <f>'[1]review (New)'!Q109</f>
        <v>15.546502644554399</v>
      </c>
      <c r="M13" s="12">
        <f>'[1]review (New)'!R109</f>
        <v>-3068.2075649710005</v>
      </c>
      <c r="N13" s="12">
        <f>'[1]review (New)'!S109</f>
        <v>-17.793928834272897</v>
      </c>
    </row>
    <row r="14" spans="2:14" ht="16.5" x14ac:dyDescent="0.2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2:14" ht="16.5" x14ac:dyDescent="0.25">
      <c r="B15" s="11" t="s">
        <v>9</v>
      </c>
      <c r="C15" s="12">
        <f>'[1]review (New)'!$G$110</f>
        <v>5441.2699999999995</v>
      </c>
      <c r="D15" s="12">
        <f>'[1]review (New)'!$I$110</f>
        <v>4745.1499999999996</v>
      </c>
      <c r="E15" s="12">
        <f>'[1]review (New)'!J110</f>
        <v>128.81999999999971</v>
      </c>
      <c r="F15" s="12">
        <f>'[1]review (New)'!K110</f>
        <v>2.790528406764675</v>
      </c>
      <c r="G15" s="12">
        <f>'[1]review (New)'!L110</f>
        <v>-703.11999999999989</v>
      </c>
      <c r="H15" s="12">
        <f>'[1]review (New)'!M110</f>
        <v>-14.011230984444808</v>
      </c>
      <c r="I15" s="12">
        <f>'[1]review (New)'!N110</f>
        <v>-696.11999999999989</v>
      </c>
      <c r="J15" s="12">
        <f>'[1]review (New)'!O110</f>
        <v>-12.793336849669284</v>
      </c>
      <c r="K15" s="12">
        <f>'[1]review (New)'!P110</f>
        <v>349.29498299999977</v>
      </c>
      <c r="L15" s="12">
        <f>'[1]review (New)'!Q110</f>
        <v>8.8075802635431071</v>
      </c>
      <c r="M15" s="12">
        <f>'[1]review (New)'!R110</f>
        <v>430.01000000000022</v>
      </c>
      <c r="N15" s="12">
        <f>'[1]review (New)'!S110</f>
        <v>9.9651459744063988</v>
      </c>
    </row>
    <row r="16" spans="2:14" ht="16.5" x14ac:dyDescent="0.25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2:14" ht="16.5" x14ac:dyDescent="0.25">
      <c r="B17" s="11" t="s">
        <v>10</v>
      </c>
      <c r="C17" s="12">
        <f>'[1]review (New)'!$G$112</f>
        <v>210.91115508236908</v>
      </c>
      <c r="D17" s="12">
        <f>'[1]review (New)'!$I$112</f>
        <v>176.11115508236981</v>
      </c>
      <c r="E17" s="12">
        <f>'[1]review (New)'!J112</f>
        <v>-36.649999999999636</v>
      </c>
      <c r="F17" s="12">
        <f>'[1]review (New)'!K112</f>
        <v>-17.225888807480281</v>
      </c>
      <c r="G17" s="12">
        <f>'[1]review (New)'!L112</f>
        <v>-18.760000000000105</v>
      </c>
      <c r="H17" s="12">
        <f>'[1]review (New)'!M112</f>
        <v>-12.141872346915315</v>
      </c>
      <c r="I17" s="12">
        <f>'[1]review (New)'!N112</f>
        <v>-34.799999999999272</v>
      </c>
      <c r="J17" s="12">
        <f>'[1]review (New)'!O112</f>
        <v>-16.499838515610286</v>
      </c>
      <c r="K17" s="12">
        <f>'[1]review (New)'!P112</f>
        <v>37.929654656850175</v>
      </c>
      <c r="L17" s="12">
        <f>'[1]review (New)'!Q112</f>
        <v>38.776140277080387</v>
      </c>
      <c r="M17" s="12">
        <f>'[1]review (New)'!R112</f>
        <v>40.364506815999789</v>
      </c>
      <c r="N17" s="12">
        <f>'[1]review (New)'!S112</f>
        <v>29.735177502721239</v>
      </c>
    </row>
    <row r="18" spans="2:14" ht="16.5" x14ac:dyDescent="0.25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2:14" ht="16.5" x14ac:dyDescent="0.25"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2:14" ht="16.5" x14ac:dyDescent="0.25">
      <c r="B20" s="6" t="s">
        <v>11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2:14" ht="16.5" x14ac:dyDescent="0.25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2:14" ht="16.5" x14ac:dyDescent="0.25">
      <c r="B22" s="11" t="s">
        <v>12</v>
      </c>
      <c r="C22" s="12">
        <f>'[1]review (New)'!G22</f>
        <v>6208.11</v>
      </c>
      <c r="D22" s="12">
        <f>'[1]review (New)'!I22</f>
        <v>7536.1</v>
      </c>
      <c r="E22" s="12">
        <f>'[1]review (New)'!J22</f>
        <v>438.8700000000008</v>
      </c>
      <c r="F22" s="12"/>
      <c r="G22" s="12">
        <f>'[1]review (New)'!L22</f>
        <v>1873.3099999999986</v>
      </c>
      <c r="H22" s="12"/>
      <c r="I22" s="12">
        <f>'[1]review (New)'!N22</f>
        <v>1327.9900000000007</v>
      </c>
      <c r="J22" s="12"/>
      <c r="K22" s="12">
        <f>'[1]review (New)'!P22</f>
        <v>1760.6294453818791</v>
      </c>
      <c r="L22" s="12"/>
      <c r="M22" s="12">
        <f>'[1]review (New)'!R22</f>
        <v>1412.8400000000011</v>
      </c>
      <c r="N22" s="12"/>
    </row>
    <row r="23" spans="2:14" ht="16.5" x14ac:dyDescent="0.25">
      <c r="B23" s="11" t="s">
        <v>13</v>
      </c>
      <c r="C23" s="12">
        <f>'[1]review (New)'!G23</f>
        <v>6195.91</v>
      </c>
      <c r="D23" s="12">
        <f>'[1]review (New)'!I23</f>
        <v>7526.43</v>
      </c>
      <c r="E23" s="12">
        <f>'[1]review (New)'!J23</f>
        <v>434.28000000000065</v>
      </c>
      <c r="F23" s="12"/>
      <c r="G23" s="12">
        <f>'[1]review (New)'!L23</f>
        <v>1854.1099999999988</v>
      </c>
      <c r="H23" s="12"/>
      <c r="I23" s="12">
        <f>'[1]review (New)'!N23</f>
        <v>1330.5200000000004</v>
      </c>
      <c r="J23" s="12"/>
      <c r="K23" s="12">
        <f>'[1]review (New)'!P23</f>
        <v>1754.0021553818797</v>
      </c>
      <c r="L23" s="12"/>
      <c r="M23" s="12">
        <f>'[1]review (New)'!R23</f>
        <v>1426.7000000000007</v>
      </c>
      <c r="N23" s="12"/>
    </row>
    <row r="24" spans="2:14" ht="16.5" x14ac:dyDescent="0.25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2:14" ht="16.5" x14ac:dyDescent="0.25">
      <c r="B25" s="11" t="s">
        <v>14</v>
      </c>
      <c r="C25" s="12">
        <f>'[1]review (New)'!G32+'[1]review (New)'!G47</f>
        <v>-3092.77</v>
      </c>
      <c r="D25" s="12">
        <f>'[1]review (New)'!I32+'[1]review (New)'!I47</f>
        <v>-4372.13</v>
      </c>
      <c r="E25" s="12">
        <f>'[1]review (New)'!J32+'[1]review (New)'!J47</f>
        <v>-85.070000000000036</v>
      </c>
      <c r="F25" s="12"/>
      <c r="G25" s="12">
        <f>'[1]review (New)'!L32+'[1]review (New)'!L47</f>
        <v>-2050.4500000000003</v>
      </c>
      <c r="H25" s="12"/>
      <c r="I25" s="12">
        <f>'[1]review (New)'!N32+'[1]review (New)'!N47</f>
        <v>-1279.3600000000006</v>
      </c>
      <c r="J25" s="12"/>
      <c r="K25" s="12">
        <f>'[1]review (New)'!P32+'[1]review (New)'!P47</f>
        <v>-121.09330000000006</v>
      </c>
      <c r="L25" s="12"/>
      <c r="M25" s="12">
        <f>'[1]review (New)'!R32+'[1]review (New)'!R47</f>
        <v>-5367.05</v>
      </c>
      <c r="N25" s="12"/>
    </row>
    <row r="26" spans="2:14" ht="16.5" x14ac:dyDescent="0.25">
      <c r="B26" s="11" t="s">
        <v>15</v>
      </c>
      <c r="C26" s="12">
        <f>'[1]review (New)'!$G$32</f>
        <v>-3165.68</v>
      </c>
      <c r="D26" s="12">
        <f>'[1]review (New)'!I32</f>
        <v>-4424.7700000000004</v>
      </c>
      <c r="E26" s="12">
        <f>'[1]review (New)'!J32</f>
        <v>-83.460000000000036</v>
      </c>
      <c r="F26" s="12"/>
      <c r="G26" s="12">
        <f>'[1]review (New)'!L32</f>
        <v>-1934.13</v>
      </c>
      <c r="H26" s="12"/>
      <c r="I26" s="12">
        <f>'[1]review (New)'!N32</f>
        <v>-1259.0900000000006</v>
      </c>
      <c r="J26" s="12"/>
      <c r="K26" s="12">
        <f>'[1]review (New)'!P32</f>
        <v>-140.46950000000004</v>
      </c>
      <c r="L26" s="12"/>
      <c r="M26" s="12">
        <f>'[1]review (New)'!R32</f>
        <v>-5335.18</v>
      </c>
      <c r="N26" s="12"/>
    </row>
    <row r="27" spans="2:14" ht="16.5" x14ac:dyDescent="0.25"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2:14" ht="16.5" x14ac:dyDescent="0.25">
      <c r="B28" s="11" t="s">
        <v>21</v>
      </c>
      <c r="C28" s="12">
        <f>'[1]review (New)'!G52</f>
        <v>23972.101455082371</v>
      </c>
      <c r="D28" s="12">
        <f>'[1]review (New)'!I52</f>
        <v>23954.45145508237</v>
      </c>
      <c r="E28" s="12">
        <f>'[1]review (New)'!J52</f>
        <v>168.40999999999622</v>
      </c>
      <c r="F28" s="12">
        <f>'[1]review (New)'!K52</f>
        <v>0.70802029130413369</v>
      </c>
      <c r="G28" s="12">
        <f>'[1]review (New)'!L52</f>
        <v>145.34000000000378</v>
      </c>
      <c r="H28" s="12">
        <f>'[1]review (New)'!M52</f>
        <v>0.60978175827622672</v>
      </c>
      <c r="I28" s="12">
        <f>'[1]review (New)'!N52</f>
        <v>-17.650000000001455</v>
      </c>
      <c r="J28" s="12">
        <f>'[1]review (New)'!O52</f>
        <v>-7.3627253885409555E-2</v>
      </c>
      <c r="K28" s="12">
        <f>'[1]review (New)'!P52</f>
        <v>2281.517595506004</v>
      </c>
      <c r="L28" s="12">
        <f>'[1]review (New)'!Q52</f>
        <v>10.514594335484745</v>
      </c>
      <c r="M28" s="12">
        <f>'[1]review (New)'!R52</f>
        <v>-25.64549318400168</v>
      </c>
      <c r="N28" s="12">
        <f>'[1]review (New)'!S52</f>
        <v>-0.10694491035348258</v>
      </c>
    </row>
    <row r="29" spans="2:14" ht="16.5" x14ac:dyDescent="0.25"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2:14" ht="16.5" x14ac:dyDescent="0.25">
      <c r="B30" s="11" t="s">
        <v>16</v>
      </c>
      <c r="C30" s="12">
        <f>'[1]review (New)'!G58</f>
        <v>250.8547733396</v>
      </c>
      <c r="D30" s="12">
        <f>'[1]review (New)'!I58</f>
        <v>250.8547733396</v>
      </c>
      <c r="E30" s="12"/>
      <c r="F30" s="12"/>
      <c r="G30" s="12">
        <f>'[1]review (New)'!L58</f>
        <v>0</v>
      </c>
      <c r="H30" s="12">
        <f>'[1]review (New)'!M58</f>
        <v>0</v>
      </c>
      <c r="I30" s="12">
        <f>'[1]review (New)'!N58</f>
        <v>0</v>
      </c>
      <c r="J30" s="12">
        <f>'[1]review (New)'!O58</f>
        <v>0</v>
      </c>
      <c r="K30" s="12">
        <f>'[1]review (New)'!P58</f>
        <v>23.564595735000012</v>
      </c>
      <c r="L30" s="12">
        <f>'[1]review (New)'!Q58</f>
        <v>12.054257430430448</v>
      </c>
      <c r="M30" s="12">
        <f>'[1]review (New)'!R58</f>
        <v>31.80243502899998</v>
      </c>
      <c r="N30" s="12">
        <f>'[1]review (New)'!S58</f>
        <v>14.518190161433692</v>
      </c>
    </row>
    <row r="31" spans="2:14" ht="16.5" x14ac:dyDescent="0.25"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2:14" ht="16.5" x14ac:dyDescent="0.25">
      <c r="B32" s="11" t="s">
        <v>17</v>
      </c>
      <c r="C32" s="12">
        <f>'[1]review (New)'!G61</f>
        <v>8333.4503000000004</v>
      </c>
      <c r="D32" s="12">
        <f>'[1]review (New)'!I61</f>
        <v>8273.2203000000009</v>
      </c>
      <c r="E32" s="12">
        <f>'[1]review (New)'!J61</f>
        <v>152.27999999999884</v>
      </c>
      <c r="F32" s="12">
        <f>'[1]review (New)'!K61</f>
        <v>1.8751523145663169</v>
      </c>
      <c r="G32" s="12">
        <f>'[1]review (New)'!L61</f>
        <v>81.710000000000946</v>
      </c>
      <c r="H32" s="12">
        <f>'[1]review (New)'!M61</f>
        <v>0.85634363402622005</v>
      </c>
      <c r="I32" s="12">
        <f>'[1]review (New)'!N61</f>
        <v>-60.229999999999563</v>
      </c>
      <c r="J32" s="12">
        <f>'[1]review (New)'!O61</f>
        <v>-0.72274985548302317</v>
      </c>
      <c r="K32" s="12">
        <f>'[1]review (New)'!P61</f>
        <v>1237.3894118491517</v>
      </c>
      <c r="L32" s="12">
        <f>'[1]review (New)'!Q61</f>
        <v>14.755329157345479</v>
      </c>
      <c r="M32" s="12">
        <f>'[1]review (New)'!R61</f>
        <v>-1350.2199999999993</v>
      </c>
      <c r="N32" s="12">
        <f>'[1]review (New)'!S61</f>
        <v>-14.030533342634227</v>
      </c>
    </row>
    <row r="33" spans="2:18" ht="16.5" x14ac:dyDescent="0.25">
      <c r="B33" s="13" t="s">
        <v>20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8" ht="14.25" customHeight="1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8" ht="16.5" customHeight="1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2:18" ht="16.5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</sheetData>
  <mergeCells count="18">
    <mergeCell ref="B36:N36"/>
    <mergeCell ref="B33:N33"/>
    <mergeCell ref="B35:N35"/>
    <mergeCell ref="O35:R35"/>
    <mergeCell ref="B34:N34"/>
    <mergeCell ref="B2:N2"/>
    <mergeCell ref="C4:D4"/>
    <mergeCell ref="E4:N4"/>
    <mergeCell ref="C5:C6"/>
    <mergeCell ref="E5:F6"/>
    <mergeCell ref="G5:J5"/>
    <mergeCell ref="K5:N5"/>
    <mergeCell ref="G6:H6"/>
    <mergeCell ref="K6:L6"/>
    <mergeCell ref="M6:N6"/>
    <mergeCell ref="D5:D6"/>
    <mergeCell ref="B3:N3"/>
    <mergeCell ref="B4:B7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RM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hkeswani</dc:creator>
  <cp:lastModifiedBy>Nitin Bhoir</cp:lastModifiedBy>
  <cp:lastPrinted>2017-04-26T11:48:49Z</cp:lastPrinted>
  <dcterms:created xsi:type="dcterms:W3CDTF">2014-03-12T05:02:18Z</dcterms:created>
  <dcterms:modified xsi:type="dcterms:W3CDTF">2017-04-26T12:05:35Z</dcterms:modified>
</cp:coreProperties>
</file>