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 45" sheetId="1" r:id="rId1"/>
    <sheet name="Tab 45a" sheetId="2" r:id="rId2"/>
    <sheet name="Tab 45b" sheetId="3" r:id="rId3"/>
    <sheet name="Tab 45c" sheetId="4" r:id="rId4"/>
    <sheet name="Tab 45d" sheetId="5" r:id="rId5"/>
  </sheets>
  <definedNames/>
  <calcPr fullCalcOnLoad="1"/>
</workbook>
</file>

<file path=xl/sharedStrings.xml><?xml version="1.0" encoding="utf-8"?>
<sst xmlns="http://schemas.openxmlformats.org/spreadsheetml/2006/main" count="108" uniqueCount="42">
  <si>
    <t>No.: 45 NRI Deposits- Outstanding and Inflows (+) /Outflows (–) @</t>
  </si>
  <si>
    <t>(As at End March)</t>
  </si>
  <si>
    <t>(US $ million)</t>
  </si>
  <si>
    <t>Scheme</t>
  </si>
  <si>
    <t>FCNR(A) *</t>
  </si>
  <si>
    <t>—</t>
  </si>
  <si>
    <t>FCNR(B) **</t>
  </si>
  <si>
    <t>NR(E)RA</t>
  </si>
  <si>
    <t>NR(NR)RD +</t>
  </si>
  <si>
    <t>NRO</t>
  </si>
  <si>
    <t>Total</t>
  </si>
  <si>
    <t>2006-07 R (End Month)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</si>
  <si>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</si>
  <si>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</si>
  <si>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</si>
  <si>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</si>
  <si>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</si>
  <si>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</si>
  <si>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</si>
  <si>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</si>
  <si>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</si>
  <si>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</si>
  <si>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</si>
  <si>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</si>
  <si>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FCNR(B)</t>
  </si>
  <si>
    <t>2007-08 P (End Month)</t>
  </si>
  <si>
    <t>Inflow (+) /Outflow (-) During the Month</t>
  </si>
  <si>
    <t>2006-07 R</t>
  </si>
  <si>
    <t>Apr.- Mar.</t>
  </si>
  <si>
    <t>2007-08 P</t>
  </si>
  <si>
    <t>Apr.Aug.</t>
  </si>
  <si>
    <t xml:space="preserve">@ : All figures are inclusive of accrued interest. </t>
  </si>
  <si>
    <t xml:space="preserve">* : Withdrawn effective August 1994. </t>
  </si>
  <si>
    <t>** : Introduced in May 1993. + : Introduced in June 1992 and discontinued w.e.f April 2002. — : Not available.</t>
  </si>
  <si>
    <t xml:space="preserve">Notes : </t>
  </si>
  <si>
    <t xml:space="preserve">1. FCNR(A) : Foreign Currency Non-Resident (Accounts). </t>
  </si>
  <si>
    <t xml:space="preserve">2. FCNR(B) : Foreign Currency Non-Resident (Banks). </t>
  </si>
  <si>
    <t>3. NR(E)RA :  Non-Resident (External)Rupee Accounts.</t>
  </si>
  <si>
    <t xml:space="preserve">4. NR(NR)RD : Non-Resident (Non-Repatriable) Rupee Deposits. </t>
  </si>
  <si>
    <t xml:space="preserve">5. NRO : Non-Resident Ordinary Rupee Account. </t>
  </si>
  <si>
    <t xml:space="preserve">6. Figures in the brackets represent inflows (+)/outflows(-) during the corresponding </t>
  </si>
  <si>
    <t>month/period of the previous 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</si>
</sst>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workbookViewId="0" topLeftCell="A1">
      <selection activeCell="H22" sqref="H22"/>
    </sheetView>
  </sheetViews>
  <sheetFormatPr defaultColWidth="9.140625" defaultRowHeight="12.75" customHeight="1"/>
  <cols>
    <col min="1" max="1" width="2.00390625" style="0" bestFit="1" customWidth="1"/>
    <col min="2" max="2" width="11.57421875" style="0" bestFit="1" customWidth="1"/>
    <col min="3" max="15" width="6.57421875" style="0" bestFit="1" customWidth="1"/>
  </cols>
  <sheetData>
    <row r="1" spans="1:15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</v>
      </c>
      <c r="N2" s="2"/>
      <c r="O2" s="2"/>
    </row>
    <row r="3" spans="1:15" ht="12.75" customHeight="1">
      <c r="A3" s="1" t="s">
        <v>3</v>
      </c>
      <c r="B3" s="1"/>
      <c r="C3" s="3">
        <v>1995</v>
      </c>
      <c r="D3" s="3">
        <v>1996</v>
      </c>
      <c r="E3" s="3">
        <v>1997</v>
      </c>
      <c r="F3" s="3">
        <v>1998</v>
      </c>
      <c r="G3" s="3">
        <v>1999</v>
      </c>
      <c r="H3" s="3">
        <v>2000</v>
      </c>
      <c r="I3" s="3">
        <v>2001</v>
      </c>
      <c r="J3" s="3">
        <v>2002</v>
      </c>
      <c r="K3" s="3">
        <v>2003</v>
      </c>
      <c r="L3" s="3">
        <v>2004</v>
      </c>
      <c r="M3" s="3">
        <v>2005</v>
      </c>
      <c r="N3" s="3">
        <v>2006</v>
      </c>
      <c r="O3" s="3">
        <v>2007</v>
      </c>
    </row>
    <row r="4" spans="1:15" ht="12.75" customHeight="1">
      <c r="A4" s="1">
        <v>1</v>
      </c>
      <c r="B4" s="1"/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</row>
    <row r="5" spans="1:15" ht="12.75" customHeight="1">
      <c r="A5" s="4">
        <v>1</v>
      </c>
      <c r="B5" s="4" t="s">
        <v>4</v>
      </c>
      <c r="C5" s="5">
        <v>7051</v>
      </c>
      <c r="D5" s="5">
        <v>4255</v>
      </c>
      <c r="E5" s="5">
        <v>2306</v>
      </c>
      <c r="F5" s="6">
        <v>1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6" t="s">
        <v>5</v>
      </c>
      <c r="O5" s="6" t="s">
        <v>5</v>
      </c>
    </row>
    <row r="6" spans="1:15" ht="12.75" customHeight="1">
      <c r="A6" s="4">
        <v>2</v>
      </c>
      <c r="B6" s="4" t="s">
        <v>6</v>
      </c>
      <c r="C6" s="5">
        <v>3063</v>
      </c>
      <c r="D6" s="5">
        <v>5720</v>
      </c>
      <c r="E6" s="5">
        <v>7496</v>
      </c>
      <c r="F6" s="5">
        <v>8467</v>
      </c>
      <c r="G6" s="5">
        <v>7835</v>
      </c>
      <c r="H6" s="5">
        <v>8172</v>
      </c>
      <c r="I6" s="5">
        <v>9076</v>
      </c>
      <c r="J6" s="5">
        <v>9673</v>
      </c>
      <c r="K6" s="5">
        <v>10199</v>
      </c>
      <c r="L6" s="5">
        <v>10961</v>
      </c>
      <c r="M6" s="5">
        <v>11452</v>
      </c>
      <c r="N6" s="5">
        <v>13064</v>
      </c>
      <c r="O6" s="5">
        <v>15129</v>
      </c>
    </row>
    <row r="7" spans="1:15" ht="12.75" customHeight="1">
      <c r="A7" s="4">
        <v>3</v>
      </c>
      <c r="B7" s="4" t="s">
        <v>7</v>
      </c>
      <c r="C7" s="5">
        <v>4556</v>
      </c>
      <c r="D7" s="5">
        <v>3916</v>
      </c>
      <c r="E7" s="5">
        <v>4983</v>
      </c>
      <c r="F7" s="5">
        <v>5637</v>
      </c>
      <c r="G7" s="5">
        <v>6045</v>
      </c>
      <c r="H7" s="5">
        <v>6758</v>
      </c>
      <c r="I7" s="5">
        <v>7147</v>
      </c>
      <c r="J7" s="5">
        <v>8449</v>
      </c>
      <c r="K7" s="5">
        <v>14923</v>
      </c>
      <c r="L7" s="5">
        <v>20559</v>
      </c>
      <c r="M7" s="5">
        <v>21291</v>
      </c>
      <c r="N7" s="5">
        <v>22070</v>
      </c>
      <c r="O7" s="5">
        <v>24495</v>
      </c>
    </row>
    <row r="8" spans="1:15" ht="12.75" customHeight="1">
      <c r="A8" s="4">
        <v>4</v>
      </c>
      <c r="B8" s="4" t="s">
        <v>8</v>
      </c>
      <c r="C8" s="5">
        <v>2486</v>
      </c>
      <c r="D8" s="5">
        <v>3542</v>
      </c>
      <c r="E8" s="5">
        <v>5604</v>
      </c>
      <c r="F8" s="5">
        <v>6262</v>
      </c>
      <c r="G8" s="5">
        <v>6618</v>
      </c>
      <c r="H8" s="5">
        <v>6754</v>
      </c>
      <c r="I8" s="5">
        <v>6849</v>
      </c>
      <c r="J8" s="5">
        <v>7052</v>
      </c>
      <c r="K8" s="5">
        <v>3407</v>
      </c>
      <c r="L8" s="5">
        <v>1746</v>
      </c>
      <c r="M8" s="6">
        <v>232</v>
      </c>
      <c r="N8" s="6" t="s">
        <v>5</v>
      </c>
      <c r="O8" s="6" t="s">
        <v>5</v>
      </c>
    </row>
    <row r="9" spans="1:15" ht="12.75" customHeight="1">
      <c r="A9" s="4">
        <v>5</v>
      </c>
      <c r="B9" s="4" t="s">
        <v>9</v>
      </c>
      <c r="C9" s="6" t="s">
        <v>5</v>
      </c>
      <c r="D9" s="6" t="s">
        <v>5</v>
      </c>
      <c r="E9" s="6" t="s">
        <v>5</v>
      </c>
      <c r="F9" s="6" t="s">
        <v>5</v>
      </c>
      <c r="G9" s="6" t="s">
        <v>5</v>
      </c>
      <c r="H9" s="6" t="s">
        <v>5</v>
      </c>
      <c r="I9" s="6" t="s">
        <v>5</v>
      </c>
      <c r="J9" s="6" t="s">
        <v>5</v>
      </c>
      <c r="K9" s="6" t="s">
        <v>5</v>
      </c>
      <c r="L9" s="6" t="s">
        <v>5</v>
      </c>
      <c r="M9" s="6" t="s">
        <v>5</v>
      </c>
      <c r="N9" s="5">
        <v>1148</v>
      </c>
      <c r="O9" s="5">
        <v>1616</v>
      </c>
    </row>
    <row r="10" spans="1:15" ht="12.75" customHeight="1">
      <c r="A10" s="7" t="s">
        <v>10</v>
      </c>
      <c r="B10" s="7"/>
      <c r="C10" s="5">
        <v>17156</v>
      </c>
      <c r="D10" s="5">
        <v>17433</v>
      </c>
      <c r="E10" s="5">
        <v>20389</v>
      </c>
      <c r="F10" s="5">
        <v>20367</v>
      </c>
      <c r="G10" s="5">
        <v>20498</v>
      </c>
      <c r="H10" s="5">
        <v>21684</v>
      </c>
      <c r="I10" s="5">
        <v>23072</v>
      </c>
      <c r="J10" s="5">
        <v>25174</v>
      </c>
      <c r="K10" s="5">
        <v>28529</v>
      </c>
      <c r="L10" s="5">
        <v>33266</v>
      </c>
      <c r="M10" s="5">
        <v>32975</v>
      </c>
      <c r="N10" s="5">
        <v>36282</v>
      </c>
      <c r="O10" s="5">
        <v>41240</v>
      </c>
    </row>
  </sheetData>
  <mergeCells count="6">
    <mergeCell ref="A4:B4"/>
    <mergeCell ref="A10:B10"/>
    <mergeCell ref="A1:O1"/>
    <mergeCell ref="A2:L2"/>
    <mergeCell ref="M2:O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L22" sqref="L22"/>
    </sheetView>
  </sheetViews>
  <sheetFormatPr defaultColWidth="9.140625" defaultRowHeight="12.75" customHeight="1"/>
  <cols>
    <col min="1" max="1" width="2.00390625" style="0" bestFit="1" customWidth="1"/>
    <col min="2" max="2" width="8.57421875" style="0" bestFit="1" customWidth="1"/>
    <col min="3" max="14" width="6.57421875" style="0" bestFit="1" customWidth="1"/>
  </cols>
  <sheetData>
    <row r="1" spans="1:14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7" t="s">
        <v>3</v>
      </c>
      <c r="B2" s="7"/>
      <c r="C2" s="1" t="s">
        <v>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3"/>
      <c r="B3" s="3"/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</row>
    <row r="4" spans="1:14" ht="12.75" customHeight="1">
      <c r="A4" s="3">
        <v>1</v>
      </c>
      <c r="B4" s="3"/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</row>
    <row r="5" spans="1:14" ht="12.75" customHeight="1">
      <c r="A5" s="4">
        <v>1</v>
      </c>
      <c r="B5" s="4" t="s">
        <v>24</v>
      </c>
      <c r="C5" s="5">
        <v>13296</v>
      </c>
      <c r="D5" s="5">
        <v>13477</v>
      </c>
      <c r="E5" s="5">
        <v>13560</v>
      </c>
      <c r="F5" s="5">
        <v>13680</v>
      </c>
      <c r="G5" s="5">
        <v>13825</v>
      </c>
      <c r="H5" s="5">
        <v>13906</v>
      </c>
      <c r="I5" s="5">
        <v>14044</v>
      </c>
      <c r="J5" s="5">
        <v>14245</v>
      </c>
      <c r="K5" s="5">
        <v>14656</v>
      </c>
      <c r="L5" s="5">
        <v>14746</v>
      </c>
      <c r="M5" s="5">
        <v>14841</v>
      </c>
      <c r="N5" s="5">
        <v>15129</v>
      </c>
    </row>
    <row r="6" spans="1:14" ht="12.75" customHeight="1">
      <c r="A6" s="4">
        <v>2</v>
      </c>
      <c r="B6" s="4" t="s">
        <v>7</v>
      </c>
      <c r="C6" s="5">
        <v>21905</v>
      </c>
      <c r="D6" s="5">
        <v>21780</v>
      </c>
      <c r="E6" s="5">
        <v>22091</v>
      </c>
      <c r="F6" s="5">
        <v>22005</v>
      </c>
      <c r="G6" s="5">
        <v>22117</v>
      </c>
      <c r="H6" s="5">
        <v>22609</v>
      </c>
      <c r="I6" s="5">
        <v>22981</v>
      </c>
      <c r="J6" s="5">
        <v>23532</v>
      </c>
      <c r="K6" s="5">
        <v>23976</v>
      </c>
      <c r="L6" s="5">
        <v>24117</v>
      </c>
      <c r="M6" s="5">
        <v>24057</v>
      </c>
      <c r="N6" s="5">
        <v>24495</v>
      </c>
    </row>
    <row r="7" spans="1:14" ht="12.75" customHeight="1">
      <c r="A7" s="4">
        <v>3</v>
      </c>
      <c r="B7" s="4" t="s">
        <v>9</v>
      </c>
      <c r="C7" s="5">
        <v>1187</v>
      </c>
      <c r="D7" s="5">
        <v>1188</v>
      </c>
      <c r="E7" s="5">
        <v>1180</v>
      </c>
      <c r="F7" s="5">
        <v>1193</v>
      </c>
      <c r="G7" s="5">
        <v>1253</v>
      </c>
      <c r="H7" s="5">
        <v>1295</v>
      </c>
      <c r="I7" s="5">
        <v>1334</v>
      </c>
      <c r="J7" s="5">
        <v>1376</v>
      </c>
      <c r="K7" s="5">
        <v>1576</v>
      </c>
      <c r="L7" s="5">
        <v>1507</v>
      </c>
      <c r="M7" s="5">
        <v>1550</v>
      </c>
      <c r="N7" s="5">
        <v>1616</v>
      </c>
    </row>
    <row r="8" spans="1:14" ht="12.75" customHeight="1">
      <c r="A8" s="7" t="s">
        <v>10</v>
      </c>
      <c r="B8" s="7"/>
      <c r="C8" s="5">
        <v>36388</v>
      </c>
      <c r="D8" s="5">
        <v>36445</v>
      </c>
      <c r="E8" s="5">
        <v>36831</v>
      </c>
      <c r="F8" s="5">
        <v>36878</v>
      </c>
      <c r="G8" s="5">
        <v>37195</v>
      </c>
      <c r="H8" s="5">
        <v>37810</v>
      </c>
      <c r="I8" s="5">
        <v>38359</v>
      </c>
      <c r="J8" s="5">
        <v>39153</v>
      </c>
      <c r="K8" s="5">
        <v>40208</v>
      </c>
      <c r="L8" s="5">
        <v>40370</v>
      </c>
      <c r="M8" s="5">
        <v>40448</v>
      </c>
      <c r="N8" s="5">
        <v>41240</v>
      </c>
    </row>
  </sheetData>
  <mergeCells count="4">
    <mergeCell ref="A1:N1"/>
    <mergeCell ref="A2:B2"/>
    <mergeCell ref="C2:N2"/>
    <mergeCell ref="A8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K9" sqref="K9"/>
    </sheetView>
  </sheetViews>
  <sheetFormatPr defaultColWidth="9.140625" defaultRowHeight="12.75" customHeight="1"/>
  <cols>
    <col min="1" max="1" width="2.00390625" style="0" bestFit="1" customWidth="1"/>
    <col min="2" max="2" width="8.57421875" style="0" bestFit="1" customWidth="1"/>
    <col min="3" max="7" width="6.57421875" style="0" bestFit="1" customWidth="1"/>
  </cols>
  <sheetData>
    <row r="1" spans="1:7" ht="12.75" customHeight="1">
      <c r="A1" s="2" t="s">
        <v>2</v>
      </c>
      <c r="B1" s="2"/>
      <c r="C1" s="2"/>
      <c r="D1" s="2"/>
      <c r="E1" s="2"/>
      <c r="F1" s="2"/>
      <c r="G1" s="2"/>
    </row>
    <row r="2" spans="1:7" ht="12.75" customHeight="1">
      <c r="A2" s="1" t="s">
        <v>3</v>
      </c>
      <c r="B2" s="1"/>
      <c r="C2" s="1" t="s">
        <v>25</v>
      </c>
      <c r="D2" s="1"/>
      <c r="E2" s="1"/>
      <c r="F2" s="1"/>
      <c r="G2" s="1"/>
    </row>
    <row r="3" spans="1:7" ht="12.75" customHeight="1">
      <c r="A3" s="3"/>
      <c r="B3" s="3"/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</row>
    <row r="4" spans="1:7" ht="12.75" customHeight="1">
      <c r="A4" s="3">
        <v>1</v>
      </c>
      <c r="B4" s="3"/>
      <c r="C4" s="3">
        <v>2</v>
      </c>
      <c r="D4" s="3">
        <v>3</v>
      </c>
      <c r="E4" s="3">
        <v>4</v>
      </c>
      <c r="F4" s="3">
        <v>5</v>
      </c>
      <c r="G4" s="3">
        <v>6</v>
      </c>
    </row>
    <row r="5" spans="1:7" ht="12.75" customHeight="1">
      <c r="A5" s="4">
        <v>1</v>
      </c>
      <c r="B5" s="4" t="s">
        <v>24</v>
      </c>
      <c r="C5" s="8">
        <v>15170</v>
      </c>
      <c r="D5" s="8">
        <v>15124</v>
      </c>
      <c r="E5" s="8">
        <v>15319</v>
      </c>
      <c r="F5" s="8">
        <v>15397</v>
      </c>
      <c r="G5" s="8">
        <v>15240</v>
      </c>
    </row>
    <row r="6" spans="1:7" ht="12.75" customHeight="1">
      <c r="A6" s="4">
        <v>2</v>
      </c>
      <c r="B6" s="4" t="s">
        <v>7</v>
      </c>
      <c r="C6" s="8">
        <v>25675</v>
      </c>
      <c r="D6" s="8">
        <v>25694</v>
      </c>
      <c r="E6" s="8">
        <v>25438</v>
      </c>
      <c r="F6" s="8">
        <v>25801</v>
      </c>
      <c r="G6" s="8">
        <v>25353</v>
      </c>
    </row>
    <row r="7" spans="1:7" ht="12.75" customHeight="1">
      <c r="A7" s="4">
        <v>3</v>
      </c>
      <c r="B7" s="4" t="s">
        <v>9</v>
      </c>
      <c r="C7" s="8">
        <v>1739</v>
      </c>
      <c r="D7" s="8">
        <v>1767</v>
      </c>
      <c r="E7" s="8">
        <v>1846</v>
      </c>
      <c r="F7" s="8">
        <v>1887</v>
      </c>
      <c r="G7" s="8">
        <v>2128</v>
      </c>
    </row>
    <row r="8" spans="1:7" ht="12.75" customHeight="1">
      <c r="A8" s="7" t="s">
        <v>10</v>
      </c>
      <c r="B8" s="7"/>
      <c r="C8" s="8">
        <v>42584</v>
      </c>
      <c r="D8" s="8">
        <v>42585</v>
      </c>
      <c r="E8" s="8">
        <v>42603</v>
      </c>
      <c r="F8" s="8">
        <v>43085</v>
      </c>
      <c r="G8" s="8">
        <v>42721</v>
      </c>
    </row>
  </sheetData>
  <mergeCells count="4">
    <mergeCell ref="A1:G1"/>
    <mergeCell ref="A2:B2"/>
    <mergeCell ref="C2:G2"/>
    <mergeCell ref="A8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P25" sqref="P25"/>
    </sheetView>
  </sheetViews>
  <sheetFormatPr defaultColWidth="9.140625" defaultRowHeight="12.75" customHeight="1"/>
  <cols>
    <col min="1" max="1" width="5.00390625" style="0" bestFit="1" customWidth="1"/>
    <col min="2" max="2" width="8.57421875" style="0" bestFit="1" customWidth="1"/>
    <col min="3" max="3" width="4.421875" style="0" bestFit="1" customWidth="1"/>
    <col min="4" max="4" width="4.57421875" style="0" bestFit="1" customWidth="1"/>
    <col min="5" max="5" width="4.421875" style="0" bestFit="1" customWidth="1"/>
    <col min="6" max="6" width="4.00390625" style="0" bestFit="1" customWidth="1"/>
    <col min="7" max="8" width="4.8515625" style="0" bestFit="1" customWidth="1"/>
    <col min="9" max="10" width="4.57421875" style="0" bestFit="1" customWidth="1"/>
    <col min="11" max="11" width="4.8515625" style="0" bestFit="1" customWidth="1"/>
    <col min="12" max="12" width="4.57421875" style="0" bestFit="1" customWidth="1"/>
    <col min="13" max="14" width="4.7109375" style="0" bestFit="1" customWidth="1"/>
    <col min="15" max="15" width="9.28125" style="0" bestFit="1" customWidth="1"/>
  </cols>
  <sheetData>
    <row r="1" spans="1:15" ht="12.7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2</v>
      </c>
      <c r="O1" s="7"/>
    </row>
    <row r="2" spans="1:15" ht="12.75" customHeight="1">
      <c r="A2" s="1" t="s">
        <v>3</v>
      </c>
      <c r="B2" s="1"/>
      <c r="C2" s="1" t="s">
        <v>27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1"/>
      <c r="B3" s="1"/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3" t="s">
        <v>23</v>
      </c>
      <c r="O3" s="3" t="s">
        <v>28</v>
      </c>
    </row>
    <row r="4" spans="1:15" ht="12.75" customHeight="1">
      <c r="A4" s="1">
        <v>1</v>
      </c>
      <c r="B4" s="1"/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</row>
    <row r="5" spans="1:15" ht="12.75" customHeight="1">
      <c r="A5" s="4">
        <v>1</v>
      </c>
      <c r="B5" s="4" t="s">
        <v>24</v>
      </c>
      <c r="C5" s="4">
        <v>232</v>
      </c>
      <c r="D5" s="4">
        <v>181</v>
      </c>
      <c r="E5" s="4">
        <v>83</v>
      </c>
      <c r="F5" s="4">
        <v>120</v>
      </c>
      <c r="G5" s="4">
        <v>145</v>
      </c>
      <c r="H5" s="4">
        <v>81</v>
      </c>
      <c r="I5" s="4">
        <v>139</v>
      </c>
      <c r="J5" s="4">
        <v>200</v>
      </c>
      <c r="K5" s="4">
        <v>411</v>
      </c>
      <c r="L5" s="4">
        <v>89</v>
      </c>
      <c r="M5" s="4">
        <v>96</v>
      </c>
      <c r="N5" s="4">
        <v>288</v>
      </c>
      <c r="O5" s="8">
        <v>2065</v>
      </c>
    </row>
    <row r="6" spans="1:15" ht="12.75" customHeight="1">
      <c r="A6" s="4"/>
      <c r="B6" s="4"/>
      <c r="C6" s="4">
        <v>-87</v>
      </c>
      <c r="D6" s="4">
        <f>-(155)</f>
        <v>-155</v>
      </c>
      <c r="E6" s="4">
        <v>-13</v>
      </c>
      <c r="F6" s="4">
        <f>-(51)</f>
        <v>-51</v>
      </c>
      <c r="G6" s="4">
        <v>-165</v>
      </c>
      <c r="H6" s="4">
        <f>-(34)</f>
        <v>-34</v>
      </c>
      <c r="I6" s="4">
        <v>-79</v>
      </c>
      <c r="J6" s="4">
        <f>-(136)</f>
        <v>-136</v>
      </c>
      <c r="K6" s="4">
        <v>-400</v>
      </c>
      <c r="L6" s="4">
        <v>-732</v>
      </c>
      <c r="M6" s="4">
        <v>-119</v>
      </c>
      <c r="N6" s="4">
        <v>-393</v>
      </c>
      <c r="O6" s="8">
        <v>-1612</v>
      </c>
    </row>
    <row r="7" spans="1:15" ht="12.75" customHeight="1">
      <c r="A7" s="4">
        <v>2</v>
      </c>
      <c r="B7" s="4" t="s">
        <v>7</v>
      </c>
      <c r="C7" s="4">
        <v>21</v>
      </c>
      <c r="D7" s="4">
        <v>294</v>
      </c>
      <c r="E7" s="4">
        <v>420</v>
      </c>
      <c r="F7" s="4">
        <v>139</v>
      </c>
      <c r="G7" s="4">
        <v>99</v>
      </c>
      <c r="H7" s="4">
        <v>213</v>
      </c>
      <c r="I7" s="4">
        <v>-1</v>
      </c>
      <c r="J7" s="4">
        <v>375</v>
      </c>
      <c r="K7" s="4">
        <v>112</v>
      </c>
      <c r="L7" s="4">
        <v>135</v>
      </c>
      <c r="M7" s="4">
        <v>-36</v>
      </c>
      <c r="N7" s="4">
        <v>59</v>
      </c>
      <c r="O7" s="8">
        <v>1830</v>
      </c>
    </row>
    <row r="8" spans="1:15" ht="12.75" customHeight="1">
      <c r="A8" s="4"/>
      <c r="B8" s="4"/>
      <c r="C8" s="4">
        <v>-33</v>
      </c>
      <c r="D8" s="4">
        <f>-(83)</f>
        <v>-83</v>
      </c>
      <c r="E8" s="4">
        <f>-(3)</f>
        <v>-3</v>
      </c>
      <c r="F8" s="4">
        <v>-37</v>
      </c>
      <c r="G8" s="4">
        <f>-(10)</f>
        <v>-10</v>
      </c>
      <c r="H8" s="4">
        <v>-234</v>
      </c>
      <c r="I8" s="4">
        <f>-(14)</f>
        <v>-14</v>
      </c>
      <c r="J8" s="4">
        <v>-314</v>
      </c>
      <c r="K8" s="4">
        <v>-238</v>
      </c>
      <c r="L8" s="4">
        <f>-(165)</f>
        <v>-165</v>
      </c>
      <c r="M8" s="4">
        <v>-226</v>
      </c>
      <c r="N8" s="4">
        <v>-370</v>
      </c>
      <c r="O8" s="8">
        <v>-1177</v>
      </c>
    </row>
    <row r="9" spans="1:15" ht="12.75" customHeight="1">
      <c r="A9" s="4">
        <v>3</v>
      </c>
      <c r="B9" s="4" t="s">
        <v>9</v>
      </c>
      <c r="C9" s="4">
        <v>49</v>
      </c>
      <c r="D9" s="4">
        <v>23</v>
      </c>
      <c r="E9" s="4">
        <v>-2</v>
      </c>
      <c r="F9" s="4">
        <v>25</v>
      </c>
      <c r="G9" s="4">
        <v>60</v>
      </c>
      <c r="H9" s="4">
        <v>26</v>
      </c>
      <c r="I9" s="4">
        <v>17</v>
      </c>
      <c r="J9" s="4">
        <v>32</v>
      </c>
      <c r="K9" s="4">
        <v>179</v>
      </c>
      <c r="L9" s="4">
        <v>-69</v>
      </c>
      <c r="M9" s="4">
        <v>44</v>
      </c>
      <c r="N9" s="4">
        <v>42</v>
      </c>
      <c r="O9" s="4">
        <v>426</v>
      </c>
    </row>
    <row r="10" spans="1:15" ht="12.75" customHeight="1">
      <c r="A10" s="4"/>
      <c r="B10" s="4"/>
      <c r="C10" s="4">
        <f>-(42)</f>
        <v>-42</v>
      </c>
      <c r="D10" s="4">
        <v>-246</v>
      </c>
      <c r="E10" s="4">
        <f>-(27)</f>
        <v>-27</v>
      </c>
      <c r="F10" s="4">
        <f>-(50)</f>
        <v>-50</v>
      </c>
      <c r="G10" s="4">
        <v>-391</v>
      </c>
      <c r="H10" s="4">
        <v>-85</v>
      </c>
      <c r="I10" s="4">
        <v>-152</v>
      </c>
      <c r="J10" s="4">
        <v>-39</v>
      </c>
      <c r="K10" s="4">
        <v>-42</v>
      </c>
      <c r="L10" s="4">
        <v>-115</v>
      </c>
      <c r="M10" s="4">
        <f>-(54)</f>
        <v>-54</v>
      </c>
      <c r="N10" s="4">
        <v>-33</v>
      </c>
      <c r="O10" s="4">
        <v>-930</v>
      </c>
    </row>
    <row r="11" spans="1:15" ht="12.75" customHeight="1">
      <c r="A11" s="4" t="s">
        <v>10</v>
      </c>
      <c r="B11" s="4"/>
      <c r="C11" s="4">
        <v>302</v>
      </c>
      <c r="D11" s="4">
        <v>498</v>
      </c>
      <c r="E11" s="4">
        <v>501</v>
      </c>
      <c r="F11" s="4">
        <v>284</v>
      </c>
      <c r="G11" s="4">
        <v>304</v>
      </c>
      <c r="H11" s="4">
        <v>320</v>
      </c>
      <c r="I11" s="4">
        <v>155</v>
      </c>
      <c r="J11" s="4">
        <v>607</v>
      </c>
      <c r="K11" s="4">
        <v>702</v>
      </c>
      <c r="L11" s="4">
        <v>155</v>
      </c>
      <c r="M11" s="4">
        <v>104</v>
      </c>
      <c r="N11" s="4">
        <v>389</v>
      </c>
      <c r="O11" s="8">
        <v>4321</v>
      </c>
    </row>
    <row r="12" spans="1:15" ht="12.75" customHeight="1">
      <c r="A12" s="4"/>
      <c r="B12" s="4"/>
      <c r="C12" s="4">
        <v>-78</v>
      </c>
      <c r="D12" s="4">
        <v>-8</v>
      </c>
      <c r="E12" s="4">
        <f>-(17)</f>
        <v>-17</v>
      </c>
      <c r="F12" s="4">
        <f>-(64)</f>
        <v>-64</v>
      </c>
      <c r="G12" s="4">
        <v>-546</v>
      </c>
      <c r="H12" s="4">
        <v>-285</v>
      </c>
      <c r="I12" s="4">
        <v>-217</v>
      </c>
      <c r="J12" s="4">
        <v>-217</v>
      </c>
      <c r="K12" s="4">
        <v>-680</v>
      </c>
      <c r="L12" s="4">
        <v>-682</v>
      </c>
      <c r="M12" s="4">
        <v>-291</v>
      </c>
      <c r="N12" s="4">
        <v>-796</v>
      </c>
      <c r="O12" s="8">
        <v>-3719</v>
      </c>
    </row>
  </sheetData>
  <mergeCells count="6">
    <mergeCell ref="A3:B3"/>
    <mergeCell ref="A4:B4"/>
    <mergeCell ref="A1:M1"/>
    <mergeCell ref="N1:O1"/>
    <mergeCell ref="A2:B2"/>
    <mergeCell ref="C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O20" sqref="O20"/>
    </sheetView>
  </sheetViews>
  <sheetFormatPr defaultColWidth="9.140625" defaultRowHeight="12.75" customHeight="1"/>
  <cols>
    <col min="1" max="1" width="5.00390625" style="0" bestFit="1" customWidth="1"/>
    <col min="2" max="2" width="8.57421875" style="0" bestFit="1" customWidth="1"/>
    <col min="3" max="6" width="4.57421875" style="0" bestFit="1" customWidth="1"/>
    <col min="7" max="7" width="4.8515625" style="0" bestFit="1" customWidth="1"/>
    <col min="8" max="8" width="8.28125" style="0" bestFit="1" customWidth="1"/>
  </cols>
  <sheetData>
    <row r="1" spans="1:8" ht="12.75" customHeight="1">
      <c r="A1" s="2" t="s">
        <v>2</v>
      </c>
      <c r="B1" s="2"/>
      <c r="C1" s="2"/>
      <c r="D1" s="2"/>
      <c r="E1" s="2"/>
      <c r="F1" s="2"/>
      <c r="G1" s="2"/>
      <c r="H1" s="2"/>
    </row>
    <row r="2" spans="1:8" ht="12.75" customHeight="1">
      <c r="A2" s="7" t="s">
        <v>3</v>
      </c>
      <c r="B2" s="7"/>
      <c r="C2" s="1" t="s">
        <v>29</v>
      </c>
      <c r="D2" s="1"/>
      <c r="E2" s="1"/>
      <c r="F2" s="1"/>
      <c r="G2" s="1"/>
      <c r="H2" s="1"/>
    </row>
    <row r="3" spans="1:8" ht="12.75" customHeight="1">
      <c r="A3" s="1"/>
      <c r="B3" s="1"/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30</v>
      </c>
    </row>
    <row r="4" spans="1:8" ht="12.75" customHeight="1">
      <c r="A4" s="1">
        <v>1</v>
      </c>
      <c r="B4" s="1"/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1:8" ht="12.75" customHeight="1">
      <c r="A5" s="4">
        <v>1</v>
      </c>
      <c r="B5" s="4" t="s">
        <v>24</v>
      </c>
      <c r="C5" s="6">
        <v>41</v>
      </c>
      <c r="D5" s="6">
        <v>-46</v>
      </c>
      <c r="E5" s="6">
        <v>195</v>
      </c>
      <c r="F5" s="6">
        <v>78</v>
      </c>
      <c r="G5" s="6">
        <v>-157</v>
      </c>
      <c r="H5" s="6">
        <v>111</v>
      </c>
    </row>
    <row r="6" spans="1:8" ht="12.75" customHeight="1">
      <c r="A6" s="4"/>
      <c r="B6" s="4"/>
      <c r="C6" s="6">
        <v>-232</v>
      </c>
      <c r="D6" s="6">
        <v>-181</v>
      </c>
      <c r="E6" s="6">
        <v>-83</v>
      </c>
      <c r="F6" s="6">
        <v>-120</v>
      </c>
      <c r="G6" s="6">
        <v>-145</v>
      </c>
      <c r="H6" s="6">
        <v>-761</v>
      </c>
    </row>
    <row r="7" spans="1:8" ht="12.75" customHeight="1">
      <c r="A7" s="4">
        <v>2</v>
      </c>
      <c r="B7" s="4" t="s">
        <v>7</v>
      </c>
      <c r="C7" s="6">
        <v>-320</v>
      </c>
      <c r="D7" s="6">
        <v>-265</v>
      </c>
      <c r="E7" s="6">
        <v>-167</v>
      </c>
      <c r="F7" s="6">
        <v>187</v>
      </c>
      <c r="G7" s="6">
        <v>-146</v>
      </c>
      <c r="H7" s="6">
        <v>-711</v>
      </c>
    </row>
    <row r="8" spans="1:8" ht="12.75" customHeight="1">
      <c r="A8" s="4"/>
      <c r="B8" s="4"/>
      <c r="C8" s="6">
        <v>-21</v>
      </c>
      <c r="D8" s="6">
        <v>-294</v>
      </c>
      <c r="E8" s="6">
        <v>-420</v>
      </c>
      <c r="F8" s="6">
        <v>-139</v>
      </c>
      <c r="G8" s="6">
        <v>-99</v>
      </c>
      <c r="H8" s="6">
        <v>-973</v>
      </c>
    </row>
    <row r="9" spans="1:8" ht="12.75" customHeight="1">
      <c r="A9" s="4">
        <v>3</v>
      </c>
      <c r="B9" s="4" t="s">
        <v>9</v>
      </c>
      <c r="C9" s="6">
        <v>22</v>
      </c>
      <c r="D9" s="6">
        <v>9</v>
      </c>
      <c r="E9" s="6">
        <v>85</v>
      </c>
      <c r="F9" s="6">
        <v>29</v>
      </c>
      <c r="G9" s="6">
        <v>264</v>
      </c>
      <c r="H9" s="6">
        <v>409</v>
      </c>
    </row>
    <row r="10" spans="1:8" ht="12.75" customHeight="1">
      <c r="A10" s="4"/>
      <c r="B10" s="4"/>
      <c r="C10" s="6">
        <v>-49</v>
      </c>
      <c r="D10" s="6">
        <v>-23</v>
      </c>
      <c r="E10" s="6">
        <f>-(2)</f>
        <v>-2</v>
      </c>
      <c r="F10" s="6">
        <v>-25</v>
      </c>
      <c r="G10" s="6">
        <v>-60</v>
      </c>
      <c r="H10" s="6">
        <v>-155</v>
      </c>
    </row>
    <row r="11" spans="1:8" ht="12.75" customHeight="1">
      <c r="A11" s="4" t="s">
        <v>10</v>
      </c>
      <c r="B11" s="4"/>
      <c r="C11" s="6">
        <v>-257</v>
      </c>
      <c r="D11" s="6">
        <v>-302</v>
      </c>
      <c r="E11" s="6">
        <v>113</v>
      </c>
      <c r="F11" s="6">
        <v>294</v>
      </c>
      <c r="G11" s="6">
        <v>-39</v>
      </c>
      <c r="H11" s="6">
        <v>-191</v>
      </c>
    </row>
    <row r="12" spans="1:8" ht="12.75" customHeight="1">
      <c r="A12" s="4"/>
      <c r="B12" s="4"/>
      <c r="C12" s="4">
        <v>-302</v>
      </c>
      <c r="D12" s="4">
        <v>-498</v>
      </c>
      <c r="E12" s="4">
        <v>-501</v>
      </c>
      <c r="F12" s="4">
        <v>-284</v>
      </c>
      <c r="G12" s="4">
        <v>-304</v>
      </c>
      <c r="H12" s="8">
        <v>-1889</v>
      </c>
    </row>
    <row r="13" spans="1:8" ht="12.75" customHeight="1">
      <c r="A13" s="7" t="s">
        <v>31</v>
      </c>
      <c r="B13" s="7"/>
      <c r="C13" s="7"/>
      <c r="D13" s="7"/>
      <c r="E13" s="7"/>
      <c r="F13" s="7"/>
      <c r="G13" s="7"/>
      <c r="H13" s="7"/>
    </row>
    <row r="14" spans="1:8" ht="12.75" customHeight="1">
      <c r="A14" s="7" t="s">
        <v>32</v>
      </c>
      <c r="B14" s="7"/>
      <c r="C14" s="7"/>
      <c r="D14" s="7"/>
      <c r="E14" s="7"/>
      <c r="F14" s="7"/>
      <c r="G14" s="7"/>
      <c r="H14" s="7"/>
    </row>
    <row r="15" spans="1:8" ht="12.75" customHeight="1">
      <c r="A15" s="7" t="s">
        <v>33</v>
      </c>
      <c r="B15" s="7"/>
      <c r="C15" s="7"/>
      <c r="D15" s="7"/>
      <c r="E15" s="7"/>
      <c r="F15" s="7"/>
      <c r="G15" s="7"/>
      <c r="H15" s="7"/>
    </row>
    <row r="16" spans="1:8" ht="12.75" customHeight="1">
      <c r="A16" s="7" t="s">
        <v>34</v>
      </c>
      <c r="B16" s="7"/>
      <c r="C16" s="7"/>
      <c r="D16" s="7"/>
      <c r="E16" s="7"/>
      <c r="F16" s="7"/>
      <c r="G16" s="7"/>
      <c r="H16" s="7"/>
    </row>
    <row r="17" spans="1:8" ht="12.75" customHeight="1">
      <c r="A17" s="7" t="s">
        <v>35</v>
      </c>
      <c r="B17" s="7"/>
      <c r="C17" s="7"/>
      <c r="D17" s="7"/>
      <c r="E17" s="7"/>
      <c r="F17" s="7"/>
      <c r="G17" s="7"/>
      <c r="H17" s="7"/>
    </row>
    <row r="18" spans="1:8" ht="12.75" customHeight="1">
      <c r="A18" s="7" t="s">
        <v>36</v>
      </c>
      <c r="B18" s="7"/>
      <c r="C18" s="7"/>
      <c r="D18" s="7"/>
      <c r="E18" s="7"/>
      <c r="F18" s="7"/>
      <c r="G18" s="7"/>
      <c r="H18" s="7"/>
    </row>
    <row r="19" spans="1:8" ht="12.75" customHeight="1">
      <c r="A19" s="7" t="s">
        <v>37</v>
      </c>
      <c r="B19" s="7"/>
      <c r="C19" s="7"/>
      <c r="D19" s="7"/>
      <c r="E19" s="7"/>
      <c r="F19" s="7"/>
      <c r="G19" s="7"/>
      <c r="H19" s="7"/>
    </row>
    <row r="20" spans="1:8" ht="12.75" customHeight="1">
      <c r="A20" s="7" t="s">
        <v>38</v>
      </c>
      <c r="B20" s="7"/>
      <c r="C20" s="7"/>
      <c r="D20" s="7"/>
      <c r="E20" s="7"/>
      <c r="F20" s="7"/>
      <c r="G20" s="7"/>
      <c r="H20" s="7"/>
    </row>
    <row r="21" spans="1:8" ht="12.75" customHeight="1">
      <c r="A21" s="7" t="s">
        <v>39</v>
      </c>
      <c r="B21" s="7"/>
      <c r="C21" s="7"/>
      <c r="D21" s="7"/>
      <c r="E21" s="7"/>
      <c r="F21" s="7"/>
      <c r="G21" s="7"/>
      <c r="H21" s="7"/>
    </row>
    <row r="22" spans="1:8" ht="12.75" customHeight="1">
      <c r="A22" s="7" t="s">
        <v>40</v>
      </c>
      <c r="B22" s="7"/>
      <c r="C22" s="7"/>
      <c r="D22" s="7"/>
      <c r="E22" s="7"/>
      <c r="F22" s="7"/>
      <c r="G22" s="7"/>
      <c r="H22" s="7"/>
    </row>
    <row r="23" spans="1:8" ht="12.75" customHeight="1">
      <c r="A23" s="7" t="s">
        <v>41</v>
      </c>
      <c r="B23" s="7"/>
      <c r="C23" s="7"/>
      <c r="D23" s="7"/>
      <c r="E23" s="7"/>
      <c r="F23" s="7"/>
      <c r="G23" s="7"/>
      <c r="H23" s="7"/>
    </row>
  </sheetData>
  <mergeCells count="16">
    <mergeCell ref="A20:H20"/>
    <mergeCell ref="A21:H21"/>
    <mergeCell ref="A22:H22"/>
    <mergeCell ref="A23:H23"/>
    <mergeCell ref="A16:H16"/>
    <mergeCell ref="A17:H17"/>
    <mergeCell ref="A18:H18"/>
    <mergeCell ref="A19:H19"/>
    <mergeCell ref="A4:B4"/>
    <mergeCell ref="A13:H13"/>
    <mergeCell ref="A14:H14"/>
    <mergeCell ref="A15:H15"/>
    <mergeCell ref="A1:H1"/>
    <mergeCell ref="A2:B2"/>
    <mergeCell ref="C2:H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2007-11-14T10:15:29Z</dcterms:created>
  <dcterms:modified xsi:type="dcterms:W3CDTF">2007-11-14T10:17:51Z</dcterms:modified>
  <cp:category/>
  <cp:version/>
  <cp:contentType/>
  <cp:contentStatus/>
</cp:coreProperties>
</file>