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Capital " sheetId="1" r:id="rId1"/>
    <sheet name="RWAs - Section A " sheetId="2" r:id="rId2"/>
    <sheet name="Contingent- Section B " sheetId="3" r:id="rId3"/>
    <sheet name="SME &amp; Retail Section D" sheetId="4" r:id="rId4"/>
    <sheet name="Operational risk Section E" sheetId="5" r:id="rId5"/>
    <sheet name="Forex Section C " sheetId="6" r:id="rId6"/>
  </sheets>
  <definedNames/>
  <calcPr fullCalcOnLoad="1"/>
</workbook>
</file>

<file path=xl/sharedStrings.xml><?xml version="1.0" encoding="utf-8"?>
<sst xmlns="http://schemas.openxmlformats.org/spreadsheetml/2006/main" count="1234" uniqueCount="228">
  <si>
    <t>1. Cash and RBI</t>
  </si>
  <si>
    <t>0</t>
  </si>
  <si>
    <t>2. Claims on Banks and notified PFIs</t>
  </si>
  <si>
    <t>20</t>
  </si>
  <si>
    <t>3. SLR Investments (SLR)</t>
  </si>
  <si>
    <t>3.1. SLR   - Investment in Govt Securities</t>
  </si>
  <si>
    <t>2.5</t>
  </si>
  <si>
    <t>3.2. SLR   - Investment in Other Approved Securities guaranteed by Central/State Government</t>
  </si>
  <si>
    <t>3.3. SLR   - Investment in other approved securities where payment of interest and repayment of principals are not guaranteed by Central/State govts</t>
  </si>
  <si>
    <t>22.5</t>
  </si>
  <si>
    <t>4. Recapitalisation bonds</t>
  </si>
  <si>
    <t>5.1. ODS   - Invest in other securities where payment of interest and repayment of principal are guaranteed by Central govt</t>
  </si>
  <si>
    <t>5.2. ODS   - Invest in other securities where payment of interest and repayment of principal are guaranteed by State govt</t>
  </si>
  <si>
    <t>5.3. ODS   - Govt guaranteed securities of Govt undertakings which do not form part of the approved market borrowing programme</t>
  </si>
  <si>
    <t>5.4. ODS   - State Govt guaranteed other securities(Default in payment of interest/principal)</t>
  </si>
  <si>
    <t>102.5</t>
  </si>
  <si>
    <t>5.5. ODS   - Investment in bonds / debentures issued by other banks/PFIs</t>
  </si>
  <si>
    <t>5.6. ODS   - Investment in securities guaranteed by banks/ notified PFIs as to payment of interest and repayment of principal</t>
  </si>
  <si>
    <t>5.7. ODS   - Investment in subordinated debt in the form of Tier II Capital Bonds issued by other banks/ notified PFIs</t>
  </si>
  <si>
    <t>5.8. ODS   - Investment in SIDBI/NABARD Bonds in lieu of shortfall in priority sector lendings</t>
  </si>
  <si>
    <t>5.9. ODS   - Investments in Mortgage Backed Securities (MBS) of residential assets of Housing Finance Companies recognised and supervised by NHB</t>
  </si>
  <si>
    <t>52.5</t>
  </si>
  <si>
    <t>5.10. ODS   - All other investments</t>
  </si>
  <si>
    <t>6. Equities</t>
  </si>
  <si>
    <t>7. Foreign Investments</t>
  </si>
  <si>
    <t>8. Other participations (OP)</t>
  </si>
  <si>
    <t>9. LOANS AND ADVANCES (INCL. BILL CREDIT) (L and A)</t>
  </si>
  <si>
    <t>9.1. (L and A)    - To staff</t>
  </si>
  <si>
    <t>9.2. (L and A) - Against bank deposits &amp;  specified collateral</t>
  </si>
  <si>
    <t>9.3. (L and A)   - To Govt. (GOI/State)</t>
  </si>
  <si>
    <t>9.4. (L and A)    - Govt guaranteed advances</t>
  </si>
  <si>
    <t>9.4.1. (L and A)    - Central Govt. / State Govt guaranteed advances</t>
  </si>
  <si>
    <t>9.4.2. (L and A)    - State Govt guaranteed advances (where guarantee has been invoked and remaining in defaults)</t>
  </si>
  <si>
    <t>9.4.3. (L and A)    - State Govt guaranteed advances (invoked guarantee continue to remain in default 100% risk weight</t>
  </si>
  <si>
    <t>100</t>
  </si>
  <si>
    <t>9.5. (L and A)    - Bank guaranteed / Take out Finance</t>
  </si>
  <si>
    <t>9.6. (L and A)    - Bills purchased under other bank LCs/acceptance credits</t>
  </si>
  <si>
    <t>9.7. (L and A)    - ECGC/DICGC guaranteed "covered" credit only</t>
  </si>
  <si>
    <t>50</t>
  </si>
  <si>
    <t>9.8. (L and A)    - Housing loan against mortgage of house</t>
  </si>
  <si>
    <t>9.9. (L and A)    - SSI advances guaranteed by Credit Guarantee Fund Trust for Small Industries up to the guaranteed portion</t>
  </si>
  <si>
    <t>9.10. (L and A)    - All other loans and advances</t>
  </si>
  <si>
    <t>10. OTHER ASSETS (OA)</t>
  </si>
  <si>
    <t>10.1. OA   - Interest due / accrued on Securities (Int. Accd.)</t>
  </si>
  <si>
    <t>10.1.1.  OA - (Int. Accd.)  -  Interest due / accrued on Govt. Securities/other Approved Securities</t>
  </si>
  <si>
    <t>10.1.2.  OA - (Int. Accd.)  -  Interest due / accrued on Govt. guaranteed Securities of govt undertakings not forming part of approved market borrowing programme/unguaranteed other approved securities</t>
  </si>
  <si>
    <t>10.1.3.  OA - (Int. Accd.)  -  Interest due / accrued on State Govt. guaranteed Securities of govt undertakings not forming part of approved market borrowing programme/unguaranteed other approved securities</t>
  </si>
  <si>
    <t>10.1.4.  OA - (Int. Accd.)  -  All others</t>
  </si>
  <si>
    <t>10.2. OA    - Advance Tax paid and TDS (net)</t>
  </si>
  <si>
    <t>10.3. OA    - Due from RBI</t>
  </si>
  <si>
    <t>10.4. OA    - Residuary "other assets" (Res. OA)</t>
  </si>
  <si>
    <t>10.4.1. OA - (Res. OA) -  Residuary "other assets" - 0% risk weight</t>
  </si>
  <si>
    <t>10.4.2. OA - (Res. OA) -  Residuary "other assets" - 20% risk weight</t>
  </si>
  <si>
    <t>10.4.3. OA - (Res. OA) -  Residuary "other assets" - 100% risk weight</t>
  </si>
  <si>
    <t>11. Fixed assets (net)</t>
  </si>
  <si>
    <t>12.Total Risk weighted Assets (TWRA)</t>
  </si>
  <si>
    <t/>
  </si>
  <si>
    <t>Risk Adjusted Value</t>
  </si>
  <si>
    <t>Letters of Credit (Docy)</t>
  </si>
  <si>
    <t>Govt</t>
  </si>
  <si>
    <t>Banks</t>
  </si>
  <si>
    <t>Others</t>
  </si>
  <si>
    <t>TOTAL</t>
  </si>
  <si>
    <t>Guarantees - Financial</t>
  </si>
  <si>
    <t>Bank</t>
  </si>
  <si>
    <t>Guarantees - Others</t>
  </si>
  <si>
    <t>Acceptances and Endorsements</t>
  </si>
  <si>
    <t>Underwriting and Standby Commitments</t>
  </si>
  <si>
    <t>Undrawn Committed Credit Lines</t>
  </si>
  <si>
    <t>Transactions / Asset Sales with Recourse</t>
  </si>
  <si>
    <t>Liability on a/c of partly paid shares</t>
  </si>
  <si>
    <t>Total Contingent Credits and Exposures</t>
  </si>
  <si>
    <t>Claims against the bank not acknowledged as debt</t>
  </si>
  <si>
    <t>Forward forex contracts (over 14 days original maturity) Less than 1 year.</t>
  </si>
  <si>
    <t xml:space="preserve"> Forward forex contracts (over 14 days original maturity) Less than 1 year.</t>
  </si>
  <si>
    <t>Forward forex contracts (over 14 days original maturity) 1 year and over BUT &lt; 2 years.</t>
  </si>
  <si>
    <t>Forward forex contracts (over 14 days original maturity) 2 years and over BUT &lt; 3 years.</t>
  </si>
  <si>
    <t>Forward forex contracts (over 14 days original maturity) 3 years and over .</t>
  </si>
  <si>
    <t>8%+3%per year</t>
  </si>
  <si>
    <t>Forward forex contracts (over 14 days original maturity)</t>
  </si>
  <si>
    <t>GROSS TOTAL</t>
  </si>
  <si>
    <t>Currency Options purchased Less than 1 year.</t>
  </si>
  <si>
    <t>Currency Options purchased 1 year and over BUT &lt; 2 years.</t>
  </si>
  <si>
    <t>Currency Options purchased 2 years and over BUT &lt; 3 years.</t>
  </si>
  <si>
    <t>Currency Options purchased</t>
  </si>
  <si>
    <t>Currency Futures Less than 1 year.</t>
  </si>
  <si>
    <t>Currency Futures 1 year and over BUT &lt; 2 years.</t>
  </si>
  <si>
    <t>Currency Futures 2 years and over BUT &lt; 3 years.</t>
  </si>
  <si>
    <t>Currency Futures 3 years and over</t>
  </si>
  <si>
    <t xml:space="preserve">Currency Futures </t>
  </si>
  <si>
    <t>Cross Currency (Intt Rate) swaps Less than 1 year.</t>
  </si>
  <si>
    <t>Cross Currency (Intt Rate) swaps 1 year and over BUT &lt; 2 years.</t>
  </si>
  <si>
    <t>Cross Currency (Intt Rate) swaps 2 years and over BUT &lt; 3 years.</t>
  </si>
  <si>
    <t>Cross Currency (Intt Rate) swaps 3 years and over etc.</t>
  </si>
  <si>
    <t>Cross Currency (Intt Rate) swaps</t>
  </si>
  <si>
    <t>Forward Rate agreements Less than 1 year.</t>
  </si>
  <si>
    <t>Forward Rate agreements 1 year and over BUT &lt; 2 years.</t>
  </si>
  <si>
    <t>Forward Rate agreements 2 years and over.</t>
  </si>
  <si>
    <t>1%+1%per year</t>
  </si>
  <si>
    <t xml:space="preserve">Forward Rate agreements </t>
  </si>
  <si>
    <t>Interest rate Options -  Less than 1 year.</t>
  </si>
  <si>
    <t>Interest rate Options - 1 year and over BUT &lt; 2 years.</t>
  </si>
  <si>
    <t>Interest rate Options - 2 years and over .</t>
  </si>
  <si>
    <t>Interest rate Options</t>
  </si>
  <si>
    <t>Interest rate Futures - Less than 1 year.</t>
  </si>
  <si>
    <t>Interest rate Futures - 1 year and over BUT &lt; 2 years.</t>
  </si>
  <si>
    <t>Interest rate Futures - 2 years and over etc.</t>
  </si>
  <si>
    <t xml:space="preserve">Interest rate Futures </t>
  </si>
  <si>
    <t>Single currency Interest Rate swaps - Less than 1 year.</t>
  </si>
  <si>
    <t>Single currency Interest Rate swaps - 1 year and over BUT &lt; 2 years.</t>
  </si>
  <si>
    <t>Single currency Interest Rate swaps - 2 years and over</t>
  </si>
  <si>
    <t xml:space="preserve">Single currency Interest Rate swaps </t>
  </si>
  <si>
    <t>Basis swaps -  Less than 1 year.</t>
  </si>
  <si>
    <t>Basis swaps - 1 year and over BUT &lt; 2 years.</t>
  </si>
  <si>
    <t>Basis swaps - 2 years and over</t>
  </si>
  <si>
    <t xml:space="preserve">Basis swaps </t>
  </si>
  <si>
    <t>GROSS TOTAL - RARC</t>
  </si>
  <si>
    <t>Less provisions</t>
  </si>
  <si>
    <t>Total for Derivatives</t>
  </si>
  <si>
    <t>Report on Capital Adequacy</t>
  </si>
  <si>
    <t>Reporting Bank</t>
  </si>
  <si>
    <t>Date of Report</t>
  </si>
  <si>
    <t>Existing</t>
  </si>
  <si>
    <t>Standardised Approach - Basel II</t>
  </si>
  <si>
    <t>Core Capital (Tier I)</t>
  </si>
  <si>
    <t>Supplementary (Tier II) Capital</t>
  </si>
  <si>
    <t>Total Capital</t>
  </si>
  <si>
    <t>Domestic</t>
  </si>
  <si>
    <t>Overseas</t>
  </si>
  <si>
    <t>Operational</t>
  </si>
  <si>
    <t>Total Risk Weighted Assets</t>
  </si>
  <si>
    <t xml:space="preserve">CRAR </t>
  </si>
  <si>
    <t>STANDARDISED APPROACH</t>
  </si>
  <si>
    <t>Obligant / Guarantor</t>
  </si>
  <si>
    <t>Total Book Exposure (Gross)</t>
  </si>
  <si>
    <t>Margins &amp; Provisions</t>
  </si>
  <si>
    <t>Book Exposures (Net)</t>
  </si>
  <si>
    <t>R.W. for Obligant</t>
  </si>
  <si>
    <t>Risk adjusted Value of Exposure</t>
  </si>
  <si>
    <t>Standardised Approach  - Risk Adjusted Value of exposure</t>
  </si>
  <si>
    <t>Credit Conversion factor</t>
  </si>
  <si>
    <t>Counter-party /Client</t>
  </si>
  <si>
    <t>Risk Weighted Assets &amp; Exposures (Domestic &amp; Overseas) Section B Contingent Credit Exposures</t>
  </si>
  <si>
    <t>Year</t>
  </si>
  <si>
    <t>Business Line</t>
  </si>
  <si>
    <t>Corporate Finance</t>
  </si>
  <si>
    <t>Trading &amp; Sales</t>
  </si>
  <si>
    <t>Retail Banking</t>
  </si>
  <si>
    <t>Commercial Banking</t>
  </si>
  <si>
    <t>Payment &amp; Settlement</t>
  </si>
  <si>
    <t>Agency Services</t>
  </si>
  <si>
    <t>Asset Management</t>
  </si>
  <si>
    <t>Retail Brokerage</t>
  </si>
  <si>
    <t>Beta</t>
  </si>
  <si>
    <t>Capital Charge for operational risk</t>
  </si>
  <si>
    <t>Total Capital Charge</t>
  </si>
  <si>
    <t>Where Banks are not in a position to split gross income as per the business line</t>
  </si>
  <si>
    <t>Gross Income</t>
  </si>
  <si>
    <t>Commercial &amp; Retail</t>
  </si>
  <si>
    <t>Capital Charge for Operational Risk</t>
  </si>
  <si>
    <t>Net Book Value</t>
  </si>
  <si>
    <t xml:space="preserve">AAA to AA-          </t>
  </si>
  <si>
    <t xml:space="preserve">A+ to A-                </t>
  </si>
  <si>
    <t xml:space="preserve">BBB + to BBB -   </t>
  </si>
  <si>
    <t xml:space="preserve">BB+ to B-            </t>
  </si>
  <si>
    <t xml:space="preserve">Below B-              </t>
  </si>
  <si>
    <t xml:space="preserve">Unrated                </t>
  </si>
  <si>
    <t xml:space="preserve">BBB + to BB -     </t>
  </si>
  <si>
    <t xml:space="preserve">Below BB-           </t>
  </si>
  <si>
    <t>Risk Weight under the Standardised Approach</t>
  </si>
  <si>
    <t>Notional Principal Amount</t>
  </si>
  <si>
    <t>Risk Weight (%)</t>
  </si>
  <si>
    <t>Risk Weight</t>
  </si>
  <si>
    <t>Risk weighted Assets</t>
  </si>
  <si>
    <t>Standardised Approach</t>
  </si>
  <si>
    <t>Capital Charge for Operational Risk ( as per Standardised Approach)</t>
  </si>
  <si>
    <t>Average Gross Income for three years</t>
  </si>
  <si>
    <t>Average Income for three years</t>
  </si>
  <si>
    <t>Margin &amp; Provision</t>
  </si>
  <si>
    <t>Existing RWA</t>
  </si>
  <si>
    <t>New Risk Weight</t>
  </si>
  <si>
    <t>Risk Weighted Assets</t>
  </si>
  <si>
    <t xml:space="preserve">Risk Weighted Assets </t>
  </si>
  <si>
    <t>Unrated</t>
  </si>
  <si>
    <t>Treatment of NPAs (as per 90 day norm)</t>
  </si>
  <si>
    <t>Specific provisions held</t>
  </si>
  <si>
    <t>Net book value</t>
  </si>
  <si>
    <t>Existing RW</t>
  </si>
  <si>
    <t>Part I</t>
  </si>
  <si>
    <t>Proportion of Specific provisions held to book value</t>
  </si>
  <si>
    <t>&lt; 20%</t>
  </si>
  <si>
    <t>&gt;=20%</t>
  </si>
  <si>
    <t>a) Fully secured accounts</t>
  </si>
  <si>
    <t>&lt; 15%</t>
  </si>
  <si>
    <t>&gt;=15%</t>
  </si>
  <si>
    <t>b) Unsecured and partly secured accounts</t>
  </si>
  <si>
    <t>RWA</t>
  </si>
  <si>
    <t>Book value**</t>
  </si>
  <si>
    <t>Specific provisions will include the additional provisions made in anticipation of shifting to the 90 day norm</t>
  </si>
  <si>
    <t>Part II - under Standardised Approach</t>
  </si>
  <si>
    <t>Book Value (includes OBS items)</t>
  </si>
  <si>
    <t xml:space="preserve">** - Book value = Gross NPA minus amount held in interest suspense minus insurance claims received but not adjusted minus cash margins </t>
  </si>
  <si>
    <t>as per existing capital charge</t>
  </si>
  <si>
    <t>as per Standardised Approach</t>
  </si>
  <si>
    <t>Existing Approach</t>
  </si>
  <si>
    <t xml:space="preserve">Total Gross Income </t>
  </si>
  <si>
    <t>Gross Income = Net Interest Income + non interest income</t>
  </si>
  <si>
    <t>Credit conversion factor</t>
  </si>
  <si>
    <t>Rs. in Crore</t>
  </si>
  <si>
    <t xml:space="preserve">Risk Weighted Assets &amp; Exposures (Domestic and Overseas) SECTION A - Assets  </t>
  </si>
  <si>
    <t>Existing Capital Accord</t>
  </si>
  <si>
    <t>Proposed Basel II Capital Accord</t>
  </si>
  <si>
    <t>Item (Col 1)</t>
  </si>
  <si>
    <t>Margins &amp; provision    (Col  3)</t>
  </si>
  <si>
    <t>Rs.in Crore (up to two decimals)</t>
  </si>
  <si>
    <r>
      <t xml:space="preserve">5. OTHER DEBT SECURITIES (ODS)  </t>
    </r>
    <r>
      <rPr>
        <b/>
        <sz val="10"/>
        <color indexed="8"/>
        <rFont val="Arial"/>
        <family val="2"/>
      </rPr>
      <t xml:space="preserve"> </t>
    </r>
  </si>
  <si>
    <t>Forex Exposures (Domestic &amp; Overseas) SECTION C</t>
  </si>
  <si>
    <t>SMEs / Retail exposures Section D</t>
  </si>
  <si>
    <t>Capital Charge for Operational Risk ( as per Standardised Approach) Section E</t>
  </si>
  <si>
    <t>Book  Value   (Col 2)</t>
  </si>
  <si>
    <t>Net Book Value     (Col 4)       [2-3]</t>
  </si>
  <si>
    <t>RiskWt (Col 5)</t>
  </si>
  <si>
    <t>Risk Adjusted Value(Col 6)</t>
  </si>
  <si>
    <t>Net Book Value (Col 8)         [Cols. 2-3-7)</t>
  </si>
  <si>
    <t>Eligible Financial Collateral       (Col 7)</t>
  </si>
  <si>
    <t>Risk Weights (Col 9)</t>
  </si>
  <si>
    <t>Risk Adjusted Value    (Col 10)</t>
  </si>
  <si>
    <t>Note : Core Capital (Tier I) should be shown after deducting investment in Subsidiaries.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</si>
</sst>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" xfId="21" applyFont="1" applyFill="1" applyBorder="1" applyAlignment="1">
      <alignment wrapText="1"/>
      <protection/>
    </xf>
    <xf numFmtId="0" fontId="1" fillId="0" borderId="1" xfId="2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wrapText="1"/>
      <protection/>
    </xf>
    <xf numFmtId="0" fontId="1" fillId="0" borderId="1" xfId="20" applyFont="1" applyFill="1" applyBorder="1" applyAlignment="1">
      <alignment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21" applyFont="1" applyFill="1" applyBorder="1" applyAlignment="1">
      <alignment horizontal="right" wrapText="1"/>
      <protection/>
    </xf>
    <xf numFmtId="0" fontId="3" fillId="0" borderId="1" xfId="2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4" fillId="0" borderId="1" xfId="20" applyFont="1" applyFill="1" applyBorder="1" applyAlignment="1">
      <alignment wrapText="1"/>
      <protection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" xfId="19" applyFont="1" applyFill="1" applyBorder="1" applyAlignment="1">
      <alignment wrapText="1"/>
      <protection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wrapText="1"/>
    </xf>
    <xf numFmtId="0" fontId="1" fillId="3" borderId="1" xfId="21" applyFont="1" applyFill="1" applyBorder="1" applyAlignment="1">
      <alignment horizontal="right"/>
      <protection/>
    </xf>
    <xf numFmtId="0" fontId="1" fillId="3" borderId="1" xfId="19" applyFont="1" applyFill="1" applyBorder="1" applyAlignment="1">
      <alignment horizontal="right" wrapText="1"/>
      <protection/>
    </xf>
    <xf numFmtId="0" fontId="0" fillId="4" borderId="0" xfId="0" applyFill="1" applyAlignment="1">
      <alignment/>
    </xf>
    <xf numFmtId="0" fontId="6" fillId="3" borderId="1" xfId="2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2" fillId="4" borderId="0" xfId="0" applyFont="1" applyFill="1" applyAlignment="1">
      <alignment horizontal="center"/>
    </xf>
    <xf numFmtId="0" fontId="1" fillId="3" borderId="1" xfId="21" applyFont="1" applyFill="1" applyBorder="1" applyAlignment="1">
      <alignment wrapText="1"/>
      <protection/>
    </xf>
    <xf numFmtId="0" fontId="0" fillId="5" borderId="0" xfId="0" applyFont="1" applyFill="1" applyAlignment="1">
      <alignment horizontal="center"/>
    </xf>
    <xf numFmtId="0" fontId="1" fillId="0" borderId="5" xfId="19" applyFont="1" applyFill="1" applyBorder="1" applyAlignment="1">
      <alignment wrapText="1"/>
      <protection/>
    </xf>
    <xf numFmtId="0" fontId="1" fillId="0" borderId="5" xfId="19" applyFont="1" applyFill="1" applyBorder="1" applyAlignment="1">
      <alignment horizontal="right" wrapText="1"/>
      <protection/>
    </xf>
    <xf numFmtId="0" fontId="0" fillId="5" borderId="6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5" borderId="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5" xfId="20" applyFont="1" applyFill="1" applyBorder="1" applyAlignment="1">
      <alignment wrapText="1"/>
      <protection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/>
    </xf>
    <xf numFmtId="0" fontId="0" fillId="4" borderId="6" xfId="0" applyFill="1" applyBorder="1" applyAlignment="1">
      <alignment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wrapText="1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1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1" fontId="0" fillId="4" borderId="15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2" fillId="4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1" fontId="0" fillId="4" borderId="11" xfId="0" applyNumberFormat="1" applyFont="1" applyFill="1" applyBorder="1" applyAlignment="1">
      <alignment/>
    </xf>
    <xf numFmtId="0" fontId="2" fillId="5" borderId="23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9" fontId="3" fillId="0" borderId="1" xfId="21" applyNumberFormat="1" applyFont="1" applyFill="1" applyBorder="1" applyAlignment="1">
      <alignment wrapText="1"/>
      <protection/>
    </xf>
    <xf numFmtId="15" fontId="2" fillId="0" borderId="0" xfId="0" applyNumberFormat="1" applyFont="1" applyBorder="1" applyAlignment="1">
      <alignment/>
    </xf>
    <xf numFmtId="15" fontId="2" fillId="0" borderId="0" xfId="0" applyNumberFormat="1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1" fillId="2" borderId="0" xfId="0" applyFont="1" applyFill="1" applyAlignment="1">
      <alignment/>
    </xf>
    <xf numFmtId="0" fontId="1" fillId="0" borderId="0" xfId="21" applyFont="1" applyFill="1" applyBorder="1" applyAlignment="1">
      <alignment horizontal="right"/>
      <protection/>
    </xf>
    <xf numFmtId="0" fontId="6" fillId="3" borderId="0" xfId="21" applyFont="1" applyFill="1" applyBorder="1" applyAlignment="1">
      <alignment horizontal="right"/>
      <protection/>
    </xf>
    <xf numFmtId="0" fontId="1" fillId="3" borderId="0" xfId="21" applyFont="1" applyFill="1" applyBorder="1" applyAlignment="1">
      <alignment horizontal="right"/>
      <protection/>
    </xf>
    <xf numFmtId="0" fontId="11" fillId="6" borderId="6" xfId="0" applyFont="1" applyFill="1" applyBorder="1" applyAlignment="1">
      <alignment/>
    </xf>
    <xf numFmtId="0" fontId="9" fillId="0" borderId="2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ntingent" xfId="19"/>
    <cellStyle name="Normal_Forex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3" sqref="A23:F24"/>
    </sheetView>
  </sheetViews>
  <sheetFormatPr defaultColWidth="9.140625" defaultRowHeight="12.75"/>
  <cols>
    <col min="1" max="1" width="26.421875" style="0" bestFit="1" customWidth="1"/>
    <col min="2" max="2" width="11.57421875" style="0" bestFit="1" customWidth="1"/>
    <col min="4" max="4" width="12.7109375" style="0" customWidth="1"/>
    <col min="6" max="6" width="13.140625" style="0" customWidth="1"/>
  </cols>
  <sheetData>
    <row r="1" spans="1:7" ht="12.75">
      <c r="A1" s="92" t="s">
        <v>119</v>
      </c>
      <c r="B1" s="93"/>
      <c r="C1" s="93"/>
      <c r="D1" s="93"/>
      <c r="E1" s="93"/>
      <c r="F1" s="93"/>
      <c r="G1" s="94"/>
    </row>
    <row r="2" spans="1:8" ht="12.75">
      <c r="A2" s="95" t="s">
        <v>120</v>
      </c>
      <c r="B2" s="95"/>
      <c r="C2" s="95"/>
      <c r="D2" s="97"/>
      <c r="E2" s="97"/>
      <c r="F2" s="97"/>
      <c r="G2" s="97"/>
      <c r="H2" s="31"/>
    </row>
    <row r="3" spans="1:6" ht="12.75">
      <c r="A3" s="96" t="s">
        <v>121</v>
      </c>
      <c r="B3" s="96"/>
      <c r="C3" s="96"/>
      <c r="E3" s="77"/>
      <c r="F3" s="78">
        <v>37711</v>
      </c>
    </row>
    <row r="5" ht="12.75">
      <c r="F5" s="7" t="s">
        <v>208</v>
      </c>
    </row>
    <row r="6" spans="4:6" ht="51">
      <c r="D6" s="7" t="s">
        <v>122</v>
      </c>
      <c r="F6" s="14" t="s">
        <v>123</v>
      </c>
    </row>
    <row r="7" ht="12.75">
      <c r="A7" s="9" t="s">
        <v>124</v>
      </c>
    </row>
    <row r="8" ht="12.75">
      <c r="A8" s="9" t="s">
        <v>125</v>
      </c>
    </row>
    <row r="9" ht="13.5" thickBot="1"/>
    <row r="10" spans="1:6" ht="13.5" thickBot="1">
      <c r="A10" s="40" t="s">
        <v>126</v>
      </c>
      <c r="D10" s="29">
        <f>D7+D8</f>
        <v>0</v>
      </c>
      <c r="F10" s="29">
        <f>F7+F8</f>
        <v>0</v>
      </c>
    </row>
    <row r="13" ht="12.75">
      <c r="A13" s="18" t="s">
        <v>182</v>
      </c>
    </row>
    <row r="14" ht="12.75">
      <c r="A14" s="10" t="s">
        <v>127</v>
      </c>
    </row>
    <row r="15" spans="1:6" ht="12.75">
      <c r="A15" s="10" t="s">
        <v>128</v>
      </c>
      <c r="F15" s="47"/>
    </row>
    <row r="16" spans="1:6" ht="12.75">
      <c r="A16" s="10" t="s">
        <v>129</v>
      </c>
      <c r="D16" s="32"/>
      <c r="F16" s="86"/>
    </row>
    <row r="18" ht="13.5" thickBot="1"/>
    <row r="19" spans="1:6" ht="13.5" thickBot="1">
      <c r="A19" s="40" t="s">
        <v>130</v>
      </c>
      <c r="D19" s="29">
        <f>SUM(D14:D15)</f>
        <v>0</v>
      </c>
      <c r="F19" s="29">
        <f>SUM(F14:F16)</f>
        <v>0</v>
      </c>
    </row>
    <row r="20" ht="13.5" thickBot="1"/>
    <row r="21" spans="1:6" ht="13.5" thickBot="1">
      <c r="A21" s="40" t="s">
        <v>131</v>
      </c>
      <c r="D21" t="e">
        <f>D10/D19*100</f>
        <v>#DIV/0!</v>
      </c>
      <c r="F21" t="e">
        <f>F10/F19*100</f>
        <v>#DIV/0!</v>
      </c>
    </row>
    <row r="23" spans="1:6" ht="12.75">
      <c r="A23" s="117" t="s">
        <v>227</v>
      </c>
      <c r="B23" s="117"/>
      <c r="C23" s="117"/>
      <c r="D23" s="117"/>
      <c r="E23" s="117"/>
      <c r="F23" s="117"/>
    </row>
    <row r="24" spans="1:6" ht="12.75">
      <c r="A24" s="117"/>
      <c r="B24" s="117"/>
      <c r="C24" s="117"/>
      <c r="D24" s="117"/>
      <c r="E24" s="117"/>
      <c r="F24" s="117"/>
    </row>
  </sheetData>
  <mergeCells count="5">
    <mergeCell ref="A23:F24"/>
    <mergeCell ref="A1:G1"/>
    <mergeCell ref="A2:C2"/>
    <mergeCell ref="A3:C3"/>
    <mergeCell ref="D2:G2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4" sqref="J4"/>
    </sheetView>
  </sheetViews>
  <sheetFormatPr defaultColWidth="9.140625" defaultRowHeight="12.75"/>
  <cols>
    <col min="1" max="1" width="32.421875" style="3" customWidth="1"/>
    <col min="2" max="2" width="10.57421875" style="3" bestFit="1" customWidth="1"/>
    <col min="3" max="3" width="12.28125" style="3" customWidth="1"/>
    <col min="4" max="4" width="11.421875" style="3" customWidth="1"/>
    <col min="5" max="5" width="9.421875" style="0" customWidth="1"/>
    <col min="6" max="6" width="19.421875" style="0" customWidth="1"/>
    <col min="7" max="9" width="15.7109375" style="0" customWidth="1"/>
    <col min="10" max="10" width="23.28125" style="0" customWidth="1"/>
  </cols>
  <sheetData>
    <row r="1" spans="1:12" ht="12.75" customHeight="1">
      <c r="A1" s="98" t="s">
        <v>209</v>
      </c>
      <c r="B1" s="99"/>
      <c r="C1" s="99"/>
      <c r="D1" s="99"/>
      <c r="E1" s="99"/>
      <c r="F1" s="99"/>
      <c r="G1" s="118" t="s">
        <v>211</v>
      </c>
      <c r="H1" s="119"/>
      <c r="I1" s="119"/>
      <c r="J1" s="119"/>
      <c r="K1" s="14"/>
      <c r="L1" s="14"/>
    </row>
    <row r="2" spans="1:12" ht="26.25" thickBot="1">
      <c r="A2" s="79"/>
      <c r="B2" s="80"/>
      <c r="C2" s="80"/>
      <c r="D2" s="80"/>
      <c r="E2" s="80"/>
      <c r="F2" s="80"/>
      <c r="G2" s="80"/>
      <c r="H2" s="80"/>
      <c r="I2" s="81"/>
      <c r="J2" s="14" t="s">
        <v>214</v>
      </c>
      <c r="K2" s="14"/>
      <c r="L2" s="14"/>
    </row>
    <row r="3" spans="1:12" ht="13.5" customHeight="1" thickBot="1">
      <c r="A3" s="79"/>
      <c r="B3" s="101" t="s">
        <v>210</v>
      </c>
      <c r="C3" s="102"/>
      <c r="D3" s="102"/>
      <c r="E3" s="102"/>
      <c r="F3" s="103"/>
      <c r="G3" s="104" t="s">
        <v>132</v>
      </c>
      <c r="H3" s="105"/>
      <c r="I3" s="105"/>
      <c r="J3" s="106"/>
      <c r="K3" s="14"/>
      <c r="L3" s="14"/>
    </row>
    <row r="4" spans="1:12" ht="51">
      <c r="A4" s="79" t="s">
        <v>212</v>
      </c>
      <c r="B4" s="81" t="s">
        <v>219</v>
      </c>
      <c r="C4" s="81" t="s">
        <v>213</v>
      </c>
      <c r="D4" s="81" t="s">
        <v>220</v>
      </c>
      <c r="E4" s="81" t="s">
        <v>221</v>
      </c>
      <c r="F4" s="81" t="s">
        <v>222</v>
      </c>
      <c r="G4" s="8" t="s">
        <v>224</v>
      </c>
      <c r="H4" s="8" t="s">
        <v>223</v>
      </c>
      <c r="I4" s="81" t="s">
        <v>225</v>
      </c>
      <c r="J4" s="81" t="s">
        <v>226</v>
      </c>
      <c r="K4" s="14"/>
      <c r="L4" s="14"/>
    </row>
    <row r="5" spans="1:10" ht="12.75">
      <c r="A5" s="1" t="s">
        <v>0</v>
      </c>
      <c r="B5" s="1"/>
      <c r="C5" s="1"/>
      <c r="D5" s="1">
        <f>B5-C5</f>
        <v>0</v>
      </c>
      <c r="E5" s="2" t="s">
        <v>1</v>
      </c>
      <c r="F5" s="2">
        <f>D5*E5</f>
        <v>0</v>
      </c>
      <c r="G5" s="83"/>
      <c r="H5" s="83"/>
      <c r="I5">
        <v>0</v>
      </c>
      <c r="J5">
        <f>D5*I5</f>
        <v>0</v>
      </c>
    </row>
    <row r="6" spans="1:10" ht="12.75">
      <c r="A6" s="1" t="s">
        <v>2</v>
      </c>
      <c r="B6" s="1"/>
      <c r="C6" s="1"/>
      <c r="D6" s="1">
        <f>B6-C6</f>
        <v>0</v>
      </c>
      <c r="E6" s="2" t="s">
        <v>3</v>
      </c>
      <c r="F6" s="2">
        <f>D6*E6</f>
        <v>0</v>
      </c>
      <c r="G6" s="83"/>
      <c r="H6" s="83"/>
      <c r="I6" s="29"/>
      <c r="J6" s="29"/>
    </row>
    <row r="7" spans="1:10" ht="12.75">
      <c r="A7" s="76" t="s">
        <v>161</v>
      </c>
      <c r="B7" s="1"/>
      <c r="C7" s="1"/>
      <c r="D7" s="1">
        <f aca="true" t="shared" si="0" ref="D7:D12">B7-C7</f>
        <v>0</v>
      </c>
      <c r="E7" s="30"/>
      <c r="F7" s="30"/>
      <c r="G7" s="84"/>
      <c r="H7" s="84"/>
      <c r="I7">
        <v>20</v>
      </c>
      <c r="J7">
        <f aca="true" t="shared" si="1" ref="J7:J12">D7*I7</f>
        <v>0</v>
      </c>
    </row>
    <row r="8" spans="1:10" ht="12.75">
      <c r="A8" s="16" t="s">
        <v>162</v>
      </c>
      <c r="B8" s="1"/>
      <c r="C8" s="1"/>
      <c r="D8" s="1">
        <f t="shared" si="0"/>
        <v>0</v>
      </c>
      <c r="E8" s="30"/>
      <c r="F8" s="30"/>
      <c r="G8" s="84"/>
      <c r="H8" s="84"/>
      <c r="I8">
        <v>50</v>
      </c>
      <c r="J8">
        <f t="shared" si="1"/>
        <v>0</v>
      </c>
    </row>
    <row r="9" spans="1:10" ht="12.75">
      <c r="A9" s="76" t="s">
        <v>163</v>
      </c>
      <c r="B9" s="1"/>
      <c r="C9" s="1"/>
      <c r="D9" s="1">
        <f t="shared" si="0"/>
        <v>0</v>
      </c>
      <c r="E9" s="30"/>
      <c r="F9" s="30"/>
      <c r="G9" s="84"/>
      <c r="H9" s="84"/>
      <c r="I9">
        <v>100</v>
      </c>
      <c r="J9">
        <f t="shared" si="1"/>
        <v>0</v>
      </c>
    </row>
    <row r="10" spans="1:10" ht="12.75">
      <c r="A10" s="16" t="s">
        <v>164</v>
      </c>
      <c r="B10" s="1"/>
      <c r="C10" s="1"/>
      <c r="D10" s="1">
        <f t="shared" si="0"/>
        <v>0</v>
      </c>
      <c r="E10" s="30"/>
      <c r="F10" s="30"/>
      <c r="G10" s="84"/>
      <c r="H10" s="84"/>
      <c r="I10">
        <v>100</v>
      </c>
      <c r="J10">
        <f t="shared" si="1"/>
        <v>0</v>
      </c>
    </row>
    <row r="11" spans="1:10" ht="12.75">
      <c r="A11" s="16" t="s">
        <v>165</v>
      </c>
      <c r="B11" s="1"/>
      <c r="C11" s="1"/>
      <c r="D11" s="1">
        <f t="shared" si="0"/>
        <v>0</v>
      </c>
      <c r="E11" s="30"/>
      <c r="F11" s="30"/>
      <c r="G11" s="84"/>
      <c r="H11" s="84"/>
      <c r="I11">
        <v>150</v>
      </c>
      <c r="J11">
        <f t="shared" si="1"/>
        <v>0</v>
      </c>
    </row>
    <row r="12" spans="1:10" ht="12.75">
      <c r="A12" s="16" t="s">
        <v>166</v>
      </c>
      <c r="B12" s="1"/>
      <c r="C12" s="1"/>
      <c r="D12" s="1">
        <f t="shared" si="0"/>
        <v>0</v>
      </c>
      <c r="E12" s="30"/>
      <c r="F12" s="30"/>
      <c r="G12" s="84"/>
      <c r="H12" s="84"/>
      <c r="I12">
        <v>100</v>
      </c>
      <c r="J12">
        <f t="shared" si="1"/>
        <v>0</v>
      </c>
    </row>
    <row r="13" spans="1:10" ht="12.75">
      <c r="A13" s="1" t="s">
        <v>4</v>
      </c>
      <c r="B13" s="33"/>
      <c r="C13" s="33"/>
      <c r="D13" s="33"/>
      <c r="E13" s="27"/>
      <c r="F13" s="27"/>
      <c r="G13" s="85"/>
      <c r="H13" s="85"/>
      <c r="I13" s="29"/>
      <c r="J13" s="29"/>
    </row>
    <row r="14" spans="1:10" ht="25.5">
      <c r="A14" s="1" t="s">
        <v>5</v>
      </c>
      <c r="B14" s="1"/>
      <c r="C14" s="1"/>
      <c r="D14" s="1">
        <f>B14-C14</f>
        <v>0</v>
      </c>
      <c r="E14" s="2" t="s">
        <v>6</v>
      </c>
      <c r="F14" s="2">
        <f>D14*E14</f>
        <v>0</v>
      </c>
      <c r="G14" s="83"/>
      <c r="H14" s="83"/>
      <c r="I14">
        <v>2.5</v>
      </c>
      <c r="J14">
        <f>D14*I14</f>
        <v>0</v>
      </c>
    </row>
    <row r="15" spans="1:10" ht="38.25">
      <c r="A15" s="1" t="s">
        <v>7</v>
      </c>
      <c r="B15" s="1"/>
      <c r="C15" s="1"/>
      <c r="D15" s="1">
        <f>B15-C15</f>
        <v>0</v>
      </c>
      <c r="E15" s="2" t="s">
        <v>6</v>
      </c>
      <c r="F15" s="2">
        <f>D15*E15</f>
        <v>0</v>
      </c>
      <c r="G15" s="83"/>
      <c r="H15" s="83"/>
      <c r="I15">
        <v>2.5</v>
      </c>
      <c r="J15">
        <f>D15*I15</f>
        <v>0</v>
      </c>
    </row>
    <row r="16" spans="1:10" ht="63.75">
      <c r="A16" s="1" t="s">
        <v>8</v>
      </c>
      <c r="B16" s="1"/>
      <c r="C16" s="1"/>
      <c r="D16" s="1">
        <f>B16-C16</f>
        <v>0</v>
      </c>
      <c r="E16" s="2" t="s">
        <v>9</v>
      </c>
      <c r="F16" s="2">
        <f>D16*E16</f>
        <v>0</v>
      </c>
      <c r="G16" s="83"/>
      <c r="H16" s="83"/>
      <c r="I16" s="29"/>
      <c r="J16" s="29"/>
    </row>
    <row r="17" spans="1:10" ht="12.75">
      <c r="A17" s="76" t="s">
        <v>161</v>
      </c>
      <c r="B17" s="1"/>
      <c r="C17" s="1"/>
      <c r="D17" s="1">
        <f aca="true" t="shared" si="2" ref="D17:D22">B17-C17</f>
        <v>0</v>
      </c>
      <c r="E17" s="30"/>
      <c r="F17" s="30"/>
      <c r="G17" s="84"/>
      <c r="H17" s="84"/>
      <c r="I17">
        <v>22.5</v>
      </c>
      <c r="J17">
        <f aca="true" t="shared" si="3" ref="J17:J22">D17*I17</f>
        <v>0</v>
      </c>
    </row>
    <row r="18" spans="1:10" ht="12.75">
      <c r="A18" s="16" t="s">
        <v>162</v>
      </c>
      <c r="B18" s="1"/>
      <c r="C18" s="1"/>
      <c r="D18" s="1">
        <f t="shared" si="2"/>
        <v>0</v>
      </c>
      <c r="E18" s="30"/>
      <c r="F18" s="30"/>
      <c r="G18" s="84"/>
      <c r="H18" s="84"/>
      <c r="I18">
        <v>52.5</v>
      </c>
      <c r="J18">
        <f t="shared" si="3"/>
        <v>0</v>
      </c>
    </row>
    <row r="19" spans="1:10" ht="12.75">
      <c r="A19" s="76" t="s">
        <v>163</v>
      </c>
      <c r="B19" s="1"/>
      <c r="C19" s="1"/>
      <c r="D19" s="1">
        <f t="shared" si="2"/>
        <v>0</v>
      </c>
      <c r="E19" s="30"/>
      <c r="F19" s="30"/>
      <c r="G19" s="84"/>
      <c r="H19" s="84"/>
      <c r="I19">
        <v>102.5</v>
      </c>
      <c r="J19">
        <f t="shared" si="3"/>
        <v>0</v>
      </c>
    </row>
    <row r="20" spans="1:10" ht="12.75">
      <c r="A20" s="16" t="s">
        <v>164</v>
      </c>
      <c r="B20" s="1"/>
      <c r="C20" s="1"/>
      <c r="D20" s="1">
        <f t="shared" si="2"/>
        <v>0</v>
      </c>
      <c r="E20" s="30"/>
      <c r="F20" s="30"/>
      <c r="G20" s="84"/>
      <c r="H20" s="84"/>
      <c r="I20">
        <v>102.5</v>
      </c>
      <c r="J20">
        <f t="shared" si="3"/>
        <v>0</v>
      </c>
    </row>
    <row r="21" spans="1:10" ht="12.75">
      <c r="A21" s="16" t="s">
        <v>165</v>
      </c>
      <c r="B21" s="1"/>
      <c r="C21" s="1"/>
      <c r="D21" s="1">
        <f t="shared" si="2"/>
        <v>0</v>
      </c>
      <c r="E21" s="30"/>
      <c r="F21" s="30"/>
      <c r="G21" s="84"/>
      <c r="H21" s="84"/>
      <c r="I21">
        <v>152.5</v>
      </c>
      <c r="J21">
        <f t="shared" si="3"/>
        <v>0</v>
      </c>
    </row>
    <row r="22" spans="1:10" ht="12.75">
      <c r="A22" s="16" t="s">
        <v>166</v>
      </c>
      <c r="B22" s="1"/>
      <c r="C22" s="1"/>
      <c r="D22" s="1">
        <f t="shared" si="2"/>
        <v>0</v>
      </c>
      <c r="E22" s="30"/>
      <c r="F22" s="30"/>
      <c r="G22" s="84"/>
      <c r="H22" s="84"/>
      <c r="I22">
        <v>102.5</v>
      </c>
      <c r="J22">
        <f t="shared" si="3"/>
        <v>0</v>
      </c>
    </row>
    <row r="23" spans="1:10" ht="12.75">
      <c r="A23" s="1" t="s">
        <v>10</v>
      </c>
      <c r="B23" s="1"/>
      <c r="C23" s="1"/>
      <c r="D23" s="1">
        <f>B23-C23</f>
        <v>0</v>
      </c>
      <c r="E23" s="2" t="s">
        <v>6</v>
      </c>
      <c r="F23" s="2">
        <f>D23*E23</f>
        <v>0</v>
      </c>
      <c r="G23" s="83"/>
      <c r="H23" s="83"/>
      <c r="I23">
        <v>2.5</v>
      </c>
      <c r="J23">
        <f>D23*I23</f>
        <v>0</v>
      </c>
    </row>
    <row r="24" spans="1:10" ht="18.75" customHeight="1">
      <c r="A24" s="15" t="s">
        <v>215</v>
      </c>
      <c r="B24" s="33"/>
      <c r="C24" s="33"/>
      <c r="D24" s="33"/>
      <c r="E24" s="27"/>
      <c r="F24" s="27"/>
      <c r="G24" s="85"/>
      <c r="H24" s="85"/>
      <c r="I24" s="29"/>
      <c r="J24" s="29"/>
    </row>
    <row r="25" spans="1:10" ht="51">
      <c r="A25" s="1" t="s">
        <v>11</v>
      </c>
      <c r="B25" s="1"/>
      <c r="C25" s="1"/>
      <c r="D25" s="1">
        <f>B25-C25</f>
        <v>0</v>
      </c>
      <c r="E25" s="2" t="s">
        <v>6</v>
      </c>
      <c r="F25" s="2">
        <f>D25*E25</f>
        <v>0</v>
      </c>
      <c r="G25" s="83"/>
      <c r="H25" s="83"/>
      <c r="I25">
        <v>2.5</v>
      </c>
      <c r="J25">
        <f>D25*I25</f>
        <v>0</v>
      </c>
    </row>
    <row r="26" spans="1:10" ht="51">
      <c r="A26" s="1" t="s">
        <v>12</v>
      </c>
      <c r="B26" s="1"/>
      <c r="C26" s="1"/>
      <c r="D26" s="1">
        <f>B26-C26</f>
        <v>0</v>
      </c>
      <c r="E26" s="2" t="s">
        <v>6</v>
      </c>
      <c r="F26" s="2">
        <f>D26*E26</f>
        <v>0</v>
      </c>
      <c r="G26" s="83"/>
      <c r="H26" s="83"/>
      <c r="I26">
        <v>2.5</v>
      </c>
      <c r="J26">
        <f>D26*I26</f>
        <v>0</v>
      </c>
    </row>
    <row r="27" spans="1:10" ht="51">
      <c r="A27" s="1" t="s">
        <v>13</v>
      </c>
      <c r="B27" s="1"/>
      <c r="C27" s="1"/>
      <c r="D27" s="1">
        <f>B27-C27</f>
        <v>0</v>
      </c>
      <c r="E27" s="2" t="s">
        <v>9</v>
      </c>
      <c r="F27" s="2">
        <f>D27*E27</f>
        <v>0</v>
      </c>
      <c r="G27" s="83"/>
      <c r="H27" s="83"/>
      <c r="I27" s="9">
        <v>22.5</v>
      </c>
      <c r="J27">
        <f>D27*I27</f>
        <v>0</v>
      </c>
    </row>
    <row r="28" spans="1:10" ht="38.25">
      <c r="A28" s="1" t="s">
        <v>14</v>
      </c>
      <c r="B28" s="1"/>
      <c r="C28" s="1"/>
      <c r="D28" s="1">
        <f>B28-C28</f>
        <v>0</v>
      </c>
      <c r="E28" s="2" t="s">
        <v>15</v>
      </c>
      <c r="F28" s="2">
        <f>D28*E28</f>
        <v>0</v>
      </c>
      <c r="G28" s="83"/>
      <c r="H28" s="83"/>
      <c r="I28" s="29"/>
      <c r="J28" s="29"/>
    </row>
    <row r="29" spans="1:10" ht="12.75">
      <c r="A29" s="76" t="s">
        <v>161</v>
      </c>
      <c r="B29" s="1"/>
      <c r="C29" s="1"/>
      <c r="D29" s="1">
        <f aca="true" t="shared" si="4" ref="D29:D34">B29-C29</f>
        <v>0</v>
      </c>
      <c r="E29" s="30"/>
      <c r="F29" s="30"/>
      <c r="G29" s="84"/>
      <c r="H29" s="84"/>
      <c r="I29">
        <v>22.5</v>
      </c>
      <c r="J29">
        <f aca="true" t="shared" si="5" ref="J29:J34">D29*I29</f>
        <v>0</v>
      </c>
    </row>
    <row r="30" spans="1:10" ht="12.75">
      <c r="A30" s="16" t="s">
        <v>162</v>
      </c>
      <c r="B30" s="1"/>
      <c r="C30" s="1"/>
      <c r="D30" s="1">
        <f t="shared" si="4"/>
        <v>0</v>
      </c>
      <c r="E30" s="30"/>
      <c r="F30" s="30"/>
      <c r="G30" s="84"/>
      <c r="H30" s="84"/>
      <c r="I30">
        <v>52.5</v>
      </c>
      <c r="J30">
        <f t="shared" si="5"/>
        <v>0</v>
      </c>
    </row>
    <row r="31" spans="1:10" ht="12.75">
      <c r="A31" s="76" t="s">
        <v>163</v>
      </c>
      <c r="B31" s="1"/>
      <c r="C31" s="1"/>
      <c r="D31" s="1">
        <f t="shared" si="4"/>
        <v>0</v>
      </c>
      <c r="E31" s="30"/>
      <c r="F31" s="30"/>
      <c r="G31" s="84"/>
      <c r="H31" s="84"/>
      <c r="I31">
        <v>102.5</v>
      </c>
      <c r="J31">
        <f t="shared" si="5"/>
        <v>0</v>
      </c>
    </row>
    <row r="32" spans="1:10" ht="12.75">
      <c r="A32" s="16" t="s">
        <v>164</v>
      </c>
      <c r="B32" s="1"/>
      <c r="C32" s="1"/>
      <c r="D32" s="1">
        <f t="shared" si="4"/>
        <v>0</v>
      </c>
      <c r="E32" s="30"/>
      <c r="F32" s="30"/>
      <c r="G32" s="84"/>
      <c r="H32" s="84"/>
      <c r="I32">
        <v>102.5</v>
      </c>
      <c r="J32">
        <f t="shared" si="5"/>
        <v>0</v>
      </c>
    </row>
    <row r="33" spans="1:10" ht="12.75">
      <c r="A33" s="16" t="s">
        <v>165</v>
      </c>
      <c r="B33" s="1"/>
      <c r="C33" s="1"/>
      <c r="D33" s="1">
        <f t="shared" si="4"/>
        <v>0</v>
      </c>
      <c r="E33" s="30"/>
      <c r="F33" s="30"/>
      <c r="G33" s="84"/>
      <c r="H33" s="84"/>
      <c r="I33">
        <v>152.5</v>
      </c>
      <c r="J33">
        <f t="shared" si="5"/>
        <v>0</v>
      </c>
    </row>
    <row r="34" spans="1:10" ht="12.75">
      <c r="A34" s="16" t="s">
        <v>166</v>
      </c>
      <c r="B34" s="1"/>
      <c r="C34" s="1"/>
      <c r="D34" s="1">
        <f t="shared" si="4"/>
        <v>0</v>
      </c>
      <c r="E34" s="30"/>
      <c r="F34" s="30"/>
      <c r="G34" s="84"/>
      <c r="H34" s="84"/>
      <c r="I34">
        <v>102.5</v>
      </c>
      <c r="J34">
        <f t="shared" si="5"/>
        <v>0</v>
      </c>
    </row>
    <row r="35" spans="1:10" ht="38.25">
      <c r="A35" s="1" t="s">
        <v>16</v>
      </c>
      <c r="B35" s="1"/>
      <c r="C35" s="1"/>
      <c r="D35" s="1">
        <f>B35-C35</f>
        <v>0</v>
      </c>
      <c r="E35" s="2" t="s">
        <v>9</v>
      </c>
      <c r="F35" s="2">
        <f>D35*E35</f>
        <v>0</v>
      </c>
      <c r="G35" s="83"/>
      <c r="H35" s="83"/>
      <c r="I35" s="29"/>
      <c r="J35" s="29"/>
    </row>
    <row r="36" spans="1:10" ht="12.75">
      <c r="A36" s="76" t="s">
        <v>161</v>
      </c>
      <c r="B36" s="1"/>
      <c r="C36" s="1"/>
      <c r="D36" s="1">
        <f aca="true" t="shared" si="6" ref="D36:D41">B36-C36</f>
        <v>0</v>
      </c>
      <c r="E36" s="30"/>
      <c r="F36" s="30"/>
      <c r="G36" s="84"/>
      <c r="H36" s="84"/>
      <c r="I36">
        <v>22.5</v>
      </c>
      <c r="J36">
        <f aca="true" t="shared" si="7" ref="J36:J41">D36*I36</f>
        <v>0</v>
      </c>
    </row>
    <row r="37" spans="1:10" ht="12.75">
      <c r="A37" s="16" t="s">
        <v>162</v>
      </c>
      <c r="B37" s="1"/>
      <c r="C37" s="1"/>
      <c r="D37" s="1">
        <f t="shared" si="6"/>
        <v>0</v>
      </c>
      <c r="E37" s="30"/>
      <c r="F37" s="30"/>
      <c r="G37" s="84"/>
      <c r="H37" s="84"/>
      <c r="I37">
        <v>52.5</v>
      </c>
      <c r="J37">
        <f t="shared" si="7"/>
        <v>0</v>
      </c>
    </row>
    <row r="38" spans="1:10" ht="12.75">
      <c r="A38" s="76" t="s">
        <v>163</v>
      </c>
      <c r="B38" s="1"/>
      <c r="C38" s="1"/>
      <c r="D38" s="1">
        <f t="shared" si="6"/>
        <v>0</v>
      </c>
      <c r="E38" s="30"/>
      <c r="F38" s="30"/>
      <c r="G38" s="84"/>
      <c r="H38" s="84"/>
      <c r="I38">
        <v>102.5</v>
      </c>
      <c r="J38">
        <f t="shared" si="7"/>
        <v>0</v>
      </c>
    </row>
    <row r="39" spans="1:10" ht="12.75">
      <c r="A39" s="16" t="s">
        <v>164</v>
      </c>
      <c r="B39" s="1"/>
      <c r="C39" s="1"/>
      <c r="D39" s="1">
        <f t="shared" si="6"/>
        <v>0</v>
      </c>
      <c r="E39" s="30"/>
      <c r="F39" s="30"/>
      <c r="G39" s="84"/>
      <c r="H39" s="84"/>
      <c r="I39">
        <v>102.5</v>
      </c>
      <c r="J39">
        <f t="shared" si="7"/>
        <v>0</v>
      </c>
    </row>
    <row r="40" spans="1:10" ht="12.75">
      <c r="A40" s="16" t="s">
        <v>165</v>
      </c>
      <c r="B40" s="1"/>
      <c r="C40" s="1"/>
      <c r="D40" s="1">
        <f t="shared" si="6"/>
        <v>0</v>
      </c>
      <c r="E40" s="30"/>
      <c r="F40" s="30"/>
      <c r="G40" s="84"/>
      <c r="H40" s="84"/>
      <c r="I40">
        <v>152.5</v>
      </c>
      <c r="J40">
        <f t="shared" si="7"/>
        <v>0</v>
      </c>
    </row>
    <row r="41" spans="1:10" ht="12.75">
      <c r="A41" s="16" t="s">
        <v>166</v>
      </c>
      <c r="B41" s="1"/>
      <c r="C41" s="1"/>
      <c r="D41" s="1">
        <f t="shared" si="6"/>
        <v>0</v>
      </c>
      <c r="E41" s="30"/>
      <c r="F41" s="30"/>
      <c r="G41" s="84"/>
      <c r="H41" s="84"/>
      <c r="I41">
        <v>102.5</v>
      </c>
      <c r="J41">
        <f t="shared" si="7"/>
        <v>0</v>
      </c>
    </row>
    <row r="42" spans="1:10" ht="51">
      <c r="A42" s="1" t="s">
        <v>17</v>
      </c>
      <c r="B42" s="1"/>
      <c r="C42" s="1"/>
      <c r="D42" s="1">
        <f>B42-C42</f>
        <v>0</v>
      </c>
      <c r="E42" s="2" t="s">
        <v>9</v>
      </c>
      <c r="F42" s="2">
        <f>D42*E42</f>
        <v>0</v>
      </c>
      <c r="G42" s="83"/>
      <c r="H42" s="83"/>
      <c r="I42" s="29"/>
      <c r="J42" s="29"/>
    </row>
    <row r="43" spans="1:10" ht="12.75">
      <c r="A43" s="76" t="s">
        <v>161</v>
      </c>
      <c r="B43" s="1"/>
      <c r="C43" s="1"/>
      <c r="D43" s="1">
        <f aca="true" t="shared" si="8" ref="D43:D48">B43-C43</f>
        <v>0</v>
      </c>
      <c r="E43" s="30"/>
      <c r="F43" s="30"/>
      <c r="G43" s="84"/>
      <c r="H43" s="84"/>
      <c r="I43">
        <v>22.5</v>
      </c>
      <c r="J43">
        <f aca="true" t="shared" si="9" ref="J43:J48">D43*I43</f>
        <v>0</v>
      </c>
    </row>
    <row r="44" spans="1:10" ht="12.75">
      <c r="A44" s="16" t="s">
        <v>162</v>
      </c>
      <c r="B44" s="1"/>
      <c r="C44" s="1"/>
      <c r="D44" s="1">
        <f t="shared" si="8"/>
        <v>0</v>
      </c>
      <c r="E44" s="30"/>
      <c r="F44" s="30"/>
      <c r="G44" s="84"/>
      <c r="H44" s="84"/>
      <c r="I44">
        <v>52.5</v>
      </c>
      <c r="J44">
        <f t="shared" si="9"/>
        <v>0</v>
      </c>
    </row>
    <row r="45" spans="1:10" ht="12.75">
      <c r="A45" s="76" t="s">
        <v>163</v>
      </c>
      <c r="B45" s="1"/>
      <c r="C45" s="1"/>
      <c r="D45" s="1">
        <f t="shared" si="8"/>
        <v>0</v>
      </c>
      <c r="E45" s="30"/>
      <c r="F45" s="30"/>
      <c r="G45" s="84"/>
      <c r="H45" s="84"/>
      <c r="I45">
        <v>102.5</v>
      </c>
      <c r="J45">
        <f t="shared" si="9"/>
        <v>0</v>
      </c>
    </row>
    <row r="46" spans="1:10" ht="12.75">
      <c r="A46" s="16" t="s">
        <v>164</v>
      </c>
      <c r="B46" s="1"/>
      <c r="C46" s="1"/>
      <c r="D46" s="1">
        <f t="shared" si="8"/>
        <v>0</v>
      </c>
      <c r="E46" s="30"/>
      <c r="F46" s="30"/>
      <c r="G46" s="84"/>
      <c r="H46" s="84"/>
      <c r="I46">
        <v>102.5</v>
      </c>
      <c r="J46">
        <f t="shared" si="9"/>
        <v>0</v>
      </c>
    </row>
    <row r="47" spans="1:10" ht="12.75">
      <c r="A47" s="16" t="s">
        <v>165</v>
      </c>
      <c r="B47" s="1"/>
      <c r="C47" s="1"/>
      <c r="D47" s="1">
        <f t="shared" si="8"/>
        <v>0</v>
      </c>
      <c r="E47" s="30"/>
      <c r="F47" s="30"/>
      <c r="G47" s="84"/>
      <c r="H47" s="84"/>
      <c r="I47">
        <v>152.5</v>
      </c>
      <c r="J47">
        <f t="shared" si="9"/>
        <v>0</v>
      </c>
    </row>
    <row r="48" spans="1:10" ht="12.75">
      <c r="A48" s="16" t="s">
        <v>166</v>
      </c>
      <c r="B48" s="1"/>
      <c r="C48" s="1"/>
      <c r="D48" s="1">
        <f t="shared" si="8"/>
        <v>0</v>
      </c>
      <c r="E48" s="30"/>
      <c r="F48" s="30"/>
      <c r="G48" s="84"/>
      <c r="H48" s="84"/>
      <c r="I48">
        <v>102.5</v>
      </c>
      <c r="J48">
        <f t="shared" si="9"/>
        <v>0</v>
      </c>
    </row>
    <row r="49" spans="1:10" ht="51">
      <c r="A49" s="1" t="s">
        <v>18</v>
      </c>
      <c r="B49" s="1"/>
      <c r="C49" s="1"/>
      <c r="D49" s="1">
        <f>B49-C49</f>
        <v>0</v>
      </c>
      <c r="E49" s="2" t="s">
        <v>15</v>
      </c>
      <c r="F49" s="2"/>
      <c r="G49" s="83"/>
      <c r="H49" s="83"/>
      <c r="I49" s="29"/>
      <c r="J49" s="29"/>
    </row>
    <row r="50" spans="1:10" ht="12.75">
      <c r="A50" s="76" t="s">
        <v>161</v>
      </c>
      <c r="B50" s="1"/>
      <c r="C50" s="1"/>
      <c r="D50" s="1">
        <f aca="true" t="shared" si="10" ref="D50:D55">B50-C50</f>
        <v>0</v>
      </c>
      <c r="E50" s="30"/>
      <c r="F50" s="30"/>
      <c r="G50" s="84"/>
      <c r="H50" s="84"/>
      <c r="I50">
        <v>22.5</v>
      </c>
      <c r="J50">
        <f aca="true" t="shared" si="11" ref="J50:J55">D50*I50</f>
        <v>0</v>
      </c>
    </row>
    <row r="51" spans="1:10" ht="12.75">
      <c r="A51" s="16" t="s">
        <v>162</v>
      </c>
      <c r="B51" s="1"/>
      <c r="C51" s="1"/>
      <c r="D51" s="1">
        <f t="shared" si="10"/>
        <v>0</v>
      </c>
      <c r="E51" s="30"/>
      <c r="F51" s="30"/>
      <c r="G51" s="84"/>
      <c r="H51" s="84"/>
      <c r="I51">
        <v>52.5</v>
      </c>
      <c r="J51">
        <f t="shared" si="11"/>
        <v>0</v>
      </c>
    </row>
    <row r="52" spans="1:10" ht="12.75">
      <c r="A52" s="76" t="s">
        <v>163</v>
      </c>
      <c r="B52" s="1"/>
      <c r="C52" s="1"/>
      <c r="D52" s="1">
        <f t="shared" si="10"/>
        <v>0</v>
      </c>
      <c r="E52" s="30"/>
      <c r="F52" s="30"/>
      <c r="G52" s="84"/>
      <c r="H52" s="84"/>
      <c r="I52">
        <v>102.5</v>
      </c>
      <c r="J52">
        <f t="shared" si="11"/>
        <v>0</v>
      </c>
    </row>
    <row r="53" spans="1:10" ht="12.75">
      <c r="A53" s="16" t="s">
        <v>164</v>
      </c>
      <c r="B53" s="1"/>
      <c r="C53" s="1"/>
      <c r="D53" s="1">
        <f t="shared" si="10"/>
        <v>0</v>
      </c>
      <c r="E53" s="30"/>
      <c r="F53" s="30"/>
      <c r="G53" s="84"/>
      <c r="H53" s="84"/>
      <c r="I53">
        <v>102.5</v>
      </c>
      <c r="J53">
        <f t="shared" si="11"/>
        <v>0</v>
      </c>
    </row>
    <row r="54" spans="1:10" ht="12.75">
      <c r="A54" s="16" t="s">
        <v>165</v>
      </c>
      <c r="B54" s="1"/>
      <c r="C54" s="1"/>
      <c r="D54" s="1">
        <f t="shared" si="10"/>
        <v>0</v>
      </c>
      <c r="E54" s="30"/>
      <c r="F54" s="30"/>
      <c r="G54" s="84"/>
      <c r="H54" s="84"/>
      <c r="I54">
        <v>152.5</v>
      </c>
      <c r="J54">
        <f t="shared" si="11"/>
        <v>0</v>
      </c>
    </row>
    <row r="55" spans="1:10" ht="12.75">
      <c r="A55" s="16" t="s">
        <v>166</v>
      </c>
      <c r="B55" s="1"/>
      <c r="C55" s="1"/>
      <c r="D55" s="1">
        <f t="shared" si="10"/>
        <v>0</v>
      </c>
      <c r="E55" s="30"/>
      <c r="F55" s="30"/>
      <c r="G55" s="84"/>
      <c r="H55" s="84"/>
      <c r="I55">
        <v>102.5</v>
      </c>
      <c r="J55">
        <f t="shared" si="11"/>
        <v>0</v>
      </c>
    </row>
    <row r="56" spans="1:10" ht="38.25">
      <c r="A56" s="1" t="s">
        <v>19</v>
      </c>
      <c r="B56" s="1"/>
      <c r="C56" s="1"/>
      <c r="D56" s="1">
        <f>B56-C56</f>
        <v>0</v>
      </c>
      <c r="E56" s="2" t="s">
        <v>15</v>
      </c>
      <c r="F56" s="2">
        <f>D56*E56</f>
        <v>0</v>
      </c>
      <c r="G56" s="83"/>
      <c r="H56" s="83"/>
      <c r="I56" s="29"/>
      <c r="J56" s="29"/>
    </row>
    <row r="57" spans="1:10" ht="12.75">
      <c r="A57" s="76" t="s">
        <v>161</v>
      </c>
      <c r="B57" s="1"/>
      <c r="C57" s="1"/>
      <c r="D57" s="1">
        <f aca="true" t="shared" si="12" ref="D57:D62">B57-C57</f>
        <v>0</v>
      </c>
      <c r="E57" s="30"/>
      <c r="F57" s="30"/>
      <c r="G57" s="84"/>
      <c r="H57" s="84"/>
      <c r="I57">
        <v>22.5</v>
      </c>
      <c r="J57">
        <f aca="true" t="shared" si="13" ref="J57:J62">D57*I57</f>
        <v>0</v>
      </c>
    </row>
    <row r="58" spans="1:10" ht="12.75">
      <c r="A58" s="16" t="s">
        <v>162</v>
      </c>
      <c r="B58" s="1"/>
      <c r="C58" s="1"/>
      <c r="D58" s="1">
        <f t="shared" si="12"/>
        <v>0</v>
      </c>
      <c r="E58" s="30"/>
      <c r="F58" s="30"/>
      <c r="G58" s="84"/>
      <c r="H58" s="84"/>
      <c r="I58">
        <v>52.5</v>
      </c>
      <c r="J58">
        <f t="shared" si="13"/>
        <v>0</v>
      </c>
    </row>
    <row r="59" spans="1:10" ht="12.75">
      <c r="A59" s="76" t="s">
        <v>163</v>
      </c>
      <c r="B59" s="1"/>
      <c r="C59" s="1"/>
      <c r="D59" s="1">
        <f t="shared" si="12"/>
        <v>0</v>
      </c>
      <c r="E59" s="30"/>
      <c r="F59" s="30"/>
      <c r="G59" s="84"/>
      <c r="H59" s="84"/>
      <c r="I59">
        <v>102.5</v>
      </c>
      <c r="J59">
        <f t="shared" si="13"/>
        <v>0</v>
      </c>
    </row>
    <row r="60" spans="1:10" ht="12.75">
      <c r="A60" s="16" t="s">
        <v>164</v>
      </c>
      <c r="B60" s="1"/>
      <c r="C60" s="1"/>
      <c r="D60" s="1">
        <f t="shared" si="12"/>
        <v>0</v>
      </c>
      <c r="E60" s="30"/>
      <c r="F60" s="30"/>
      <c r="G60" s="84"/>
      <c r="H60" s="84"/>
      <c r="I60">
        <v>102.5</v>
      </c>
      <c r="J60">
        <f t="shared" si="13"/>
        <v>0</v>
      </c>
    </row>
    <row r="61" spans="1:10" ht="12.75">
      <c r="A61" s="16" t="s">
        <v>165</v>
      </c>
      <c r="B61" s="1"/>
      <c r="C61" s="1"/>
      <c r="D61" s="1">
        <f t="shared" si="12"/>
        <v>0</v>
      </c>
      <c r="E61" s="30"/>
      <c r="F61" s="30"/>
      <c r="G61" s="84"/>
      <c r="H61" s="84"/>
      <c r="I61">
        <v>152.5</v>
      </c>
      <c r="J61">
        <f t="shared" si="13"/>
        <v>0</v>
      </c>
    </row>
    <row r="62" spans="1:10" ht="12.75">
      <c r="A62" s="16" t="s">
        <v>166</v>
      </c>
      <c r="B62" s="1"/>
      <c r="C62" s="1"/>
      <c r="D62" s="1">
        <f t="shared" si="12"/>
        <v>0</v>
      </c>
      <c r="E62" s="30"/>
      <c r="F62" s="30"/>
      <c r="G62" s="84"/>
      <c r="H62" s="84"/>
      <c r="I62">
        <v>102.5</v>
      </c>
      <c r="J62">
        <f t="shared" si="13"/>
        <v>0</v>
      </c>
    </row>
    <row r="63" spans="1:10" ht="63.75">
      <c r="A63" s="1" t="s">
        <v>20</v>
      </c>
      <c r="B63" s="1"/>
      <c r="C63" s="1"/>
      <c r="D63" s="1">
        <f>B63-C63</f>
        <v>0</v>
      </c>
      <c r="E63" s="2" t="s">
        <v>21</v>
      </c>
      <c r="F63" s="2">
        <f>D63*E63</f>
        <v>0</v>
      </c>
      <c r="G63" s="83"/>
      <c r="H63" s="83"/>
      <c r="I63">
        <v>37.5</v>
      </c>
      <c r="J63">
        <f>D63*I63</f>
        <v>0</v>
      </c>
    </row>
    <row r="64" spans="1:10" ht="12.75">
      <c r="A64" s="1" t="s">
        <v>22</v>
      </c>
      <c r="B64" s="1"/>
      <c r="C64" s="1"/>
      <c r="D64" s="1">
        <f>B64-C64</f>
        <v>0</v>
      </c>
      <c r="E64" s="2" t="s">
        <v>15</v>
      </c>
      <c r="F64" s="2">
        <f>D64*E64</f>
        <v>0</v>
      </c>
      <c r="G64" s="83"/>
      <c r="H64" s="83"/>
      <c r="I64" s="29"/>
      <c r="J64" s="29"/>
    </row>
    <row r="65" spans="1:10" ht="12.75">
      <c r="A65" s="76" t="s">
        <v>161</v>
      </c>
      <c r="B65" s="1"/>
      <c r="C65" s="1"/>
      <c r="D65" s="1">
        <f aca="true" t="shared" si="14" ref="D65:D70">B65-C65</f>
        <v>0</v>
      </c>
      <c r="E65" s="30"/>
      <c r="F65" s="30"/>
      <c r="G65" s="84"/>
      <c r="H65" s="84"/>
      <c r="I65">
        <v>22.5</v>
      </c>
      <c r="J65">
        <f aca="true" t="shared" si="15" ref="J65:J70">D65*I65</f>
        <v>0</v>
      </c>
    </row>
    <row r="66" spans="1:10" ht="12.75">
      <c r="A66" s="16" t="s">
        <v>162</v>
      </c>
      <c r="B66" s="1"/>
      <c r="C66" s="1"/>
      <c r="D66" s="1">
        <f t="shared" si="14"/>
        <v>0</v>
      </c>
      <c r="E66" s="30"/>
      <c r="F66" s="30"/>
      <c r="G66" s="84"/>
      <c r="H66" s="84"/>
      <c r="I66">
        <v>52.5</v>
      </c>
      <c r="J66">
        <f t="shared" si="15"/>
        <v>0</v>
      </c>
    </row>
    <row r="67" spans="1:10" ht="12.75">
      <c r="A67" s="76" t="s">
        <v>163</v>
      </c>
      <c r="B67" s="1"/>
      <c r="C67" s="1"/>
      <c r="D67" s="1">
        <f t="shared" si="14"/>
        <v>0</v>
      </c>
      <c r="E67" s="30"/>
      <c r="F67" s="30"/>
      <c r="G67" s="84"/>
      <c r="H67" s="84"/>
      <c r="I67">
        <v>102.5</v>
      </c>
      <c r="J67">
        <f t="shared" si="15"/>
        <v>0</v>
      </c>
    </row>
    <row r="68" spans="1:10" ht="12.75">
      <c r="A68" s="16" t="s">
        <v>164</v>
      </c>
      <c r="B68" s="1"/>
      <c r="C68" s="1"/>
      <c r="D68" s="1">
        <f t="shared" si="14"/>
        <v>0</v>
      </c>
      <c r="E68" s="30"/>
      <c r="F68" s="30"/>
      <c r="G68" s="84"/>
      <c r="H68" s="84"/>
      <c r="I68">
        <v>102.5</v>
      </c>
      <c r="J68">
        <f t="shared" si="15"/>
        <v>0</v>
      </c>
    </row>
    <row r="69" spans="1:10" ht="12.75">
      <c r="A69" s="16" t="s">
        <v>165</v>
      </c>
      <c r="B69" s="1"/>
      <c r="C69" s="1"/>
      <c r="D69" s="1">
        <f t="shared" si="14"/>
        <v>0</v>
      </c>
      <c r="E69" s="30"/>
      <c r="F69" s="30"/>
      <c r="G69" s="84"/>
      <c r="H69" s="84"/>
      <c r="I69">
        <v>152.5</v>
      </c>
      <c r="J69">
        <f t="shared" si="15"/>
        <v>0</v>
      </c>
    </row>
    <row r="70" spans="1:10" ht="12.75">
      <c r="A70" s="16" t="s">
        <v>166</v>
      </c>
      <c r="B70" s="1"/>
      <c r="C70" s="1"/>
      <c r="D70" s="1">
        <f t="shared" si="14"/>
        <v>0</v>
      </c>
      <c r="E70" s="30"/>
      <c r="F70" s="30"/>
      <c r="G70" s="84"/>
      <c r="H70" s="84"/>
      <c r="I70">
        <v>102.5</v>
      </c>
      <c r="J70">
        <f t="shared" si="15"/>
        <v>0</v>
      </c>
    </row>
    <row r="71" spans="1:10" ht="12.75">
      <c r="A71" s="1" t="s">
        <v>23</v>
      </c>
      <c r="B71" s="1"/>
      <c r="C71" s="1"/>
      <c r="D71" s="1">
        <f>B71-C71</f>
        <v>0</v>
      </c>
      <c r="E71" s="2" t="s">
        <v>15</v>
      </c>
      <c r="F71" s="2">
        <f>D71*E71</f>
        <v>0</v>
      </c>
      <c r="G71" s="83"/>
      <c r="H71" s="83"/>
      <c r="I71" s="29"/>
      <c r="J71" s="29"/>
    </row>
    <row r="72" spans="1:10" ht="12.75">
      <c r="A72" s="76" t="s">
        <v>161</v>
      </c>
      <c r="B72" s="1"/>
      <c r="C72" s="1"/>
      <c r="D72" s="1">
        <f aca="true" t="shared" si="16" ref="D72:D77">B72-C72</f>
        <v>0</v>
      </c>
      <c r="E72" s="30"/>
      <c r="F72" s="30"/>
      <c r="G72" s="84"/>
      <c r="H72" s="84"/>
      <c r="I72">
        <v>22.5</v>
      </c>
      <c r="J72">
        <f aca="true" t="shared" si="17" ref="J72:J77">D72*I72</f>
        <v>0</v>
      </c>
    </row>
    <row r="73" spans="1:10" ht="12.75">
      <c r="A73" s="16" t="s">
        <v>162</v>
      </c>
      <c r="B73" s="1"/>
      <c r="C73" s="1"/>
      <c r="D73" s="1">
        <f t="shared" si="16"/>
        <v>0</v>
      </c>
      <c r="E73" s="30"/>
      <c r="F73" s="30"/>
      <c r="G73" s="84"/>
      <c r="H73" s="84"/>
      <c r="I73">
        <v>52.5</v>
      </c>
      <c r="J73">
        <f t="shared" si="17"/>
        <v>0</v>
      </c>
    </row>
    <row r="74" spans="1:10" ht="12.75">
      <c r="A74" s="76" t="s">
        <v>163</v>
      </c>
      <c r="B74" s="1"/>
      <c r="C74" s="1"/>
      <c r="D74" s="1">
        <f t="shared" si="16"/>
        <v>0</v>
      </c>
      <c r="E74" s="30"/>
      <c r="F74" s="30"/>
      <c r="G74" s="84"/>
      <c r="H74" s="84"/>
      <c r="I74">
        <v>102.5</v>
      </c>
      <c r="J74">
        <f t="shared" si="17"/>
        <v>0</v>
      </c>
    </row>
    <row r="75" spans="1:10" ht="12.75">
      <c r="A75" s="16" t="s">
        <v>164</v>
      </c>
      <c r="B75" s="1"/>
      <c r="C75" s="1"/>
      <c r="D75" s="1">
        <f t="shared" si="16"/>
        <v>0</v>
      </c>
      <c r="E75" s="30"/>
      <c r="F75" s="30"/>
      <c r="G75" s="84"/>
      <c r="H75" s="84"/>
      <c r="I75">
        <v>102.5</v>
      </c>
      <c r="J75">
        <f t="shared" si="17"/>
        <v>0</v>
      </c>
    </row>
    <row r="76" spans="1:10" ht="12.75">
      <c r="A76" s="16" t="s">
        <v>165</v>
      </c>
      <c r="B76" s="1"/>
      <c r="C76" s="1"/>
      <c r="D76" s="1">
        <f t="shared" si="16"/>
        <v>0</v>
      </c>
      <c r="E76" s="30"/>
      <c r="F76" s="30"/>
      <c r="G76" s="84"/>
      <c r="H76" s="84"/>
      <c r="I76">
        <v>152.5</v>
      </c>
      <c r="J76">
        <f t="shared" si="17"/>
        <v>0</v>
      </c>
    </row>
    <row r="77" spans="1:10" ht="12.75">
      <c r="A77" s="16" t="s">
        <v>166</v>
      </c>
      <c r="B77" s="1"/>
      <c r="C77" s="1"/>
      <c r="D77" s="1">
        <f t="shared" si="16"/>
        <v>0</v>
      </c>
      <c r="E77" s="30"/>
      <c r="F77" s="30"/>
      <c r="G77" s="84"/>
      <c r="H77" s="84"/>
      <c r="I77">
        <v>102.5</v>
      </c>
      <c r="J77">
        <f t="shared" si="17"/>
        <v>0</v>
      </c>
    </row>
    <row r="78" spans="1:10" ht="12.75">
      <c r="A78" s="1" t="s">
        <v>24</v>
      </c>
      <c r="B78" s="1"/>
      <c r="C78" s="1"/>
      <c r="D78" s="1">
        <f>B78-C78</f>
        <v>0</v>
      </c>
      <c r="E78" s="2" t="s">
        <v>15</v>
      </c>
      <c r="F78" s="2">
        <f>D78*E78</f>
        <v>0</v>
      </c>
      <c r="G78" s="83"/>
      <c r="H78" s="83"/>
      <c r="I78" s="29"/>
      <c r="J78" s="29"/>
    </row>
    <row r="79" spans="1:10" ht="12.75">
      <c r="A79" s="76" t="s">
        <v>161</v>
      </c>
      <c r="B79" s="1"/>
      <c r="C79" s="1"/>
      <c r="D79" s="1">
        <f aca="true" t="shared" si="18" ref="D79:D84">B79-C79</f>
        <v>0</v>
      </c>
      <c r="E79" s="30"/>
      <c r="F79" s="30"/>
      <c r="G79" s="84"/>
      <c r="H79" s="84"/>
      <c r="I79">
        <v>22.5</v>
      </c>
      <c r="J79">
        <f aca="true" t="shared" si="19" ref="J79:J84">D79*I79</f>
        <v>0</v>
      </c>
    </row>
    <row r="80" spans="1:10" ht="12.75">
      <c r="A80" s="16" t="s">
        <v>162</v>
      </c>
      <c r="B80" s="1"/>
      <c r="C80" s="1"/>
      <c r="D80" s="1">
        <f t="shared" si="18"/>
        <v>0</v>
      </c>
      <c r="E80" s="30"/>
      <c r="F80" s="30"/>
      <c r="G80" s="84"/>
      <c r="H80" s="84"/>
      <c r="I80">
        <v>52.5</v>
      </c>
      <c r="J80">
        <f t="shared" si="19"/>
        <v>0</v>
      </c>
    </row>
    <row r="81" spans="1:10" ht="12.75">
      <c r="A81" s="76" t="s">
        <v>163</v>
      </c>
      <c r="B81" s="1"/>
      <c r="C81" s="1"/>
      <c r="D81" s="1">
        <f t="shared" si="18"/>
        <v>0</v>
      </c>
      <c r="E81" s="30"/>
      <c r="F81" s="30"/>
      <c r="G81" s="84"/>
      <c r="H81" s="84"/>
      <c r="I81">
        <v>102.5</v>
      </c>
      <c r="J81">
        <f t="shared" si="19"/>
        <v>0</v>
      </c>
    </row>
    <row r="82" spans="1:10" ht="12.75">
      <c r="A82" s="16" t="s">
        <v>164</v>
      </c>
      <c r="B82" s="1"/>
      <c r="C82" s="1"/>
      <c r="D82" s="1">
        <f t="shared" si="18"/>
        <v>0</v>
      </c>
      <c r="E82" s="30"/>
      <c r="F82" s="30"/>
      <c r="G82" s="84"/>
      <c r="H82" s="84"/>
      <c r="I82">
        <v>102.5</v>
      </c>
      <c r="J82">
        <f t="shared" si="19"/>
        <v>0</v>
      </c>
    </row>
    <row r="83" spans="1:10" ht="12.75">
      <c r="A83" s="16" t="s">
        <v>165</v>
      </c>
      <c r="B83" s="1"/>
      <c r="C83" s="1"/>
      <c r="D83" s="1">
        <f t="shared" si="18"/>
        <v>0</v>
      </c>
      <c r="E83" s="30"/>
      <c r="F83" s="30"/>
      <c r="G83" s="84"/>
      <c r="H83" s="84"/>
      <c r="I83">
        <v>152.5</v>
      </c>
      <c r="J83">
        <f t="shared" si="19"/>
        <v>0</v>
      </c>
    </row>
    <row r="84" spans="1:10" ht="12.75">
      <c r="A84" s="16" t="s">
        <v>166</v>
      </c>
      <c r="B84" s="1"/>
      <c r="C84" s="1"/>
      <c r="D84" s="1">
        <f t="shared" si="18"/>
        <v>0</v>
      </c>
      <c r="E84" s="30"/>
      <c r="F84" s="30"/>
      <c r="G84" s="84"/>
      <c r="H84" s="84"/>
      <c r="I84">
        <v>102.5</v>
      </c>
      <c r="J84">
        <f t="shared" si="19"/>
        <v>0</v>
      </c>
    </row>
    <row r="85" spans="1:10" ht="12.75">
      <c r="A85" s="1" t="s">
        <v>25</v>
      </c>
      <c r="B85" s="1"/>
      <c r="C85" s="1"/>
      <c r="D85" s="1">
        <f>B85-C85</f>
        <v>0</v>
      </c>
      <c r="E85" s="2" t="s">
        <v>15</v>
      </c>
      <c r="F85" s="2">
        <f>D85*E85</f>
        <v>0</v>
      </c>
      <c r="G85" s="83"/>
      <c r="H85" s="83"/>
      <c r="I85" s="29"/>
      <c r="J85" s="29"/>
    </row>
    <row r="86" spans="1:10" ht="12.75">
      <c r="A86" s="76" t="s">
        <v>161</v>
      </c>
      <c r="B86" s="1"/>
      <c r="C86" s="1"/>
      <c r="D86" s="1">
        <f aca="true" t="shared" si="20" ref="D86:D91">B86-C86</f>
        <v>0</v>
      </c>
      <c r="E86" s="30"/>
      <c r="F86" s="30"/>
      <c r="G86" s="84"/>
      <c r="H86" s="84"/>
      <c r="I86">
        <v>22.5</v>
      </c>
      <c r="J86">
        <f aca="true" t="shared" si="21" ref="J86:J91">D86*I86</f>
        <v>0</v>
      </c>
    </row>
    <row r="87" spans="1:10" ht="12.75">
      <c r="A87" s="16" t="s">
        <v>162</v>
      </c>
      <c r="B87" s="1"/>
      <c r="C87" s="1"/>
      <c r="D87" s="1">
        <f t="shared" si="20"/>
        <v>0</v>
      </c>
      <c r="E87" s="30"/>
      <c r="F87" s="30"/>
      <c r="G87" s="84"/>
      <c r="H87" s="84"/>
      <c r="I87">
        <v>52.5</v>
      </c>
      <c r="J87">
        <f t="shared" si="21"/>
        <v>0</v>
      </c>
    </row>
    <row r="88" spans="1:10" ht="12.75">
      <c r="A88" s="76" t="s">
        <v>163</v>
      </c>
      <c r="B88" s="1"/>
      <c r="C88" s="1"/>
      <c r="D88" s="1">
        <f t="shared" si="20"/>
        <v>0</v>
      </c>
      <c r="E88" s="30"/>
      <c r="F88" s="30"/>
      <c r="G88" s="84"/>
      <c r="H88" s="84"/>
      <c r="I88">
        <v>102.5</v>
      </c>
      <c r="J88">
        <f t="shared" si="21"/>
        <v>0</v>
      </c>
    </row>
    <row r="89" spans="1:10" ht="12.75">
      <c r="A89" s="16" t="s">
        <v>164</v>
      </c>
      <c r="B89" s="1"/>
      <c r="C89" s="1"/>
      <c r="D89" s="1">
        <f t="shared" si="20"/>
        <v>0</v>
      </c>
      <c r="E89" s="30"/>
      <c r="F89" s="30"/>
      <c r="G89" s="84"/>
      <c r="H89" s="84"/>
      <c r="I89">
        <v>102.5</v>
      </c>
      <c r="J89">
        <f t="shared" si="21"/>
        <v>0</v>
      </c>
    </row>
    <row r="90" spans="1:10" ht="12.75">
      <c r="A90" s="16" t="s">
        <v>165</v>
      </c>
      <c r="B90" s="1"/>
      <c r="C90" s="1"/>
      <c r="D90" s="1">
        <f t="shared" si="20"/>
        <v>0</v>
      </c>
      <c r="E90" s="30"/>
      <c r="F90" s="30"/>
      <c r="G90" s="84"/>
      <c r="H90" s="84"/>
      <c r="I90">
        <v>152.5</v>
      </c>
      <c r="J90">
        <f t="shared" si="21"/>
        <v>0</v>
      </c>
    </row>
    <row r="91" spans="1:10" ht="12.75">
      <c r="A91" s="16" t="s">
        <v>166</v>
      </c>
      <c r="B91" s="1"/>
      <c r="C91" s="1"/>
      <c r="D91" s="1">
        <f t="shared" si="20"/>
        <v>0</v>
      </c>
      <c r="E91" s="30"/>
      <c r="F91" s="30"/>
      <c r="G91" s="84"/>
      <c r="H91" s="84"/>
      <c r="I91">
        <v>102.5</v>
      </c>
      <c r="J91">
        <f t="shared" si="21"/>
        <v>0</v>
      </c>
    </row>
    <row r="92" spans="1:10" ht="25.5">
      <c r="A92" s="1" t="s">
        <v>26</v>
      </c>
      <c r="B92" s="33"/>
      <c r="C92" s="33"/>
      <c r="D92" s="33"/>
      <c r="E92" s="27"/>
      <c r="F92" s="27"/>
      <c r="G92" s="85"/>
      <c r="H92" s="85"/>
      <c r="I92" s="29"/>
      <c r="J92" s="29"/>
    </row>
    <row r="93" spans="1:10" ht="12.75">
      <c r="A93" s="1" t="s">
        <v>27</v>
      </c>
      <c r="B93" s="1"/>
      <c r="C93" s="1"/>
      <c r="D93" s="1">
        <f aca="true" t="shared" si="22" ref="D93:D104">B93-C93</f>
        <v>0</v>
      </c>
      <c r="E93" s="2" t="s">
        <v>3</v>
      </c>
      <c r="F93" s="2">
        <f aca="true" t="shared" si="23" ref="F93:F99">D93*E93</f>
        <v>0</v>
      </c>
      <c r="G93" s="83"/>
      <c r="H93" s="83"/>
      <c r="I93" s="24"/>
      <c r="J93">
        <f>D93*I93</f>
        <v>0</v>
      </c>
    </row>
    <row r="94" spans="1:10" ht="25.5">
      <c r="A94" s="1" t="s">
        <v>28</v>
      </c>
      <c r="B94" s="1"/>
      <c r="C94" s="1"/>
      <c r="D94" s="1">
        <f t="shared" si="22"/>
        <v>0</v>
      </c>
      <c r="E94" s="2" t="s">
        <v>1</v>
      </c>
      <c r="F94" s="2">
        <f t="shared" si="23"/>
        <v>0</v>
      </c>
      <c r="G94" s="83"/>
      <c r="H94" s="83"/>
      <c r="I94">
        <v>0</v>
      </c>
      <c r="J94">
        <f>D94*I94</f>
        <v>0</v>
      </c>
    </row>
    <row r="95" spans="1:10" ht="25.5">
      <c r="A95" s="1" t="s">
        <v>29</v>
      </c>
      <c r="B95" s="1"/>
      <c r="C95" s="1"/>
      <c r="D95" s="1">
        <f t="shared" si="22"/>
        <v>0</v>
      </c>
      <c r="E95" s="2" t="s">
        <v>1</v>
      </c>
      <c r="F95" s="2">
        <f t="shared" si="23"/>
        <v>0</v>
      </c>
      <c r="G95" s="83"/>
      <c r="H95" s="83"/>
      <c r="I95">
        <v>0</v>
      </c>
      <c r="J95">
        <f>D95*I95</f>
        <v>0</v>
      </c>
    </row>
    <row r="96" spans="1:10" ht="25.5">
      <c r="A96" s="1" t="s">
        <v>30</v>
      </c>
      <c r="B96" s="1"/>
      <c r="C96" s="1"/>
      <c r="D96" s="1">
        <f t="shared" si="22"/>
        <v>0</v>
      </c>
      <c r="E96" s="2" t="s">
        <v>1</v>
      </c>
      <c r="F96" s="2">
        <f t="shared" si="23"/>
        <v>0</v>
      </c>
      <c r="G96" s="83"/>
      <c r="H96" s="83"/>
      <c r="I96">
        <v>0</v>
      </c>
      <c r="J96">
        <f>D96*I96</f>
        <v>0</v>
      </c>
    </row>
    <row r="97" spans="1:10" ht="25.5">
      <c r="A97" s="1" t="s">
        <v>31</v>
      </c>
      <c r="B97" s="1"/>
      <c r="C97" s="1"/>
      <c r="D97" s="1">
        <f t="shared" si="22"/>
        <v>0</v>
      </c>
      <c r="E97" s="2" t="s">
        <v>1</v>
      </c>
      <c r="F97" s="2">
        <f t="shared" si="23"/>
        <v>0</v>
      </c>
      <c r="G97" s="83"/>
      <c r="H97" s="83"/>
      <c r="I97">
        <v>0</v>
      </c>
      <c r="J97">
        <f>D97*I97</f>
        <v>0</v>
      </c>
    </row>
    <row r="98" spans="1:10" ht="51">
      <c r="A98" s="1" t="s">
        <v>32</v>
      </c>
      <c r="B98" s="1"/>
      <c r="C98" s="1"/>
      <c r="D98" s="1">
        <f t="shared" si="22"/>
        <v>0</v>
      </c>
      <c r="E98" s="2" t="s">
        <v>3</v>
      </c>
      <c r="F98" s="2">
        <f t="shared" si="23"/>
        <v>0</v>
      </c>
      <c r="G98" s="83"/>
      <c r="H98" s="83"/>
      <c r="I98" s="29"/>
      <c r="J98" s="29"/>
    </row>
    <row r="99" spans="1:10" ht="51">
      <c r="A99" s="1" t="s">
        <v>33</v>
      </c>
      <c r="B99" s="1"/>
      <c r="C99" s="1"/>
      <c r="D99" s="1">
        <f t="shared" si="22"/>
        <v>0</v>
      </c>
      <c r="E99" s="2" t="s">
        <v>34</v>
      </c>
      <c r="F99" s="2">
        <f t="shared" si="23"/>
        <v>0</v>
      </c>
      <c r="G99" s="83"/>
      <c r="H99" s="83"/>
      <c r="I99" s="29"/>
      <c r="J99" s="29"/>
    </row>
    <row r="100" spans="1:10" ht="12.75">
      <c r="A100" s="16" t="s">
        <v>161</v>
      </c>
      <c r="B100" s="1"/>
      <c r="C100" s="1"/>
      <c r="D100" s="1">
        <f t="shared" si="22"/>
        <v>0</v>
      </c>
      <c r="E100" s="27"/>
      <c r="F100" s="27"/>
      <c r="G100" s="85"/>
      <c r="H100" s="85"/>
      <c r="I100">
        <v>20</v>
      </c>
      <c r="J100">
        <f>D100*I100</f>
        <v>0</v>
      </c>
    </row>
    <row r="101" spans="1:10" ht="12.75">
      <c r="A101" s="16" t="s">
        <v>162</v>
      </c>
      <c r="B101" s="1"/>
      <c r="C101" s="1"/>
      <c r="D101" s="1">
        <f t="shared" si="22"/>
        <v>0</v>
      </c>
      <c r="E101" s="27"/>
      <c r="F101" s="27"/>
      <c r="G101" s="85"/>
      <c r="H101" s="85"/>
      <c r="I101">
        <v>50</v>
      </c>
      <c r="J101">
        <f>D101*I101</f>
        <v>0</v>
      </c>
    </row>
    <row r="102" spans="1:10" ht="12.75">
      <c r="A102" s="16" t="s">
        <v>167</v>
      </c>
      <c r="B102" s="1"/>
      <c r="C102" s="1"/>
      <c r="D102" s="1">
        <f t="shared" si="22"/>
        <v>0</v>
      </c>
      <c r="E102" s="27"/>
      <c r="F102" s="27"/>
      <c r="G102" s="85"/>
      <c r="H102" s="85"/>
      <c r="I102">
        <v>100</v>
      </c>
      <c r="J102">
        <f>D102*I102</f>
        <v>0</v>
      </c>
    </row>
    <row r="103" spans="1:10" ht="12.75">
      <c r="A103" s="16" t="s">
        <v>168</v>
      </c>
      <c r="B103" s="1"/>
      <c r="C103" s="1"/>
      <c r="D103" s="1">
        <f t="shared" si="22"/>
        <v>0</v>
      </c>
      <c r="E103" s="27"/>
      <c r="F103" s="27"/>
      <c r="G103" s="85"/>
      <c r="H103" s="85"/>
      <c r="I103">
        <v>150</v>
      </c>
      <c r="J103">
        <f>D103*I103</f>
        <v>0</v>
      </c>
    </row>
    <row r="104" spans="1:10" ht="12.75">
      <c r="A104" s="16" t="s">
        <v>183</v>
      </c>
      <c r="B104" s="1"/>
      <c r="C104" s="1"/>
      <c r="D104" s="1">
        <f t="shared" si="22"/>
        <v>0</v>
      </c>
      <c r="E104" s="27"/>
      <c r="F104" s="27"/>
      <c r="G104" s="85"/>
      <c r="H104" s="85"/>
      <c r="I104">
        <v>100</v>
      </c>
      <c r="J104">
        <f>D104*I104</f>
        <v>0</v>
      </c>
    </row>
    <row r="105" spans="1:10" ht="25.5">
      <c r="A105" s="1" t="s">
        <v>35</v>
      </c>
      <c r="B105" s="1"/>
      <c r="C105" s="1"/>
      <c r="D105" s="1">
        <f aca="true" t="shared" si="24" ref="D105:D125">B105-C105</f>
        <v>0</v>
      </c>
      <c r="E105" s="2" t="s">
        <v>3</v>
      </c>
      <c r="F105" s="2">
        <f>D105*E105</f>
        <v>0</v>
      </c>
      <c r="G105" s="83"/>
      <c r="H105" s="83"/>
      <c r="I105" s="29"/>
      <c r="J105" s="29"/>
    </row>
    <row r="106" spans="1:10" ht="12.75">
      <c r="A106" s="16" t="s">
        <v>161</v>
      </c>
      <c r="B106" s="1"/>
      <c r="C106" s="1"/>
      <c r="D106" s="1">
        <f t="shared" si="24"/>
        <v>0</v>
      </c>
      <c r="E106" s="27"/>
      <c r="F106" s="27"/>
      <c r="G106" s="85"/>
      <c r="H106" s="85"/>
      <c r="I106">
        <v>20</v>
      </c>
      <c r="J106">
        <f>D106*I106</f>
        <v>0</v>
      </c>
    </row>
    <row r="107" spans="1:10" ht="12.75">
      <c r="A107" s="16" t="s">
        <v>162</v>
      </c>
      <c r="B107" s="1"/>
      <c r="C107" s="1"/>
      <c r="D107" s="1">
        <f t="shared" si="24"/>
        <v>0</v>
      </c>
      <c r="E107" s="27"/>
      <c r="F107" s="27"/>
      <c r="G107" s="85"/>
      <c r="H107" s="85"/>
      <c r="I107">
        <v>50</v>
      </c>
      <c r="J107">
        <f>D107*I107</f>
        <v>0</v>
      </c>
    </row>
    <row r="108" spans="1:10" ht="12.75">
      <c r="A108" s="16" t="s">
        <v>167</v>
      </c>
      <c r="B108" s="1"/>
      <c r="C108" s="1"/>
      <c r="D108" s="1">
        <f t="shared" si="24"/>
        <v>0</v>
      </c>
      <c r="E108" s="27"/>
      <c r="F108" s="27"/>
      <c r="G108" s="85"/>
      <c r="H108" s="85"/>
      <c r="I108">
        <v>100</v>
      </c>
      <c r="J108">
        <f>D108*I108</f>
        <v>0</v>
      </c>
    </row>
    <row r="109" spans="1:10" ht="12.75">
      <c r="A109" s="16" t="s">
        <v>168</v>
      </c>
      <c r="B109" s="1"/>
      <c r="C109" s="1"/>
      <c r="D109" s="1">
        <f t="shared" si="24"/>
        <v>0</v>
      </c>
      <c r="E109" s="27"/>
      <c r="F109" s="27"/>
      <c r="G109" s="85"/>
      <c r="H109" s="85"/>
      <c r="I109">
        <v>150</v>
      </c>
      <c r="J109">
        <f>D109*I109</f>
        <v>0</v>
      </c>
    </row>
    <row r="110" spans="1:10" ht="12.75">
      <c r="A110" s="16" t="s">
        <v>183</v>
      </c>
      <c r="B110" s="1"/>
      <c r="C110" s="1"/>
      <c r="D110" s="1">
        <f t="shared" si="24"/>
        <v>0</v>
      </c>
      <c r="E110" s="27"/>
      <c r="F110" s="27"/>
      <c r="G110" s="85"/>
      <c r="H110" s="85"/>
      <c r="I110">
        <v>100</v>
      </c>
      <c r="J110">
        <f>D110*I110</f>
        <v>0</v>
      </c>
    </row>
    <row r="111" spans="1:10" ht="38.25">
      <c r="A111" s="1" t="s">
        <v>36</v>
      </c>
      <c r="B111" s="1"/>
      <c r="C111" s="1"/>
      <c r="D111" s="1">
        <f t="shared" si="24"/>
        <v>0</v>
      </c>
      <c r="E111" s="2" t="s">
        <v>34</v>
      </c>
      <c r="F111" s="2">
        <f>D111*E111</f>
        <v>0</v>
      </c>
      <c r="G111" s="83"/>
      <c r="H111" s="83"/>
      <c r="I111" s="29"/>
      <c r="J111" s="29"/>
    </row>
    <row r="112" spans="1:10" ht="12.75">
      <c r="A112" s="16" t="s">
        <v>161</v>
      </c>
      <c r="B112" s="1"/>
      <c r="C112" s="1"/>
      <c r="D112" s="1">
        <f t="shared" si="24"/>
        <v>0</v>
      </c>
      <c r="E112" s="27"/>
      <c r="F112" s="27"/>
      <c r="G112" s="85"/>
      <c r="H112" s="85"/>
      <c r="I112">
        <v>20</v>
      </c>
      <c r="J112">
        <f aca="true" t="shared" si="25" ref="J112:J119">D112*I112</f>
        <v>0</v>
      </c>
    </row>
    <row r="113" spans="1:10" ht="12.75">
      <c r="A113" s="16" t="s">
        <v>162</v>
      </c>
      <c r="B113" s="1"/>
      <c r="C113" s="1"/>
      <c r="D113" s="1">
        <f t="shared" si="24"/>
        <v>0</v>
      </c>
      <c r="E113" s="27"/>
      <c r="F113" s="27"/>
      <c r="G113" s="85"/>
      <c r="H113" s="85"/>
      <c r="I113">
        <v>50</v>
      </c>
      <c r="J113">
        <f t="shared" si="25"/>
        <v>0</v>
      </c>
    </row>
    <row r="114" spans="1:10" ht="12.75">
      <c r="A114" s="16" t="s">
        <v>167</v>
      </c>
      <c r="B114" s="1"/>
      <c r="C114" s="1"/>
      <c r="D114" s="1">
        <f t="shared" si="24"/>
        <v>0</v>
      </c>
      <c r="E114" s="27"/>
      <c r="F114" s="27"/>
      <c r="G114" s="85"/>
      <c r="H114" s="85"/>
      <c r="I114">
        <v>100</v>
      </c>
      <c r="J114">
        <f t="shared" si="25"/>
        <v>0</v>
      </c>
    </row>
    <row r="115" spans="1:10" ht="12.75">
      <c r="A115" s="16" t="s">
        <v>168</v>
      </c>
      <c r="B115" s="1"/>
      <c r="C115" s="1"/>
      <c r="D115" s="1">
        <f t="shared" si="24"/>
        <v>0</v>
      </c>
      <c r="E115" s="27"/>
      <c r="F115" s="27"/>
      <c r="G115" s="85"/>
      <c r="H115" s="85"/>
      <c r="I115">
        <v>150</v>
      </c>
      <c r="J115">
        <f t="shared" si="25"/>
        <v>0</v>
      </c>
    </row>
    <row r="116" spans="1:10" ht="12.75">
      <c r="A116" s="16" t="s">
        <v>183</v>
      </c>
      <c r="B116" s="1"/>
      <c r="C116" s="1"/>
      <c r="D116" s="1">
        <f t="shared" si="24"/>
        <v>0</v>
      </c>
      <c r="E116" s="27"/>
      <c r="F116" s="27"/>
      <c r="G116" s="85"/>
      <c r="H116" s="85"/>
      <c r="I116">
        <v>100</v>
      </c>
      <c r="J116">
        <f t="shared" si="25"/>
        <v>0</v>
      </c>
    </row>
    <row r="117" spans="1:10" ht="25.5">
      <c r="A117" s="1" t="s">
        <v>37</v>
      </c>
      <c r="B117" s="1"/>
      <c r="C117" s="1"/>
      <c r="D117" s="1">
        <f t="shared" si="24"/>
        <v>0</v>
      </c>
      <c r="E117" s="2" t="s">
        <v>38</v>
      </c>
      <c r="F117" s="2">
        <f>D117*E117</f>
        <v>0</v>
      </c>
      <c r="G117" s="83"/>
      <c r="H117" s="83"/>
      <c r="I117">
        <v>50</v>
      </c>
      <c r="J117">
        <f t="shared" si="25"/>
        <v>0</v>
      </c>
    </row>
    <row r="118" spans="1:10" ht="25.5">
      <c r="A118" s="1" t="s">
        <v>39</v>
      </c>
      <c r="B118" s="1"/>
      <c r="C118" s="1"/>
      <c r="D118" s="1">
        <f t="shared" si="24"/>
        <v>0</v>
      </c>
      <c r="E118" s="2" t="s">
        <v>38</v>
      </c>
      <c r="F118" s="2">
        <f>D118*E118</f>
        <v>0</v>
      </c>
      <c r="G118" s="83"/>
      <c r="H118" s="83"/>
      <c r="I118">
        <v>35</v>
      </c>
      <c r="J118">
        <f t="shared" si="25"/>
        <v>0</v>
      </c>
    </row>
    <row r="119" spans="1:10" ht="51">
      <c r="A119" s="1" t="s">
        <v>40</v>
      </c>
      <c r="B119" s="1"/>
      <c r="C119" s="1"/>
      <c r="D119" s="1">
        <f t="shared" si="24"/>
        <v>0</v>
      </c>
      <c r="E119" s="2" t="s">
        <v>1</v>
      </c>
      <c r="F119" s="2">
        <f>D119*E119</f>
        <v>0</v>
      </c>
      <c r="G119" s="83"/>
      <c r="H119" s="83"/>
      <c r="I119">
        <v>0</v>
      </c>
      <c r="J119">
        <f t="shared" si="25"/>
        <v>0</v>
      </c>
    </row>
    <row r="120" spans="1:10" ht="25.5">
      <c r="A120" s="1" t="s">
        <v>41</v>
      </c>
      <c r="B120" s="1"/>
      <c r="C120" s="1"/>
      <c r="D120" s="1">
        <f t="shared" si="24"/>
        <v>0</v>
      </c>
      <c r="E120" s="2" t="s">
        <v>34</v>
      </c>
      <c r="F120" s="2">
        <f>D120*E120</f>
        <v>0</v>
      </c>
      <c r="G120" s="83"/>
      <c r="H120" s="83"/>
      <c r="I120" s="29"/>
      <c r="J120" s="29"/>
    </row>
    <row r="121" spans="1:10" ht="12.75">
      <c r="A121" s="16" t="s">
        <v>161</v>
      </c>
      <c r="B121" s="1"/>
      <c r="C121" s="1"/>
      <c r="D121" s="1">
        <f t="shared" si="24"/>
        <v>0</v>
      </c>
      <c r="E121" s="27"/>
      <c r="F121" s="27"/>
      <c r="G121" s="85"/>
      <c r="H121" s="85"/>
      <c r="I121">
        <v>20</v>
      </c>
      <c r="J121">
        <f>D121*I121</f>
        <v>0</v>
      </c>
    </row>
    <row r="122" spans="1:10" ht="12.75">
      <c r="A122" s="16" t="s">
        <v>162</v>
      </c>
      <c r="B122" s="1"/>
      <c r="C122" s="1"/>
      <c r="D122" s="1">
        <f t="shared" si="24"/>
        <v>0</v>
      </c>
      <c r="E122" s="27"/>
      <c r="F122" s="27"/>
      <c r="G122" s="85"/>
      <c r="H122" s="85"/>
      <c r="I122">
        <v>50</v>
      </c>
      <c r="J122">
        <f>D122*I122</f>
        <v>0</v>
      </c>
    </row>
    <row r="123" spans="1:10" ht="12.75">
      <c r="A123" s="16" t="s">
        <v>167</v>
      </c>
      <c r="B123" s="1"/>
      <c r="C123" s="1"/>
      <c r="D123" s="1">
        <f t="shared" si="24"/>
        <v>0</v>
      </c>
      <c r="E123" s="27"/>
      <c r="F123" s="27"/>
      <c r="G123" s="85"/>
      <c r="H123" s="85"/>
      <c r="I123">
        <v>100</v>
      </c>
      <c r="J123">
        <f>D123*I123</f>
        <v>0</v>
      </c>
    </row>
    <row r="124" spans="1:10" ht="12.75">
      <c r="A124" s="16" t="s">
        <v>168</v>
      </c>
      <c r="B124" s="1"/>
      <c r="C124" s="1"/>
      <c r="D124" s="1">
        <f t="shared" si="24"/>
        <v>0</v>
      </c>
      <c r="E124" s="27"/>
      <c r="F124" s="27"/>
      <c r="G124" s="85"/>
      <c r="H124" s="85"/>
      <c r="I124">
        <v>150</v>
      </c>
      <c r="J124">
        <f>D124*I124</f>
        <v>0</v>
      </c>
    </row>
    <row r="125" spans="1:10" ht="12.75">
      <c r="A125" s="16" t="s">
        <v>183</v>
      </c>
      <c r="B125" s="1"/>
      <c r="C125" s="1"/>
      <c r="D125" s="1">
        <f t="shared" si="24"/>
        <v>0</v>
      </c>
      <c r="E125" s="27"/>
      <c r="F125" s="27"/>
      <c r="G125" s="85"/>
      <c r="H125" s="85"/>
      <c r="I125">
        <v>100</v>
      </c>
      <c r="J125">
        <f>D125*I125</f>
        <v>0</v>
      </c>
    </row>
    <row r="126" spans="1:10" ht="12.75">
      <c r="A126" s="1" t="s">
        <v>42</v>
      </c>
      <c r="B126" s="33"/>
      <c r="C126" s="33"/>
      <c r="D126" s="33"/>
      <c r="E126" s="27"/>
      <c r="F126" s="27"/>
      <c r="G126" s="85"/>
      <c r="H126" s="85"/>
      <c r="I126" s="29"/>
      <c r="J126" s="29"/>
    </row>
    <row r="127" spans="1:10" ht="25.5">
      <c r="A127" s="1" t="s">
        <v>43</v>
      </c>
      <c r="B127" s="33"/>
      <c r="C127" s="33"/>
      <c r="D127" s="33"/>
      <c r="E127" s="27"/>
      <c r="F127" s="27"/>
      <c r="G127" s="85"/>
      <c r="H127" s="85"/>
      <c r="I127" s="29"/>
      <c r="J127" s="29"/>
    </row>
    <row r="128" spans="1:10" ht="38.25">
      <c r="A128" s="1" t="s">
        <v>44</v>
      </c>
      <c r="B128" s="1"/>
      <c r="C128" s="1"/>
      <c r="D128" s="1">
        <f>B128-C128</f>
        <v>0</v>
      </c>
      <c r="E128" s="2" t="s">
        <v>1</v>
      </c>
      <c r="F128" s="2">
        <f>D128*E128</f>
        <v>0</v>
      </c>
      <c r="G128" s="83"/>
      <c r="H128" s="83"/>
      <c r="I128" s="25">
        <v>0</v>
      </c>
      <c r="J128">
        <f aca="true" t="shared" si="26" ref="J128:J149">D128*I128</f>
        <v>0</v>
      </c>
    </row>
    <row r="129" spans="1:10" ht="76.5">
      <c r="A129" s="1" t="s">
        <v>45</v>
      </c>
      <c r="B129" s="1"/>
      <c r="C129" s="1"/>
      <c r="D129" s="1">
        <f>B129-C129</f>
        <v>0</v>
      </c>
      <c r="E129" s="2" t="s">
        <v>3</v>
      </c>
      <c r="F129" s="2">
        <f>D129*E129</f>
        <v>0</v>
      </c>
      <c r="G129" s="83"/>
      <c r="H129" s="83"/>
      <c r="I129">
        <v>22.5</v>
      </c>
      <c r="J129">
        <f t="shared" si="26"/>
        <v>0</v>
      </c>
    </row>
    <row r="130" spans="1:10" ht="89.25">
      <c r="A130" s="1" t="s">
        <v>46</v>
      </c>
      <c r="B130" s="1"/>
      <c r="C130" s="1"/>
      <c r="D130" s="1">
        <f>B130-C130</f>
        <v>0</v>
      </c>
      <c r="E130" s="2" t="s">
        <v>34</v>
      </c>
      <c r="F130" s="2">
        <f>D130*E130</f>
        <v>0</v>
      </c>
      <c r="G130" s="83"/>
      <c r="H130" s="83"/>
      <c r="I130">
        <v>100</v>
      </c>
      <c r="J130">
        <f t="shared" si="26"/>
        <v>0</v>
      </c>
    </row>
    <row r="131" spans="1:10" ht="25.5">
      <c r="A131" s="1" t="s">
        <v>47</v>
      </c>
      <c r="B131" s="1"/>
      <c r="C131" s="1"/>
      <c r="D131" s="1">
        <f>B131-C131</f>
        <v>0</v>
      </c>
      <c r="E131" s="2" t="s">
        <v>34</v>
      </c>
      <c r="F131" s="2">
        <f>D131*E131</f>
        <v>0</v>
      </c>
      <c r="G131" s="83"/>
      <c r="H131" s="83"/>
      <c r="I131" s="29"/>
      <c r="J131" s="29"/>
    </row>
    <row r="132" spans="1:10" ht="12.75">
      <c r="A132" s="76" t="s">
        <v>161</v>
      </c>
      <c r="B132" s="1"/>
      <c r="C132" s="1"/>
      <c r="D132" s="1">
        <f aca="true" t="shared" si="27" ref="D132:D137">B132-C132</f>
        <v>0</v>
      </c>
      <c r="E132" s="30"/>
      <c r="F132" s="30"/>
      <c r="G132" s="84"/>
      <c r="H132" s="84"/>
      <c r="I132">
        <v>20</v>
      </c>
      <c r="J132">
        <f t="shared" si="26"/>
        <v>0</v>
      </c>
    </row>
    <row r="133" spans="1:10" ht="12.75">
      <c r="A133" s="16" t="s">
        <v>162</v>
      </c>
      <c r="B133" s="1"/>
      <c r="C133" s="1"/>
      <c r="D133" s="1">
        <f t="shared" si="27"/>
        <v>0</v>
      </c>
      <c r="E133" s="30"/>
      <c r="F133" s="30"/>
      <c r="G133" s="84"/>
      <c r="H133" s="84"/>
      <c r="I133">
        <v>50</v>
      </c>
      <c r="J133">
        <f t="shared" si="26"/>
        <v>0</v>
      </c>
    </row>
    <row r="134" spans="1:10" ht="12.75">
      <c r="A134" s="76" t="s">
        <v>163</v>
      </c>
      <c r="B134" s="1"/>
      <c r="C134" s="1"/>
      <c r="D134" s="1">
        <f t="shared" si="27"/>
        <v>0</v>
      </c>
      <c r="E134" s="30"/>
      <c r="F134" s="30"/>
      <c r="G134" s="84"/>
      <c r="H134" s="84"/>
      <c r="I134">
        <v>100</v>
      </c>
      <c r="J134">
        <f t="shared" si="26"/>
        <v>0</v>
      </c>
    </row>
    <row r="135" spans="1:10" ht="12.75">
      <c r="A135" s="16" t="s">
        <v>164</v>
      </c>
      <c r="B135" s="1"/>
      <c r="C135" s="1"/>
      <c r="D135" s="1">
        <f t="shared" si="27"/>
        <v>0</v>
      </c>
      <c r="E135" s="30"/>
      <c r="F135" s="30"/>
      <c r="G135" s="84"/>
      <c r="H135" s="84"/>
      <c r="I135">
        <v>100</v>
      </c>
      <c r="J135">
        <f t="shared" si="26"/>
        <v>0</v>
      </c>
    </row>
    <row r="136" spans="1:10" ht="12.75">
      <c r="A136" s="16" t="s">
        <v>165</v>
      </c>
      <c r="B136" s="1"/>
      <c r="C136" s="1"/>
      <c r="D136" s="1">
        <f t="shared" si="27"/>
        <v>0</v>
      </c>
      <c r="E136" s="30"/>
      <c r="F136" s="30"/>
      <c r="G136" s="84"/>
      <c r="H136" s="84"/>
      <c r="I136">
        <v>150</v>
      </c>
      <c r="J136">
        <f t="shared" si="26"/>
        <v>0</v>
      </c>
    </row>
    <row r="137" spans="1:10" ht="12.75">
      <c r="A137" s="16" t="s">
        <v>166</v>
      </c>
      <c r="B137" s="1"/>
      <c r="C137" s="1"/>
      <c r="D137" s="1">
        <f t="shared" si="27"/>
        <v>0</v>
      </c>
      <c r="E137" s="30"/>
      <c r="F137" s="30"/>
      <c r="G137" s="84"/>
      <c r="H137" s="84"/>
      <c r="I137">
        <v>100</v>
      </c>
      <c r="J137">
        <f t="shared" si="26"/>
        <v>0</v>
      </c>
    </row>
    <row r="138" spans="1:10" ht="25.5">
      <c r="A138" s="1" t="s">
        <v>48</v>
      </c>
      <c r="B138" s="1"/>
      <c r="C138" s="1"/>
      <c r="D138" s="1">
        <f>B138-C138</f>
        <v>0</v>
      </c>
      <c r="E138" s="2" t="s">
        <v>1</v>
      </c>
      <c r="F138" s="2">
        <f>D138*E138</f>
        <v>0</v>
      </c>
      <c r="G138" s="83"/>
      <c r="H138" s="83"/>
      <c r="I138">
        <v>0</v>
      </c>
      <c r="J138">
        <f t="shared" si="26"/>
        <v>0</v>
      </c>
    </row>
    <row r="139" spans="1:10" ht="12.75">
      <c r="A139" s="1" t="s">
        <v>49</v>
      </c>
      <c r="B139" s="1"/>
      <c r="C139" s="1"/>
      <c r="D139" s="1">
        <f>B139-C139</f>
        <v>0</v>
      </c>
      <c r="E139" s="2" t="s">
        <v>1</v>
      </c>
      <c r="F139" s="2">
        <f>D139*E139</f>
        <v>0</v>
      </c>
      <c r="G139" s="83"/>
      <c r="H139" s="83"/>
      <c r="I139">
        <v>0</v>
      </c>
      <c r="J139">
        <f t="shared" si="26"/>
        <v>0</v>
      </c>
    </row>
    <row r="140" spans="1:10" ht="25.5">
      <c r="A140" s="1" t="s">
        <v>50</v>
      </c>
      <c r="B140" s="33"/>
      <c r="C140" s="33"/>
      <c r="D140" s="33"/>
      <c r="E140" s="27"/>
      <c r="F140" s="27"/>
      <c r="G140" s="85"/>
      <c r="H140" s="85"/>
      <c r="I140" s="29"/>
      <c r="J140" s="29"/>
    </row>
    <row r="141" spans="1:10" ht="25.5">
      <c r="A141" s="1" t="s">
        <v>51</v>
      </c>
      <c r="B141" s="1"/>
      <c r="C141" s="1"/>
      <c r="D141" s="1">
        <f aca="true" t="shared" si="28" ref="D141:D149">B141-C141</f>
        <v>0</v>
      </c>
      <c r="E141" s="2" t="s">
        <v>1</v>
      </c>
      <c r="F141" s="2">
        <f>D141*E141</f>
        <v>0</v>
      </c>
      <c r="G141" s="83"/>
      <c r="H141" s="83"/>
      <c r="I141" s="29"/>
      <c r="J141" s="29"/>
    </row>
    <row r="142" spans="1:10" ht="25.5">
      <c r="A142" s="1" t="s">
        <v>52</v>
      </c>
      <c r="B142" s="1"/>
      <c r="C142" s="1"/>
      <c r="D142" s="1">
        <f t="shared" si="28"/>
        <v>0</v>
      </c>
      <c r="E142" s="2" t="s">
        <v>3</v>
      </c>
      <c r="F142" s="2">
        <f>D142*E142</f>
        <v>0</v>
      </c>
      <c r="G142" s="83"/>
      <c r="H142" s="83"/>
      <c r="I142" s="29"/>
      <c r="J142" s="29"/>
    </row>
    <row r="143" spans="1:10" ht="25.5">
      <c r="A143" s="1" t="s">
        <v>53</v>
      </c>
      <c r="B143" s="1"/>
      <c r="C143" s="1"/>
      <c r="D143" s="1">
        <f t="shared" si="28"/>
        <v>0</v>
      </c>
      <c r="E143" s="2" t="s">
        <v>34</v>
      </c>
      <c r="F143" s="2">
        <f>D143*E143</f>
        <v>0</v>
      </c>
      <c r="G143" s="83"/>
      <c r="H143" s="83"/>
      <c r="I143" s="29"/>
      <c r="J143" s="29"/>
    </row>
    <row r="144" spans="1:10" ht="12.75">
      <c r="A144" s="16" t="s">
        <v>161</v>
      </c>
      <c r="B144" s="1"/>
      <c r="C144" s="1"/>
      <c r="D144" s="1">
        <f t="shared" si="28"/>
        <v>0</v>
      </c>
      <c r="E144" s="27"/>
      <c r="F144" s="27"/>
      <c r="G144" s="85"/>
      <c r="H144" s="85"/>
      <c r="I144">
        <v>20</v>
      </c>
      <c r="J144">
        <f>D144*I144</f>
        <v>0</v>
      </c>
    </row>
    <row r="145" spans="1:10" ht="12.75">
      <c r="A145" s="16" t="s">
        <v>162</v>
      </c>
      <c r="B145" s="1"/>
      <c r="C145" s="1"/>
      <c r="D145" s="1">
        <f t="shared" si="28"/>
        <v>0</v>
      </c>
      <c r="E145" s="27"/>
      <c r="F145" s="27"/>
      <c r="G145" s="85"/>
      <c r="H145" s="85"/>
      <c r="I145">
        <v>50</v>
      </c>
      <c r="J145">
        <f>D145*I145</f>
        <v>0</v>
      </c>
    </row>
    <row r="146" spans="1:10" ht="12.75">
      <c r="A146" s="16" t="s">
        <v>167</v>
      </c>
      <c r="B146" s="1"/>
      <c r="C146" s="1"/>
      <c r="D146" s="1">
        <f t="shared" si="28"/>
        <v>0</v>
      </c>
      <c r="E146" s="27"/>
      <c r="F146" s="27"/>
      <c r="G146" s="85"/>
      <c r="H146" s="85"/>
      <c r="I146">
        <v>100</v>
      </c>
      <c r="J146">
        <f>D146*I146</f>
        <v>0</v>
      </c>
    </row>
    <row r="147" spans="1:10" ht="12.75">
      <c r="A147" s="16" t="s">
        <v>168</v>
      </c>
      <c r="B147" s="1"/>
      <c r="C147" s="1"/>
      <c r="D147" s="1">
        <f t="shared" si="28"/>
        <v>0</v>
      </c>
      <c r="E147" s="27"/>
      <c r="F147" s="27"/>
      <c r="G147" s="85"/>
      <c r="H147" s="85"/>
      <c r="I147">
        <v>150</v>
      </c>
      <c r="J147">
        <f>D147*I147</f>
        <v>0</v>
      </c>
    </row>
    <row r="148" spans="1:10" ht="12.75">
      <c r="A148" s="16" t="s">
        <v>183</v>
      </c>
      <c r="B148" s="1"/>
      <c r="C148" s="1"/>
      <c r="D148" s="1">
        <f t="shared" si="28"/>
        <v>0</v>
      </c>
      <c r="E148" s="27"/>
      <c r="F148" s="27"/>
      <c r="G148" s="85"/>
      <c r="H148" s="85"/>
      <c r="I148">
        <v>100</v>
      </c>
      <c r="J148">
        <f>D148*I148</f>
        <v>0</v>
      </c>
    </row>
    <row r="149" spans="1:10" ht="12.75">
      <c r="A149" s="1" t="s">
        <v>54</v>
      </c>
      <c r="B149" s="1"/>
      <c r="C149" s="1"/>
      <c r="D149" s="1">
        <f t="shared" si="28"/>
        <v>0</v>
      </c>
      <c r="E149" s="2" t="s">
        <v>34</v>
      </c>
      <c r="F149" s="2">
        <f>D149*E149</f>
        <v>0</v>
      </c>
      <c r="G149" s="83"/>
      <c r="H149" s="83"/>
      <c r="I149" s="25">
        <v>100</v>
      </c>
      <c r="J149">
        <f t="shared" si="26"/>
        <v>0</v>
      </c>
    </row>
    <row r="150" spans="1:10" ht="25.5">
      <c r="A150" s="1" t="s">
        <v>55</v>
      </c>
      <c r="B150" s="1"/>
      <c r="C150" s="1"/>
      <c r="D150" s="1"/>
      <c r="E150" s="2" t="s">
        <v>56</v>
      </c>
      <c r="F150" s="27">
        <f>SUM(F5:F149)</f>
        <v>0</v>
      </c>
      <c r="G150" s="85"/>
      <c r="H150" s="85"/>
      <c r="J150" s="27">
        <f>SUM(J5:J149)</f>
        <v>0</v>
      </c>
    </row>
  </sheetData>
  <mergeCells count="4">
    <mergeCell ref="A1:F1"/>
    <mergeCell ref="B3:F3"/>
    <mergeCell ref="G3:J3"/>
    <mergeCell ref="G1:J1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77" r:id="rId1"/>
  <headerFooter alignWithMargins="0">
    <oddFooter>&amp;C&amp;A&amp;RPage &amp;P</oddFooter>
  </headerFooter>
  <rowBreaks count="1" manualBreakCount="1">
    <brk id="1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" sqref="A15"/>
    </sheetView>
  </sheetViews>
  <sheetFormatPr defaultColWidth="9.140625" defaultRowHeight="12.75"/>
  <cols>
    <col min="1" max="1" width="14.8515625" style="0" customWidth="1"/>
    <col min="5" max="6" width="9.57421875" style="0" customWidth="1"/>
    <col min="9" max="9" width="10.8515625" style="0" customWidth="1"/>
    <col min="10" max="10" width="10.421875" style="0" customWidth="1"/>
  </cols>
  <sheetData>
    <row r="1" spans="1:10" ht="12.75">
      <c r="A1" s="107" t="s">
        <v>142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3" ht="89.25">
      <c r="A2" s="34"/>
      <c r="B2" s="37" t="s">
        <v>133</v>
      </c>
      <c r="C2" s="37" t="s">
        <v>134</v>
      </c>
      <c r="D2" s="37" t="s">
        <v>135</v>
      </c>
      <c r="E2" s="37" t="s">
        <v>136</v>
      </c>
      <c r="F2" s="37" t="s">
        <v>207</v>
      </c>
      <c r="G2" s="37" t="s">
        <v>137</v>
      </c>
      <c r="H2" s="37" t="s">
        <v>138</v>
      </c>
      <c r="I2" s="38" t="s">
        <v>169</v>
      </c>
      <c r="J2" s="38" t="s">
        <v>139</v>
      </c>
      <c r="M2" s="22"/>
    </row>
    <row r="3" spans="1:10" ht="25.5">
      <c r="A3" s="5" t="s">
        <v>58</v>
      </c>
      <c r="B3" s="35" t="s">
        <v>59</v>
      </c>
      <c r="C3" s="35"/>
      <c r="D3" s="35"/>
      <c r="E3" s="35"/>
      <c r="F3" s="36">
        <v>0.2</v>
      </c>
      <c r="G3" s="36" t="s">
        <v>1</v>
      </c>
      <c r="H3" s="36">
        <f>E3*F3*G3/100</f>
        <v>0</v>
      </c>
      <c r="I3" s="36">
        <v>0</v>
      </c>
      <c r="J3">
        <f>E3*F3*I3/100</f>
        <v>0</v>
      </c>
    </row>
    <row r="4" spans="1:10" ht="25.5">
      <c r="A4" s="5" t="s">
        <v>58</v>
      </c>
      <c r="B4" s="5" t="s">
        <v>60</v>
      </c>
      <c r="C4" s="5"/>
      <c r="D4" s="5"/>
      <c r="E4" s="5"/>
      <c r="F4" s="36">
        <v>0.2</v>
      </c>
      <c r="G4" s="4" t="s">
        <v>3</v>
      </c>
      <c r="H4" s="36">
        <f>E4*F4*G4/100</f>
        <v>0</v>
      </c>
      <c r="I4" s="28"/>
      <c r="J4" s="28"/>
    </row>
    <row r="5" spans="1:10" ht="12.75">
      <c r="A5" s="16" t="s">
        <v>161</v>
      </c>
      <c r="B5" s="1"/>
      <c r="C5" s="1"/>
      <c r="D5" s="1"/>
      <c r="F5" s="36">
        <v>0.2</v>
      </c>
      <c r="G5" s="27"/>
      <c r="H5" s="27"/>
      <c r="I5">
        <v>20</v>
      </c>
      <c r="J5">
        <f>E5*F5*I5/100</f>
        <v>0</v>
      </c>
    </row>
    <row r="6" spans="1:10" ht="12.75">
      <c r="A6" s="16" t="s">
        <v>162</v>
      </c>
      <c r="B6" s="1"/>
      <c r="C6" s="1"/>
      <c r="D6" s="1"/>
      <c r="F6" s="36">
        <v>0.2</v>
      </c>
      <c r="G6" s="27"/>
      <c r="H6" s="27"/>
      <c r="I6">
        <v>50</v>
      </c>
      <c r="J6">
        <f>E6*F6*I6/100</f>
        <v>0</v>
      </c>
    </row>
    <row r="7" spans="1:10" ht="12.75">
      <c r="A7" s="16" t="s">
        <v>167</v>
      </c>
      <c r="B7" s="1"/>
      <c r="C7" s="1"/>
      <c r="D7" s="1"/>
      <c r="F7" s="36">
        <v>0.2</v>
      </c>
      <c r="G7" s="27"/>
      <c r="H7" s="27"/>
      <c r="I7">
        <v>100</v>
      </c>
      <c r="J7">
        <f>E7*F7*I7/100</f>
        <v>0</v>
      </c>
    </row>
    <row r="8" spans="1:10" ht="12.75">
      <c r="A8" s="16" t="s">
        <v>168</v>
      </c>
      <c r="B8" s="1"/>
      <c r="C8" s="1"/>
      <c r="D8" s="1"/>
      <c r="F8" s="36">
        <v>0.2</v>
      </c>
      <c r="G8" s="27"/>
      <c r="H8" s="27"/>
      <c r="I8">
        <v>150</v>
      </c>
      <c r="J8">
        <f>E8*F8*I8/100</f>
        <v>0</v>
      </c>
    </row>
    <row r="9" spans="1:10" ht="12.75">
      <c r="A9" s="16" t="s">
        <v>183</v>
      </c>
      <c r="B9" s="1"/>
      <c r="C9" s="1"/>
      <c r="D9" s="1"/>
      <c r="F9" s="36">
        <v>0.2</v>
      </c>
      <c r="G9" s="27"/>
      <c r="H9" s="27"/>
      <c r="I9">
        <v>100</v>
      </c>
      <c r="J9">
        <f>E9*F9*I9/100</f>
        <v>0</v>
      </c>
    </row>
    <row r="10" spans="1:10" ht="25.5">
      <c r="A10" s="5" t="s">
        <v>58</v>
      </c>
      <c r="B10" s="5" t="s">
        <v>61</v>
      </c>
      <c r="C10" s="5"/>
      <c r="D10" s="5"/>
      <c r="E10" s="5"/>
      <c r="F10" s="36">
        <v>0.2</v>
      </c>
      <c r="G10" s="4" t="s">
        <v>34</v>
      </c>
      <c r="H10" s="36">
        <f>E10*F10*G10/100</f>
        <v>0</v>
      </c>
      <c r="I10" s="28"/>
      <c r="J10" s="28"/>
    </row>
    <row r="11" spans="1:10" ht="12.75">
      <c r="A11" s="16" t="s">
        <v>161</v>
      </c>
      <c r="B11" s="1"/>
      <c r="C11" s="1"/>
      <c r="D11" s="1"/>
      <c r="F11" s="36">
        <v>0.2</v>
      </c>
      <c r="G11" s="27"/>
      <c r="H11" s="27"/>
      <c r="I11">
        <v>20</v>
      </c>
      <c r="J11">
        <f>E11*F11*I11/100</f>
        <v>0</v>
      </c>
    </row>
    <row r="12" spans="1:10" ht="12.75">
      <c r="A12" s="16" t="s">
        <v>162</v>
      </c>
      <c r="B12" s="1"/>
      <c r="C12" s="1"/>
      <c r="D12" s="1"/>
      <c r="F12" s="36">
        <v>0.2</v>
      </c>
      <c r="G12" s="27"/>
      <c r="H12" s="27"/>
      <c r="I12">
        <v>50</v>
      </c>
      <c r="J12">
        <f>E12*F12*I12/100</f>
        <v>0</v>
      </c>
    </row>
    <row r="13" spans="1:10" ht="12.75">
      <c r="A13" s="16" t="s">
        <v>167</v>
      </c>
      <c r="B13" s="1"/>
      <c r="C13" s="1"/>
      <c r="D13" s="1"/>
      <c r="F13" s="36">
        <v>0.2</v>
      </c>
      <c r="G13" s="27"/>
      <c r="H13" s="27"/>
      <c r="I13">
        <v>100</v>
      </c>
      <c r="J13">
        <f>E13*F13*I13/100</f>
        <v>0</v>
      </c>
    </row>
    <row r="14" spans="1:10" ht="12.75">
      <c r="A14" s="16" t="s">
        <v>168</v>
      </c>
      <c r="B14" s="1"/>
      <c r="C14" s="1"/>
      <c r="D14" s="1"/>
      <c r="F14" s="36">
        <v>0.2</v>
      </c>
      <c r="G14" s="27"/>
      <c r="H14" s="27"/>
      <c r="I14">
        <v>150</v>
      </c>
      <c r="J14">
        <f>E14*F14*I14/100</f>
        <v>0</v>
      </c>
    </row>
    <row r="15" spans="1:10" ht="12.75">
      <c r="A15" s="16" t="s">
        <v>183</v>
      </c>
      <c r="B15" s="1"/>
      <c r="C15" s="1"/>
      <c r="D15" s="1"/>
      <c r="F15" s="36">
        <v>0.2</v>
      </c>
      <c r="G15" s="27"/>
      <c r="H15" s="27"/>
      <c r="I15">
        <v>100</v>
      </c>
      <c r="J15">
        <f>E15*F15*I15/100</f>
        <v>0</v>
      </c>
    </row>
    <row r="16" spans="1:10" ht="12.75">
      <c r="A16" s="5" t="s">
        <v>62</v>
      </c>
      <c r="B16" s="5" t="s">
        <v>56</v>
      </c>
      <c r="C16" s="5"/>
      <c r="D16" s="5"/>
      <c r="E16" s="5"/>
      <c r="F16" s="4" t="s">
        <v>56</v>
      </c>
      <c r="G16" s="28" t="s">
        <v>56</v>
      </c>
      <c r="H16" s="4">
        <f>H3+H4+H10</f>
        <v>0</v>
      </c>
      <c r="I16" s="28"/>
      <c r="J16" s="4">
        <f>SUM(J3:J15)</f>
        <v>0</v>
      </c>
    </row>
    <row r="17" spans="1:10" ht="25.5">
      <c r="A17" s="5" t="s">
        <v>63</v>
      </c>
      <c r="B17" s="5" t="s">
        <v>59</v>
      </c>
      <c r="C17" s="5"/>
      <c r="D17" s="5"/>
      <c r="E17" s="5"/>
      <c r="F17" s="4">
        <v>1</v>
      </c>
      <c r="G17" s="4" t="s">
        <v>1</v>
      </c>
      <c r="H17" s="36">
        <f>E17*F17*G17/100</f>
        <v>0</v>
      </c>
      <c r="I17" s="4">
        <v>0</v>
      </c>
      <c r="J17">
        <f>E17*F17*I17/100</f>
        <v>0</v>
      </c>
    </row>
    <row r="18" spans="1:10" ht="25.5">
      <c r="A18" s="5" t="s">
        <v>63</v>
      </c>
      <c r="B18" s="5" t="s">
        <v>64</v>
      </c>
      <c r="C18" s="5"/>
      <c r="D18" s="5"/>
      <c r="E18" s="5"/>
      <c r="F18" s="4">
        <v>1</v>
      </c>
      <c r="G18" s="4" t="s">
        <v>3</v>
      </c>
      <c r="H18" s="36">
        <f>E18*F18*G18/100</f>
        <v>0</v>
      </c>
      <c r="I18" s="28"/>
      <c r="J18" s="28"/>
    </row>
    <row r="19" spans="1:10" ht="12.75">
      <c r="A19" s="16" t="s">
        <v>161</v>
      </c>
      <c r="B19" s="1"/>
      <c r="C19" s="1"/>
      <c r="D19" s="1"/>
      <c r="F19" s="4">
        <v>1</v>
      </c>
      <c r="G19" s="27"/>
      <c r="H19" s="27"/>
      <c r="I19">
        <v>20</v>
      </c>
      <c r="J19">
        <f>E19*F19*I19/100</f>
        <v>0</v>
      </c>
    </row>
    <row r="20" spans="1:10" ht="12.75">
      <c r="A20" s="16" t="s">
        <v>162</v>
      </c>
      <c r="B20" s="1"/>
      <c r="C20" s="1"/>
      <c r="D20" s="1"/>
      <c r="F20" s="4">
        <v>1</v>
      </c>
      <c r="G20" s="27"/>
      <c r="H20" s="27"/>
      <c r="I20">
        <v>50</v>
      </c>
      <c r="J20">
        <f>E20*F20*I20/100</f>
        <v>0</v>
      </c>
    </row>
    <row r="21" spans="1:10" ht="12.75">
      <c r="A21" s="16" t="s">
        <v>167</v>
      </c>
      <c r="B21" s="1"/>
      <c r="C21" s="1"/>
      <c r="D21" s="1"/>
      <c r="F21" s="4">
        <v>1</v>
      </c>
      <c r="G21" s="27"/>
      <c r="H21" s="27"/>
      <c r="I21">
        <v>100</v>
      </c>
      <c r="J21">
        <f>E21*F21*I21/100</f>
        <v>0</v>
      </c>
    </row>
    <row r="22" spans="1:10" ht="12.75">
      <c r="A22" s="16" t="s">
        <v>168</v>
      </c>
      <c r="B22" s="1"/>
      <c r="C22" s="1"/>
      <c r="D22" s="1"/>
      <c r="F22" s="4">
        <v>1</v>
      </c>
      <c r="G22" s="27"/>
      <c r="H22" s="27"/>
      <c r="I22">
        <v>150</v>
      </c>
      <c r="J22">
        <f>E22*F22*I22/100</f>
        <v>0</v>
      </c>
    </row>
    <row r="23" spans="1:10" ht="12.75">
      <c r="A23" s="16" t="s">
        <v>183</v>
      </c>
      <c r="B23" s="1"/>
      <c r="C23" s="1"/>
      <c r="D23" s="1"/>
      <c r="F23" s="4">
        <v>1</v>
      </c>
      <c r="G23" s="27"/>
      <c r="H23" s="27"/>
      <c r="I23">
        <v>100</v>
      </c>
      <c r="J23">
        <f>E23*F23*I23/100</f>
        <v>0</v>
      </c>
    </row>
    <row r="24" spans="1:10" ht="25.5">
      <c r="A24" s="5" t="s">
        <v>63</v>
      </c>
      <c r="B24" s="5" t="s">
        <v>61</v>
      </c>
      <c r="C24" s="5"/>
      <c r="D24" s="5"/>
      <c r="E24" s="5"/>
      <c r="F24" s="4">
        <v>1</v>
      </c>
      <c r="G24" s="4" t="s">
        <v>34</v>
      </c>
      <c r="H24" s="36">
        <f>E24*F24*G24/100</f>
        <v>0</v>
      </c>
      <c r="I24" s="28"/>
      <c r="J24" s="28"/>
    </row>
    <row r="25" spans="1:10" ht="12.75">
      <c r="A25" s="16" t="s">
        <v>161</v>
      </c>
      <c r="B25" s="1"/>
      <c r="C25" s="1"/>
      <c r="D25" s="1"/>
      <c r="F25" s="4">
        <v>1</v>
      </c>
      <c r="G25" s="27"/>
      <c r="H25" s="27"/>
      <c r="I25">
        <v>20</v>
      </c>
      <c r="J25">
        <f>E25*F25*I25/100</f>
        <v>0</v>
      </c>
    </row>
    <row r="26" spans="1:10" ht="12.75">
      <c r="A26" s="16" t="s">
        <v>162</v>
      </c>
      <c r="B26" s="1"/>
      <c r="C26" s="1"/>
      <c r="D26" s="1"/>
      <c r="F26" s="4">
        <v>1</v>
      </c>
      <c r="G26" s="27"/>
      <c r="H26" s="27"/>
      <c r="I26">
        <v>50</v>
      </c>
      <c r="J26">
        <f>E26*F26*I26/100</f>
        <v>0</v>
      </c>
    </row>
    <row r="27" spans="1:10" ht="12.75">
      <c r="A27" s="16" t="s">
        <v>167</v>
      </c>
      <c r="B27" s="1"/>
      <c r="C27" s="1"/>
      <c r="D27" s="1"/>
      <c r="F27" s="4">
        <v>1</v>
      </c>
      <c r="G27" s="27"/>
      <c r="H27" s="27"/>
      <c r="I27">
        <v>100</v>
      </c>
      <c r="J27">
        <f>E27*F27*I27/100</f>
        <v>0</v>
      </c>
    </row>
    <row r="28" spans="1:10" ht="12.75">
      <c r="A28" s="16" t="s">
        <v>168</v>
      </c>
      <c r="B28" s="1"/>
      <c r="C28" s="1"/>
      <c r="D28" s="1"/>
      <c r="F28" s="4">
        <v>1</v>
      </c>
      <c r="G28" s="27"/>
      <c r="H28" s="27"/>
      <c r="I28">
        <v>150</v>
      </c>
      <c r="J28">
        <f>E28*F28*I28/100</f>
        <v>0</v>
      </c>
    </row>
    <row r="29" spans="1:10" ht="12.75">
      <c r="A29" s="16" t="s">
        <v>183</v>
      </c>
      <c r="B29" s="1"/>
      <c r="C29" s="1"/>
      <c r="D29" s="1"/>
      <c r="F29" s="4">
        <v>1</v>
      </c>
      <c r="G29" s="27"/>
      <c r="H29" s="27"/>
      <c r="I29">
        <v>100</v>
      </c>
      <c r="J29">
        <f>E29*F29*I29/100</f>
        <v>0</v>
      </c>
    </row>
    <row r="30" spans="1:10" ht="12.75">
      <c r="A30" s="5" t="s">
        <v>62</v>
      </c>
      <c r="B30" s="23" t="s">
        <v>56</v>
      </c>
      <c r="C30" s="5"/>
      <c r="D30" s="5"/>
      <c r="E30" s="5"/>
      <c r="F30" s="4" t="s">
        <v>56</v>
      </c>
      <c r="G30" s="28" t="s">
        <v>56</v>
      </c>
      <c r="H30" s="4">
        <f>SUM(H17:H29)</f>
        <v>0</v>
      </c>
      <c r="I30" s="28"/>
      <c r="J30" s="4">
        <f>SUM(J17:J29)</f>
        <v>0</v>
      </c>
    </row>
    <row r="31" spans="1:10" ht="25.5">
      <c r="A31" s="5" t="s">
        <v>65</v>
      </c>
      <c r="B31" s="5" t="s">
        <v>59</v>
      </c>
      <c r="C31" s="5"/>
      <c r="D31" s="5"/>
      <c r="E31" s="5"/>
      <c r="F31" s="4">
        <v>0.5</v>
      </c>
      <c r="G31" s="4" t="s">
        <v>1</v>
      </c>
      <c r="H31" s="36">
        <f>E31*F31*G31/100</f>
        <v>0</v>
      </c>
      <c r="I31" s="4">
        <v>0</v>
      </c>
      <c r="J31">
        <f>E31*F31*I31/100</f>
        <v>0</v>
      </c>
    </row>
    <row r="32" spans="1:10" ht="25.5">
      <c r="A32" s="5" t="s">
        <v>65</v>
      </c>
      <c r="B32" s="5" t="s">
        <v>64</v>
      </c>
      <c r="C32" s="5"/>
      <c r="D32" s="5"/>
      <c r="E32" s="5"/>
      <c r="F32" s="4">
        <v>0.5</v>
      </c>
      <c r="G32" s="4" t="s">
        <v>3</v>
      </c>
      <c r="H32" s="36">
        <f>E32*F32*G32/100</f>
        <v>0</v>
      </c>
      <c r="I32" s="28"/>
      <c r="J32" s="28"/>
    </row>
    <row r="33" spans="1:10" ht="12.75">
      <c r="A33" s="16" t="s">
        <v>161</v>
      </c>
      <c r="B33" s="1"/>
      <c r="C33" s="1"/>
      <c r="D33" s="1"/>
      <c r="G33" s="27"/>
      <c r="H33" s="27"/>
      <c r="I33">
        <v>20</v>
      </c>
      <c r="J33">
        <f>E33*F33*I33/100</f>
        <v>0</v>
      </c>
    </row>
    <row r="34" spans="1:10" ht="12.75">
      <c r="A34" s="16" t="s">
        <v>162</v>
      </c>
      <c r="B34" s="1"/>
      <c r="C34" s="1"/>
      <c r="D34" s="1"/>
      <c r="G34" s="27"/>
      <c r="H34" s="27"/>
      <c r="I34">
        <v>50</v>
      </c>
      <c r="J34">
        <f>E34*F34*I34/100</f>
        <v>0</v>
      </c>
    </row>
    <row r="35" spans="1:10" ht="12.75">
      <c r="A35" s="16" t="s">
        <v>167</v>
      </c>
      <c r="B35" s="1"/>
      <c r="C35" s="1"/>
      <c r="D35" s="1"/>
      <c r="G35" s="27"/>
      <c r="H35" s="27"/>
      <c r="I35">
        <v>100</v>
      </c>
      <c r="J35">
        <f>E35*F35*I35/100</f>
        <v>0</v>
      </c>
    </row>
    <row r="36" spans="1:10" ht="12.75">
      <c r="A36" s="16" t="s">
        <v>168</v>
      </c>
      <c r="B36" s="1"/>
      <c r="C36" s="1"/>
      <c r="D36" s="1"/>
      <c r="G36" s="27"/>
      <c r="H36" s="27"/>
      <c r="I36">
        <v>150</v>
      </c>
      <c r="J36">
        <f>E36*F36*I36/100</f>
        <v>0</v>
      </c>
    </row>
    <row r="37" spans="1:10" ht="12.75">
      <c r="A37" s="16" t="s">
        <v>183</v>
      </c>
      <c r="B37" s="1"/>
      <c r="C37" s="1"/>
      <c r="D37" s="1"/>
      <c r="G37" s="27"/>
      <c r="H37" s="27"/>
      <c r="I37">
        <v>100</v>
      </c>
      <c r="J37">
        <f>E37*F37*I37/100</f>
        <v>0</v>
      </c>
    </row>
    <row r="38" spans="1:10" ht="25.5">
      <c r="A38" s="5" t="s">
        <v>65</v>
      </c>
      <c r="B38" s="5" t="s">
        <v>61</v>
      </c>
      <c r="C38" s="5"/>
      <c r="D38" s="5"/>
      <c r="E38" s="5"/>
      <c r="F38" s="4">
        <v>0.5</v>
      </c>
      <c r="G38" s="4" t="s">
        <v>34</v>
      </c>
      <c r="H38" s="36">
        <f>E38*F38*G38/100</f>
        <v>0</v>
      </c>
      <c r="I38" s="28"/>
      <c r="J38" s="28"/>
    </row>
    <row r="39" spans="1:10" ht="12.75">
      <c r="A39" s="16" t="s">
        <v>161</v>
      </c>
      <c r="B39" s="1"/>
      <c r="C39" s="1"/>
      <c r="D39" s="1"/>
      <c r="F39" s="4">
        <v>0.5</v>
      </c>
      <c r="G39" s="27"/>
      <c r="H39" s="27"/>
      <c r="I39">
        <v>20</v>
      </c>
      <c r="J39">
        <f>E39*F39*I39/100</f>
        <v>0</v>
      </c>
    </row>
    <row r="40" spans="1:10" ht="12.75">
      <c r="A40" s="16" t="s">
        <v>162</v>
      </c>
      <c r="B40" s="1"/>
      <c r="C40" s="1"/>
      <c r="D40" s="1"/>
      <c r="F40" s="4">
        <v>0.5</v>
      </c>
      <c r="G40" s="27"/>
      <c r="H40" s="27"/>
      <c r="I40">
        <v>50</v>
      </c>
      <c r="J40">
        <f>E40*F40*I40/100</f>
        <v>0</v>
      </c>
    </row>
    <row r="41" spans="1:10" ht="12.75">
      <c r="A41" s="16" t="s">
        <v>167</v>
      </c>
      <c r="B41" s="1"/>
      <c r="C41" s="1"/>
      <c r="D41" s="1"/>
      <c r="F41" s="4">
        <v>0.5</v>
      </c>
      <c r="G41" s="27"/>
      <c r="H41" s="27"/>
      <c r="I41">
        <v>100</v>
      </c>
      <c r="J41">
        <f>E41*F41*I41/100</f>
        <v>0</v>
      </c>
    </row>
    <row r="42" spans="1:10" ht="12.75">
      <c r="A42" s="16" t="s">
        <v>168</v>
      </c>
      <c r="B42" s="1"/>
      <c r="C42" s="1"/>
      <c r="D42" s="1"/>
      <c r="F42" s="4">
        <v>0.5</v>
      </c>
      <c r="G42" s="27"/>
      <c r="H42" s="27"/>
      <c r="I42">
        <v>150</v>
      </c>
      <c r="J42">
        <f>E42*F42*I42/100</f>
        <v>0</v>
      </c>
    </row>
    <row r="43" spans="1:10" ht="12.75">
      <c r="A43" s="16" t="s">
        <v>183</v>
      </c>
      <c r="B43" s="1"/>
      <c r="C43" s="1"/>
      <c r="D43" s="1"/>
      <c r="F43" s="4">
        <v>0.5</v>
      </c>
      <c r="G43" s="27"/>
      <c r="H43" s="27"/>
      <c r="I43">
        <v>100</v>
      </c>
      <c r="J43">
        <f>E43*F43*I43/100</f>
        <v>0</v>
      </c>
    </row>
    <row r="44" spans="1:10" ht="12.75">
      <c r="A44" s="5" t="s">
        <v>62</v>
      </c>
      <c r="B44" s="5" t="s">
        <v>56</v>
      </c>
      <c r="C44" s="5"/>
      <c r="D44" s="5"/>
      <c r="E44" s="5"/>
      <c r="F44" s="4" t="s">
        <v>56</v>
      </c>
      <c r="G44" s="28" t="s">
        <v>56</v>
      </c>
      <c r="H44" s="4">
        <f>SUM(H31:H43)</f>
        <v>0</v>
      </c>
      <c r="I44" s="28"/>
      <c r="J44" s="4">
        <f>SUM(J31:J43)</f>
        <v>0</v>
      </c>
    </row>
    <row r="45" spans="1:10" ht="38.25">
      <c r="A45" s="5" t="s">
        <v>66</v>
      </c>
      <c r="B45" s="5" t="s">
        <v>59</v>
      </c>
      <c r="C45" s="5"/>
      <c r="D45" s="5"/>
      <c r="E45" s="5"/>
      <c r="F45" s="4">
        <v>1</v>
      </c>
      <c r="G45" s="4" t="s">
        <v>1</v>
      </c>
      <c r="H45" s="36">
        <f>E45*F45*G45/100</f>
        <v>0</v>
      </c>
      <c r="I45" s="4">
        <v>0</v>
      </c>
      <c r="J45">
        <f>E45*F45*I45/100</f>
        <v>0</v>
      </c>
    </row>
    <row r="46" spans="1:10" ht="38.25">
      <c r="A46" s="5" t="s">
        <v>66</v>
      </c>
      <c r="B46" s="5" t="s">
        <v>60</v>
      </c>
      <c r="C46" s="5"/>
      <c r="D46" s="5"/>
      <c r="E46" s="5"/>
      <c r="F46" s="4">
        <v>1</v>
      </c>
      <c r="G46" s="4" t="s">
        <v>3</v>
      </c>
      <c r="H46" s="36">
        <f>E46*F46*G46/100</f>
        <v>0</v>
      </c>
      <c r="I46" s="28"/>
      <c r="J46" s="28"/>
    </row>
    <row r="47" spans="1:10" ht="12.75">
      <c r="A47" s="16" t="s">
        <v>161</v>
      </c>
      <c r="B47" s="1"/>
      <c r="C47" s="1"/>
      <c r="D47" s="1"/>
      <c r="F47" s="4">
        <v>1</v>
      </c>
      <c r="G47" s="27"/>
      <c r="H47" s="27"/>
      <c r="I47">
        <v>20</v>
      </c>
      <c r="J47">
        <f>E47*F47*I47/100</f>
        <v>0</v>
      </c>
    </row>
    <row r="48" spans="1:10" ht="12.75">
      <c r="A48" s="16" t="s">
        <v>162</v>
      </c>
      <c r="B48" s="1"/>
      <c r="C48" s="1"/>
      <c r="D48" s="1"/>
      <c r="F48" s="4">
        <v>1</v>
      </c>
      <c r="G48" s="27"/>
      <c r="H48" s="27"/>
      <c r="I48">
        <v>50</v>
      </c>
      <c r="J48">
        <f>E48*F48*I48/100</f>
        <v>0</v>
      </c>
    </row>
    <row r="49" spans="1:10" ht="12.75">
      <c r="A49" s="16" t="s">
        <v>167</v>
      </c>
      <c r="B49" s="1"/>
      <c r="C49" s="1"/>
      <c r="D49" s="1"/>
      <c r="F49" s="4">
        <v>1</v>
      </c>
      <c r="G49" s="27"/>
      <c r="H49" s="27"/>
      <c r="I49">
        <v>100</v>
      </c>
      <c r="J49">
        <f>E49*F49*I49/100</f>
        <v>0</v>
      </c>
    </row>
    <row r="50" spans="1:10" ht="12.75">
      <c r="A50" s="16" t="s">
        <v>168</v>
      </c>
      <c r="B50" s="1"/>
      <c r="C50" s="1"/>
      <c r="D50" s="1"/>
      <c r="F50" s="4">
        <v>1</v>
      </c>
      <c r="G50" s="27"/>
      <c r="H50" s="27"/>
      <c r="I50">
        <v>150</v>
      </c>
      <c r="J50">
        <f>E50*F50*I50/100</f>
        <v>0</v>
      </c>
    </row>
    <row r="51" spans="1:10" ht="12.75">
      <c r="A51" s="16" t="s">
        <v>183</v>
      </c>
      <c r="B51" s="1"/>
      <c r="C51" s="1"/>
      <c r="D51" s="1"/>
      <c r="F51" s="4">
        <v>1</v>
      </c>
      <c r="G51" s="27"/>
      <c r="H51" s="27"/>
      <c r="I51">
        <v>100</v>
      </c>
      <c r="J51">
        <f>E51*F51*I51/100</f>
        <v>0</v>
      </c>
    </row>
    <row r="52" spans="1:10" ht="38.25">
      <c r="A52" s="5" t="s">
        <v>66</v>
      </c>
      <c r="B52" s="5" t="s">
        <v>61</v>
      </c>
      <c r="C52" s="5"/>
      <c r="D52" s="5"/>
      <c r="E52" s="5"/>
      <c r="F52" s="4">
        <v>1</v>
      </c>
      <c r="G52" s="4" t="s">
        <v>34</v>
      </c>
      <c r="H52" s="36">
        <f>E52*F52*G52/100</f>
        <v>0</v>
      </c>
      <c r="I52" s="28"/>
      <c r="J52" s="28"/>
    </row>
    <row r="53" spans="1:10" ht="12.75">
      <c r="A53" s="16" t="s">
        <v>161</v>
      </c>
      <c r="B53" s="1"/>
      <c r="C53" s="1"/>
      <c r="D53" s="1"/>
      <c r="F53" s="4">
        <v>1</v>
      </c>
      <c r="G53" s="27"/>
      <c r="H53" s="27"/>
      <c r="I53">
        <v>20</v>
      </c>
      <c r="J53">
        <f>E53*F53*I53/100</f>
        <v>0</v>
      </c>
    </row>
    <row r="54" spans="1:10" ht="12.75">
      <c r="A54" s="16" t="s">
        <v>162</v>
      </c>
      <c r="B54" s="1"/>
      <c r="C54" s="1"/>
      <c r="D54" s="1"/>
      <c r="F54" s="4">
        <v>1</v>
      </c>
      <c r="G54" s="27"/>
      <c r="H54" s="27"/>
      <c r="I54">
        <v>50</v>
      </c>
      <c r="J54">
        <f>E54*F54*I54/100</f>
        <v>0</v>
      </c>
    </row>
    <row r="55" spans="1:10" ht="12.75">
      <c r="A55" s="16" t="s">
        <v>167</v>
      </c>
      <c r="B55" s="1"/>
      <c r="C55" s="1"/>
      <c r="D55" s="1"/>
      <c r="F55" s="4">
        <v>1</v>
      </c>
      <c r="G55" s="27"/>
      <c r="H55" s="27"/>
      <c r="I55">
        <v>100</v>
      </c>
      <c r="J55">
        <f>E55*F55*I55/100</f>
        <v>0</v>
      </c>
    </row>
    <row r="56" spans="1:10" ht="12.75">
      <c r="A56" s="16" t="s">
        <v>168</v>
      </c>
      <c r="B56" s="1"/>
      <c r="C56" s="1"/>
      <c r="D56" s="1"/>
      <c r="F56" s="4">
        <v>1</v>
      </c>
      <c r="G56" s="27"/>
      <c r="H56" s="27"/>
      <c r="I56">
        <v>150</v>
      </c>
      <c r="J56">
        <f>E56*F56*I56/100</f>
        <v>0</v>
      </c>
    </row>
    <row r="57" spans="1:10" ht="12.75">
      <c r="A57" s="16" t="s">
        <v>183</v>
      </c>
      <c r="B57" s="1"/>
      <c r="C57" s="1"/>
      <c r="D57" s="1"/>
      <c r="F57" s="4">
        <v>1</v>
      </c>
      <c r="G57" s="27"/>
      <c r="H57" s="27"/>
      <c r="I57">
        <v>100</v>
      </c>
      <c r="J57">
        <f>E57*F57*I57/100</f>
        <v>0</v>
      </c>
    </row>
    <row r="58" spans="1:10" ht="12.75">
      <c r="A58" s="5" t="s">
        <v>62</v>
      </c>
      <c r="B58" s="5" t="s">
        <v>56</v>
      </c>
      <c r="C58" s="5"/>
      <c r="D58" s="5"/>
      <c r="E58" s="5"/>
      <c r="F58" s="4" t="s">
        <v>56</v>
      </c>
      <c r="G58" s="28" t="s">
        <v>56</v>
      </c>
      <c r="H58" s="4">
        <f>SUM(H45:H57)</f>
        <v>0</v>
      </c>
      <c r="I58" s="28"/>
      <c r="J58" s="4">
        <f>SUM(J45:J57)</f>
        <v>0</v>
      </c>
    </row>
    <row r="59" spans="1:10" ht="38.25">
      <c r="A59" s="5" t="s">
        <v>67</v>
      </c>
      <c r="B59" s="5" t="s">
        <v>59</v>
      </c>
      <c r="C59" s="5"/>
      <c r="D59" s="5"/>
      <c r="E59" s="5"/>
      <c r="F59" s="4">
        <v>0.5</v>
      </c>
      <c r="G59" s="4" t="s">
        <v>1</v>
      </c>
      <c r="H59" s="36">
        <f>E59*F59*G59/100</f>
        <v>0</v>
      </c>
      <c r="I59" s="4">
        <v>0</v>
      </c>
      <c r="J59">
        <f>E59*F59*I59/100</f>
        <v>0</v>
      </c>
    </row>
    <row r="60" spans="1:10" ht="38.25">
      <c r="A60" s="5" t="s">
        <v>67</v>
      </c>
      <c r="B60" s="5" t="s">
        <v>60</v>
      </c>
      <c r="C60" s="5"/>
      <c r="D60" s="5"/>
      <c r="E60" s="5"/>
      <c r="F60" s="4">
        <v>0.5</v>
      </c>
      <c r="G60" s="4" t="s">
        <v>3</v>
      </c>
      <c r="H60" s="36">
        <f>E60*F60*G60/100</f>
        <v>0</v>
      </c>
      <c r="I60" s="28"/>
      <c r="J60" s="28"/>
    </row>
    <row r="61" spans="1:10" ht="12.75">
      <c r="A61" s="16" t="s">
        <v>161</v>
      </c>
      <c r="B61" s="1"/>
      <c r="C61" s="1"/>
      <c r="D61" s="1"/>
      <c r="F61" s="4">
        <v>0.5</v>
      </c>
      <c r="G61" s="27"/>
      <c r="H61" s="27"/>
      <c r="I61">
        <v>20</v>
      </c>
      <c r="J61">
        <f>E61*F61*I61/100</f>
        <v>0</v>
      </c>
    </row>
    <row r="62" spans="1:10" ht="12.75">
      <c r="A62" s="16" t="s">
        <v>162</v>
      </c>
      <c r="B62" s="1"/>
      <c r="C62" s="1"/>
      <c r="D62" s="1"/>
      <c r="F62" s="4">
        <v>0.5</v>
      </c>
      <c r="G62" s="27"/>
      <c r="H62" s="27"/>
      <c r="I62">
        <v>50</v>
      </c>
      <c r="J62">
        <f>E62*F62*I62/100</f>
        <v>0</v>
      </c>
    </row>
    <row r="63" spans="1:10" ht="12.75">
      <c r="A63" s="16" t="s">
        <v>167</v>
      </c>
      <c r="B63" s="1"/>
      <c r="C63" s="1"/>
      <c r="D63" s="1"/>
      <c r="F63" s="4">
        <v>0.5</v>
      </c>
      <c r="G63" s="27"/>
      <c r="H63" s="27"/>
      <c r="I63">
        <v>100</v>
      </c>
      <c r="J63">
        <f>E63*F63*I63/100</f>
        <v>0</v>
      </c>
    </row>
    <row r="64" spans="1:10" ht="12.75">
      <c r="A64" s="16" t="s">
        <v>168</v>
      </c>
      <c r="B64" s="1"/>
      <c r="C64" s="1"/>
      <c r="D64" s="1"/>
      <c r="F64" s="4">
        <v>0.5</v>
      </c>
      <c r="G64" s="27"/>
      <c r="H64" s="27"/>
      <c r="I64">
        <v>150</v>
      </c>
      <c r="J64">
        <f>E64*F64*I64/100</f>
        <v>0</v>
      </c>
    </row>
    <row r="65" spans="1:10" ht="12.75">
      <c r="A65" s="16" t="s">
        <v>183</v>
      </c>
      <c r="B65" s="1"/>
      <c r="C65" s="1"/>
      <c r="D65" s="1"/>
      <c r="F65" s="4">
        <v>0.5</v>
      </c>
      <c r="G65" s="27"/>
      <c r="H65" s="27"/>
      <c r="I65">
        <v>100</v>
      </c>
      <c r="J65">
        <f>E65*F65*I65/100</f>
        <v>0</v>
      </c>
    </row>
    <row r="66" spans="1:10" ht="38.25">
      <c r="A66" s="5" t="s">
        <v>67</v>
      </c>
      <c r="B66" s="5" t="s">
        <v>61</v>
      </c>
      <c r="C66" s="5"/>
      <c r="D66" s="5"/>
      <c r="E66" s="5"/>
      <c r="F66" s="4">
        <v>0.5</v>
      </c>
      <c r="G66" s="4" t="s">
        <v>34</v>
      </c>
      <c r="H66" s="36">
        <f>E66*F66*G66/100</f>
        <v>0</v>
      </c>
      <c r="I66" s="28"/>
      <c r="J66" s="28"/>
    </row>
    <row r="67" spans="1:10" ht="12.75">
      <c r="A67" s="16" t="s">
        <v>161</v>
      </c>
      <c r="B67" s="1"/>
      <c r="C67" s="1"/>
      <c r="D67" s="1"/>
      <c r="F67" s="4">
        <v>0.5</v>
      </c>
      <c r="G67" s="27"/>
      <c r="H67" s="27"/>
      <c r="I67">
        <v>20</v>
      </c>
      <c r="J67">
        <f>E67*F67*I67/100</f>
        <v>0</v>
      </c>
    </row>
    <row r="68" spans="1:10" ht="12.75">
      <c r="A68" s="16" t="s">
        <v>162</v>
      </c>
      <c r="B68" s="1"/>
      <c r="C68" s="1"/>
      <c r="D68" s="1"/>
      <c r="F68" s="4">
        <v>0.5</v>
      </c>
      <c r="G68" s="27"/>
      <c r="H68" s="27"/>
      <c r="I68">
        <v>50</v>
      </c>
      <c r="J68">
        <f>E68*F68*I68/100</f>
        <v>0</v>
      </c>
    </row>
    <row r="69" spans="1:10" ht="12.75">
      <c r="A69" s="16" t="s">
        <v>167</v>
      </c>
      <c r="B69" s="1"/>
      <c r="C69" s="1"/>
      <c r="D69" s="1"/>
      <c r="F69" s="4">
        <v>0.5</v>
      </c>
      <c r="G69" s="27"/>
      <c r="H69" s="27"/>
      <c r="I69">
        <v>100</v>
      </c>
      <c r="J69">
        <f>E69*F69*I69/100</f>
        <v>0</v>
      </c>
    </row>
    <row r="70" spans="1:10" ht="12.75">
      <c r="A70" s="16" t="s">
        <v>168</v>
      </c>
      <c r="B70" s="1"/>
      <c r="C70" s="1"/>
      <c r="D70" s="1"/>
      <c r="F70" s="4">
        <v>0.5</v>
      </c>
      <c r="G70" s="27"/>
      <c r="H70" s="27"/>
      <c r="I70">
        <v>150</v>
      </c>
      <c r="J70">
        <f>E70*F70*I70/100</f>
        <v>0</v>
      </c>
    </row>
    <row r="71" spans="1:10" ht="12.75">
      <c r="A71" s="16" t="s">
        <v>183</v>
      </c>
      <c r="B71" s="1"/>
      <c r="C71" s="1"/>
      <c r="D71" s="1"/>
      <c r="F71" s="4">
        <v>0.5</v>
      </c>
      <c r="G71" s="27"/>
      <c r="H71" s="27"/>
      <c r="I71">
        <v>100</v>
      </c>
      <c r="J71">
        <f>E71*F71*I71/100</f>
        <v>0</v>
      </c>
    </row>
    <row r="72" spans="1:10" ht="12.75">
      <c r="A72" s="5" t="s">
        <v>62</v>
      </c>
      <c r="B72" s="5" t="s">
        <v>56</v>
      </c>
      <c r="C72" s="5"/>
      <c r="D72" s="5"/>
      <c r="E72" s="5"/>
      <c r="F72" s="4" t="s">
        <v>56</v>
      </c>
      <c r="G72" s="28" t="s">
        <v>56</v>
      </c>
      <c r="H72" s="4">
        <f>SUM(H59:H71)</f>
        <v>0</v>
      </c>
      <c r="I72" s="28"/>
      <c r="J72" s="4">
        <f>SUM(J59:J71)</f>
        <v>0</v>
      </c>
    </row>
    <row r="73" spans="1:10" ht="38.25">
      <c r="A73" s="5" t="s">
        <v>68</v>
      </c>
      <c r="B73" s="5" t="s">
        <v>59</v>
      </c>
      <c r="C73" s="5"/>
      <c r="D73" s="5"/>
      <c r="E73" s="5"/>
      <c r="F73" s="4">
        <v>1</v>
      </c>
      <c r="G73" s="4" t="s">
        <v>1</v>
      </c>
      <c r="H73" s="36">
        <f>E73*F73*G73/100</f>
        <v>0</v>
      </c>
      <c r="I73" s="4">
        <v>0</v>
      </c>
      <c r="J73">
        <f>E73*F73*I73/100</f>
        <v>0</v>
      </c>
    </row>
    <row r="74" spans="1:10" ht="38.25">
      <c r="A74" s="5" t="s">
        <v>68</v>
      </c>
      <c r="B74" s="5" t="s">
        <v>60</v>
      </c>
      <c r="C74" s="5"/>
      <c r="D74" s="5"/>
      <c r="E74" s="5"/>
      <c r="F74" s="4">
        <v>1</v>
      </c>
      <c r="G74" s="4" t="s">
        <v>3</v>
      </c>
      <c r="H74" s="36">
        <f>E74*F74*G74/100</f>
        <v>0</v>
      </c>
      <c r="I74" s="28"/>
      <c r="J74" s="28"/>
    </row>
    <row r="75" spans="1:10" ht="12.75">
      <c r="A75" s="16" t="s">
        <v>161</v>
      </c>
      <c r="B75" s="1"/>
      <c r="C75" s="1"/>
      <c r="D75" s="1"/>
      <c r="F75" s="4">
        <v>1</v>
      </c>
      <c r="G75" s="27"/>
      <c r="H75" s="27"/>
      <c r="I75">
        <v>20</v>
      </c>
      <c r="J75">
        <f>E75*F75*I75/100</f>
        <v>0</v>
      </c>
    </row>
    <row r="76" spans="1:10" ht="12.75">
      <c r="A76" s="16" t="s">
        <v>162</v>
      </c>
      <c r="B76" s="1"/>
      <c r="C76" s="1"/>
      <c r="D76" s="1"/>
      <c r="F76" s="4">
        <v>1</v>
      </c>
      <c r="G76" s="27"/>
      <c r="H76" s="27"/>
      <c r="I76">
        <v>50</v>
      </c>
      <c r="J76">
        <f>E76*F76*I76/100</f>
        <v>0</v>
      </c>
    </row>
    <row r="77" spans="1:10" ht="12.75">
      <c r="A77" s="16" t="s">
        <v>167</v>
      </c>
      <c r="B77" s="1"/>
      <c r="C77" s="1"/>
      <c r="D77" s="1"/>
      <c r="F77" s="4">
        <v>1</v>
      </c>
      <c r="G77" s="27"/>
      <c r="H77" s="27"/>
      <c r="I77">
        <v>100</v>
      </c>
      <c r="J77">
        <f>E77*F77*I77/100</f>
        <v>0</v>
      </c>
    </row>
    <row r="78" spans="1:10" ht="12.75">
      <c r="A78" s="16" t="s">
        <v>168</v>
      </c>
      <c r="B78" s="1"/>
      <c r="C78" s="1"/>
      <c r="D78" s="1"/>
      <c r="F78" s="4">
        <v>1</v>
      </c>
      <c r="G78" s="27"/>
      <c r="H78" s="27"/>
      <c r="I78">
        <v>150</v>
      </c>
      <c r="J78">
        <f>E78*F78*I78/100</f>
        <v>0</v>
      </c>
    </row>
    <row r="79" spans="1:10" ht="12.75">
      <c r="A79" s="16" t="s">
        <v>183</v>
      </c>
      <c r="B79" s="1"/>
      <c r="C79" s="1"/>
      <c r="D79" s="1"/>
      <c r="F79" s="4">
        <v>1</v>
      </c>
      <c r="G79" s="27"/>
      <c r="H79" s="27"/>
      <c r="I79">
        <v>100</v>
      </c>
      <c r="J79">
        <f>E79*F79*I79/100</f>
        <v>0</v>
      </c>
    </row>
    <row r="80" spans="1:10" ht="38.25">
      <c r="A80" s="5" t="s">
        <v>68</v>
      </c>
      <c r="B80" s="5" t="s">
        <v>61</v>
      </c>
      <c r="C80" s="5"/>
      <c r="D80" s="5"/>
      <c r="E80" s="5"/>
      <c r="F80" s="4">
        <v>1</v>
      </c>
      <c r="G80" s="4" t="s">
        <v>34</v>
      </c>
      <c r="H80" s="36">
        <f>E80*F80*G80/100</f>
        <v>0</v>
      </c>
      <c r="I80" s="28"/>
      <c r="J80" s="28"/>
    </row>
    <row r="81" spans="1:10" ht="12.75">
      <c r="A81" s="16" t="s">
        <v>161</v>
      </c>
      <c r="B81" s="1"/>
      <c r="C81" s="1"/>
      <c r="D81" s="1"/>
      <c r="F81" s="4">
        <v>1</v>
      </c>
      <c r="G81" s="27"/>
      <c r="H81" s="27"/>
      <c r="I81">
        <v>20</v>
      </c>
      <c r="J81">
        <f>E81*F81*I81/100</f>
        <v>0</v>
      </c>
    </row>
    <row r="82" spans="1:10" ht="12.75">
      <c r="A82" s="16" t="s">
        <v>162</v>
      </c>
      <c r="B82" s="1"/>
      <c r="C82" s="1"/>
      <c r="D82" s="1"/>
      <c r="F82" s="4">
        <v>1</v>
      </c>
      <c r="G82" s="27"/>
      <c r="H82" s="27"/>
      <c r="I82">
        <v>50</v>
      </c>
      <c r="J82">
        <f>E82*F82*I82/100</f>
        <v>0</v>
      </c>
    </row>
    <row r="83" spans="1:10" ht="12.75">
      <c r="A83" s="16" t="s">
        <v>167</v>
      </c>
      <c r="B83" s="1"/>
      <c r="C83" s="1"/>
      <c r="D83" s="1"/>
      <c r="F83" s="4">
        <v>1</v>
      </c>
      <c r="G83" s="27"/>
      <c r="H83" s="27"/>
      <c r="I83">
        <v>100</v>
      </c>
      <c r="J83">
        <f>E83*F83*I83/100</f>
        <v>0</v>
      </c>
    </row>
    <row r="84" spans="1:10" ht="12.75">
      <c r="A84" s="16" t="s">
        <v>168</v>
      </c>
      <c r="B84" s="1"/>
      <c r="C84" s="1"/>
      <c r="D84" s="1"/>
      <c r="F84" s="4">
        <v>1</v>
      </c>
      <c r="G84" s="27"/>
      <c r="H84" s="27"/>
      <c r="I84">
        <v>150</v>
      </c>
      <c r="J84">
        <f>E84*F84*I84/100</f>
        <v>0</v>
      </c>
    </row>
    <row r="85" spans="1:10" ht="12.75">
      <c r="A85" s="16" t="s">
        <v>183</v>
      </c>
      <c r="B85" s="1"/>
      <c r="C85" s="1"/>
      <c r="D85" s="1"/>
      <c r="F85" s="4">
        <v>1</v>
      </c>
      <c r="G85" s="27"/>
      <c r="H85" s="27"/>
      <c r="I85">
        <v>100</v>
      </c>
      <c r="J85">
        <f>E85*F85*I85/100</f>
        <v>0</v>
      </c>
    </row>
    <row r="86" spans="1:10" ht="12.75">
      <c r="A86" s="5" t="s">
        <v>62</v>
      </c>
      <c r="B86" s="5" t="s">
        <v>56</v>
      </c>
      <c r="C86" s="5"/>
      <c r="D86" s="5"/>
      <c r="E86" s="5"/>
      <c r="F86" s="4" t="s">
        <v>56</v>
      </c>
      <c r="G86" s="28" t="s">
        <v>56</v>
      </c>
      <c r="H86" s="4">
        <f>SUM(H73:H85)</f>
        <v>0</v>
      </c>
      <c r="I86" s="28"/>
      <c r="J86" s="4">
        <f>SUM(J73:J85)</f>
        <v>0</v>
      </c>
    </row>
    <row r="87" spans="1:10" ht="38.25">
      <c r="A87" s="5" t="s">
        <v>69</v>
      </c>
      <c r="B87" s="5" t="s">
        <v>59</v>
      </c>
      <c r="C87" s="5"/>
      <c r="D87" s="5"/>
      <c r="E87" s="5"/>
      <c r="F87" s="4">
        <v>1</v>
      </c>
      <c r="G87" s="4" t="s">
        <v>1</v>
      </c>
      <c r="H87" s="36">
        <f>E87*F87*G87/100</f>
        <v>0</v>
      </c>
      <c r="I87" s="4">
        <v>0</v>
      </c>
      <c r="J87">
        <f>E87*F87*I87/100</f>
        <v>0</v>
      </c>
    </row>
    <row r="88" spans="1:10" ht="38.25">
      <c r="A88" s="5" t="s">
        <v>69</v>
      </c>
      <c r="B88" s="5" t="s">
        <v>60</v>
      </c>
      <c r="C88" s="5"/>
      <c r="D88" s="5"/>
      <c r="E88" s="5"/>
      <c r="F88" s="4">
        <v>1</v>
      </c>
      <c r="G88" s="4" t="s">
        <v>3</v>
      </c>
      <c r="H88" s="36">
        <f>E88*F88*G88/100</f>
        <v>0</v>
      </c>
      <c r="I88" s="28"/>
      <c r="J88" s="28"/>
    </row>
    <row r="89" spans="1:10" ht="12.75">
      <c r="A89" s="16" t="s">
        <v>161</v>
      </c>
      <c r="B89" s="1"/>
      <c r="C89" s="1"/>
      <c r="D89" s="1"/>
      <c r="F89" s="4">
        <v>1</v>
      </c>
      <c r="G89" s="27"/>
      <c r="H89" s="27"/>
      <c r="I89">
        <v>20</v>
      </c>
      <c r="J89">
        <f>E89*F89*I89/100</f>
        <v>0</v>
      </c>
    </row>
    <row r="90" spans="1:10" ht="12.75">
      <c r="A90" s="16" t="s">
        <v>162</v>
      </c>
      <c r="B90" s="1"/>
      <c r="C90" s="1"/>
      <c r="D90" s="1"/>
      <c r="F90" s="4">
        <v>1</v>
      </c>
      <c r="G90" s="27"/>
      <c r="H90" s="27"/>
      <c r="I90">
        <v>50</v>
      </c>
      <c r="J90">
        <f>E90*F90*I90/100</f>
        <v>0</v>
      </c>
    </row>
    <row r="91" spans="1:10" ht="12.75">
      <c r="A91" s="16" t="s">
        <v>167</v>
      </c>
      <c r="B91" s="1"/>
      <c r="C91" s="1"/>
      <c r="D91" s="1"/>
      <c r="F91" s="4">
        <v>1</v>
      </c>
      <c r="G91" s="27"/>
      <c r="H91" s="27"/>
      <c r="I91">
        <v>100</v>
      </c>
      <c r="J91">
        <f>E91*F91*I91/100</f>
        <v>0</v>
      </c>
    </row>
    <row r="92" spans="1:10" ht="12.75">
      <c r="A92" s="16" t="s">
        <v>168</v>
      </c>
      <c r="B92" s="1"/>
      <c r="C92" s="1"/>
      <c r="D92" s="1"/>
      <c r="F92" s="4">
        <v>1</v>
      </c>
      <c r="G92" s="27"/>
      <c r="H92" s="27"/>
      <c r="I92">
        <v>150</v>
      </c>
      <c r="J92">
        <f>E92*F92*I92/100</f>
        <v>0</v>
      </c>
    </row>
    <row r="93" spans="1:10" ht="12.75">
      <c r="A93" s="16" t="s">
        <v>183</v>
      </c>
      <c r="B93" s="1"/>
      <c r="C93" s="1"/>
      <c r="D93" s="1"/>
      <c r="F93" s="4">
        <v>1</v>
      </c>
      <c r="G93" s="27"/>
      <c r="H93" s="27"/>
      <c r="I93">
        <v>100</v>
      </c>
      <c r="J93">
        <f>E93*F93*I93/100</f>
        <v>0</v>
      </c>
    </row>
    <row r="94" spans="1:10" ht="12.75">
      <c r="A94" s="5" t="s">
        <v>62</v>
      </c>
      <c r="B94" s="5" t="s">
        <v>56</v>
      </c>
      <c r="C94" s="5"/>
      <c r="D94" s="5"/>
      <c r="E94" s="5"/>
      <c r="F94" s="4" t="s">
        <v>56</v>
      </c>
      <c r="G94" s="28" t="s">
        <v>56</v>
      </c>
      <c r="H94" s="4">
        <f>SUM(H87:H93)</f>
        <v>0</v>
      </c>
      <c r="I94" s="28"/>
      <c r="J94" s="4">
        <f>SUM(J87:J93)</f>
        <v>0</v>
      </c>
    </row>
    <row r="95" spans="1:10" ht="38.25">
      <c r="A95" s="5" t="s">
        <v>70</v>
      </c>
      <c r="B95" s="5" t="s">
        <v>56</v>
      </c>
      <c r="C95" s="5"/>
      <c r="D95" s="5"/>
      <c r="E95" s="5"/>
      <c r="F95" s="4">
        <v>1</v>
      </c>
      <c r="G95" s="4" t="s">
        <v>34</v>
      </c>
      <c r="H95" s="36">
        <f>E95*F95*G95/100</f>
        <v>0</v>
      </c>
      <c r="I95" s="28"/>
      <c r="J95" s="28"/>
    </row>
    <row r="96" spans="1:10" ht="12.75">
      <c r="A96" s="16" t="s">
        <v>161</v>
      </c>
      <c r="B96" s="1"/>
      <c r="C96" s="1"/>
      <c r="D96" s="1"/>
      <c r="F96" s="4">
        <v>1</v>
      </c>
      <c r="G96" s="27"/>
      <c r="H96" s="27"/>
      <c r="I96">
        <v>20</v>
      </c>
      <c r="J96">
        <f>E96*F96*I96/100</f>
        <v>0</v>
      </c>
    </row>
    <row r="97" spans="1:10" ht="12.75">
      <c r="A97" s="16" t="s">
        <v>162</v>
      </c>
      <c r="B97" s="1"/>
      <c r="C97" s="1"/>
      <c r="D97" s="1"/>
      <c r="F97" s="4">
        <v>1</v>
      </c>
      <c r="G97" s="27"/>
      <c r="H97" s="27"/>
      <c r="I97">
        <v>50</v>
      </c>
      <c r="J97">
        <f>E97*F97*I97/100</f>
        <v>0</v>
      </c>
    </row>
    <row r="98" spans="1:10" ht="12.75">
      <c r="A98" s="16" t="s">
        <v>167</v>
      </c>
      <c r="B98" s="1"/>
      <c r="C98" s="1"/>
      <c r="D98" s="1"/>
      <c r="F98" s="4">
        <v>1</v>
      </c>
      <c r="G98" s="27"/>
      <c r="H98" s="27"/>
      <c r="I98">
        <v>100</v>
      </c>
      <c r="J98">
        <f>E98*F98*I98/100</f>
        <v>0</v>
      </c>
    </row>
    <row r="99" spans="1:10" ht="12.75">
      <c r="A99" s="16" t="s">
        <v>168</v>
      </c>
      <c r="B99" s="1"/>
      <c r="C99" s="1"/>
      <c r="D99" s="1"/>
      <c r="F99" s="4">
        <v>1</v>
      </c>
      <c r="G99" s="27"/>
      <c r="H99" s="27"/>
      <c r="I99">
        <v>150</v>
      </c>
      <c r="J99">
        <f>E99*F99*I99/100</f>
        <v>0</v>
      </c>
    </row>
    <row r="100" spans="1:10" ht="12.75">
      <c r="A100" s="16" t="s">
        <v>183</v>
      </c>
      <c r="B100" s="1"/>
      <c r="C100" s="1"/>
      <c r="D100" s="1"/>
      <c r="F100" s="4">
        <v>1</v>
      </c>
      <c r="G100" s="27"/>
      <c r="H100" s="27"/>
      <c r="I100">
        <v>100</v>
      </c>
      <c r="J100">
        <f>E100*F100*I100/100</f>
        <v>0</v>
      </c>
    </row>
    <row r="101" spans="1:10" ht="38.25">
      <c r="A101" s="5" t="s">
        <v>71</v>
      </c>
      <c r="B101" s="5" t="s">
        <v>56</v>
      </c>
      <c r="C101" s="5"/>
      <c r="D101" s="5"/>
      <c r="E101" s="5"/>
      <c r="F101" s="5"/>
      <c r="G101" s="28" t="s">
        <v>56</v>
      </c>
      <c r="H101" s="4">
        <f>H94+H86+H72+H58+H44+H30+H16</f>
        <v>0</v>
      </c>
      <c r="I101" s="28"/>
      <c r="J101" s="4">
        <f>J94+J86+J72+J58+J44+J30+J16</f>
        <v>0</v>
      </c>
    </row>
    <row r="102" spans="1:10" ht="51">
      <c r="A102" s="5" t="s">
        <v>72</v>
      </c>
      <c r="B102" s="5" t="s">
        <v>56</v>
      </c>
      <c r="C102" s="5"/>
      <c r="D102" s="5"/>
      <c r="E102" s="5"/>
      <c r="F102" s="5"/>
      <c r="G102" s="4" t="s">
        <v>56</v>
      </c>
      <c r="H102" s="4"/>
      <c r="I102" s="4"/>
      <c r="J102" s="4"/>
    </row>
  </sheetData>
  <mergeCells count="1">
    <mergeCell ref="A1:J1"/>
  </mergeCells>
  <printOptions gridLines="1"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6">
      <selection activeCell="H38" sqref="H38"/>
    </sheetView>
  </sheetViews>
  <sheetFormatPr defaultColWidth="9.140625" defaultRowHeight="12.75"/>
  <cols>
    <col min="4" max="4" width="10.140625" style="0" customWidth="1"/>
    <col min="6" max="6" width="9.57421875" style="0" customWidth="1"/>
    <col min="7" max="7" width="14.140625" style="0" customWidth="1"/>
    <col min="8" max="8" width="14.7109375" style="0" customWidth="1"/>
  </cols>
  <sheetData>
    <row r="1" spans="1:8" ht="13.5" thickBot="1">
      <c r="A1" s="108" t="s">
        <v>217</v>
      </c>
      <c r="B1" s="109"/>
      <c r="C1" s="109"/>
      <c r="D1" s="109"/>
      <c r="E1" s="109"/>
      <c r="F1" s="109"/>
      <c r="G1" s="109"/>
      <c r="H1" s="110"/>
    </row>
    <row r="2" spans="2:8" ht="12.75">
      <c r="B2" s="90" t="s">
        <v>202</v>
      </c>
      <c r="C2" s="90"/>
      <c r="D2" s="90"/>
      <c r="E2" s="90"/>
      <c r="F2" s="90"/>
      <c r="G2" s="89" t="s">
        <v>203</v>
      </c>
      <c r="H2" s="89"/>
    </row>
    <row r="4" spans="2:8" s="10" customFormat="1" ht="63.75">
      <c r="B4" s="14" t="s">
        <v>200</v>
      </c>
      <c r="C4" s="14" t="s">
        <v>178</v>
      </c>
      <c r="D4" s="14" t="s">
        <v>160</v>
      </c>
      <c r="E4" s="14" t="s">
        <v>179</v>
      </c>
      <c r="G4" s="14" t="s">
        <v>180</v>
      </c>
      <c r="H4" s="14" t="s">
        <v>181</v>
      </c>
    </row>
    <row r="5" spans="1:7" ht="12.75">
      <c r="A5" s="10"/>
      <c r="G5" s="11">
        <v>75</v>
      </c>
    </row>
    <row r="8" ht="12.75">
      <c r="A8" s="10"/>
    </row>
    <row r="17" ht="13.5" thickBot="1"/>
    <row r="18" spans="1:8" ht="13.5" thickBot="1">
      <c r="A18" s="108" t="s">
        <v>184</v>
      </c>
      <c r="B18" s="109"/>
      <c r="C18" s="109"/>
      <c r="D18" s="109"/>
      <c r="E18" s="109"/>
      <c r="F18" s="109"/>
      <c r="G18" s="109"/>
      <c r="H18" s="110"/>
    </row>
    <row r="19" ht="13.5" thickBot="1">
      <c r="A19" s="40" t="s">
        <v>188</v>
      </c>
    </row>
    <row r="20" spans="1:5" s="10" customFormat="1" ht="36">
      <c r="A20" s="14" t="s">
        <v>197</v>
      </c>
      <c r="B20" s="41" t="s">
        <v>185</v>
      </c>
      <c r="C20" s="14" t="s">
        <v>186</v>
      </c>
      <c r="D20" s="14" t="s">
        <v>187</v>
      </c>
      <c r="E20" s="14" t="s">
        <v>179</v>
      </c>
    </row>
    <row r="21" ht="12.75">
      <c r="D21" s="39">
        <v>20</v>
      </c>
    </row>
    <row r="22" ht="12.75">
      <c r="D22" s="39">
        <v>50</v>
      </c>
    </row>
    <row r="23" ht="12.75">
      <c r="D23" s="39">
        <v>100</v>
      </c>
    </row>
    <row r="25" spans="1:4" ht="12.75">
      <c r="A25" s="111" t="s">
        <v>199</v>
      </c>
      <c r="B25" s="112"/>
      <c r="C25" s="112"/>
      <c r="D25" s="112"/>
    </row>
    <row r="26" spans="1:7" ht="78.75">
      <c r="A26" s="8"/>
      <c r="B26" s="14" t="s">
        <v>197</v>
      </c>
      <c r="C26" s="41" t="s">
        <v>185</v>
      </c>
      <c r="D26" s="14" t="s">
        <v>186</v>
      </c>
      <c r="E26" s="42" t="s">
        <v>189</v>
      </c>
      <c r="F26" s="14" t="s">
        <v>172</v>
      </c>
      <c r="G26" s="41" t="s">
        <v>196</v>
      </c>
    </row>
    <row r="27" spans="1:3" ht="13.5" thickBot="1">
      <c r="A27" s="87" t="s">
        <v>192</v>
      </c>
      <c r="B27" s="87"/>
      <c r="C27" s="87"/>
    </row>
    <row r="28" spans="5:6" ht="12.75">
      <c r="E28" t="s">
        <v>193</v>
      </c>
      <c r="F28">
        <v>150</v>
      </c>
    </row>
    <row r="29" spans="5:6" ht="12.75">
      <c r="E29" t="s">
        <v>194</v>
      </c>
      <c r="F29">
        <v>100</v>
      </c>
    </row>
    <row r="30" spans="1:4" ht="13.5" thickBot="1">
      <c r="A30" s="88" t="s">
        <v>195</v>
      </c>
      <c r="B30" s="88"/>
      <c r="C30" s="88"/>
      <c r="D30" s="88"/>
    </row>
    <row r="31" spans="5:6" ht="12.75">
      <c r="E31" t="s">
        <v>190</v>
      </c>
      <c r="F31">
        <v>150</v>
      </c>
    </row>
    <row r="32" spans="5:6" ht="12.75">
      <c r="E32" t="s">
        <v>191</v>
      </c>
      <c r="F32">
        <v>100</v>
      </c>
    </row>
    <row r="35" spans="1:8" ht="33" customHeight="1">
      <c r="A35" s="100" t="s">
        <v>201</v>
      </c>
      <c r="B35" s="100"/>
      <c r="C35" s="100"/>
      <c r="D35" s="100"/>
      <c r="E35" s="100"/>
      <c r="F35" s="100"/>
      <c r="G35" s="100"/>
      <c r="H35" s="100"/>
    </row>
    <row r="36" spans="1:8" ht="27.75" customHeight="1">
      <c r="A36" s="100" t="s">
        <v>198</v>
      </c>
      <c r="B36" s="100"/>
      <c r="C36" s="100"/>
      <c r="D36" s="100"/>
      <c r="E36" s="100"/>
      <c r="F36" s="100"/>
      <c r="G36" s="100"/>
      <c r="H36" s="100"/>
    </row>
    <row r="39" spans="1:7" ht="12.75">
      <c r="A39" s="82"/>
      <c r="B39" s="82"/>
      <c r="C39" s="82"/>
      <c r="D39" s="82"/>
      <c r="E39" s="82"/>
      <c r="F39" s="82"/>
      <c r="G39" s="82"/>
    </row>
  </sheetData>
  <mergeCells count="9">
    <mergeCell ref="A35:H35"/>
    <mergeCell ref="A36:H36"/>
    <mergeCell ref="A1:H1"/>
    <mergeCell ref="A18:H18"/>
    <mergeCell ref="A25:D25"/>
    <mergeCell ref="A27:C27"/>
    <mergeCell ref="A30:D30"/>
    <mergeCell ref="G2:H2"/>
    <mergeCell ref="B2:F2"/>
  </mergeCells>
  <printOptions gridLines="1" horizontalCentered="1" vertic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F19" sqref="F19"/>
    </sheetView>
  </sheetViews>
  <sheetFormatPr defaultColWidth="9.140625" defaultRowHeight="12.75"/>
  <cols>
    <col min="2" max="2" width="20.421875" style="0" customWidth="1"/>
    <col min="3" max="3" width="13.00390625" style="0" customWidth="1"/>
    <col min="4" max="4" width="11.57421875" style="0" customWidth="1"/>
    <col min="5" max="5" width="12.57421875" style="0" customWidth="1"/>
    <col min="7" max="7" width="11.8515625" style="0" customWidth="1"/>
  </cols>
  <sheetData>
    <row r="1" spans="1:7" ht="13.5" thickBot="1">
      <c r="A1" s="108" t="s">
        <v>218</v>
      </c>
      <c r="B1" s="109"/>
      <c r="C1" s="109"/>
      <c r="D1" s="109"/>
      <c r="E1" s="109"/>
      <c r="F1" s="109"/>
      <c r="G1" s="110"/>
    </row>
    <row r="2" ht="13.5" thickBot="1"/>
    <row r="3" spans="1:7" ht="51.75" thickBot="1">
      <c r="A3" s="12" t="s">
        <v>143</v>
      </c>
      <c r="B3" s="13" t="s">
        <v>144</v>
      </c>
      <c r="C3" s="19" t="s">
        <v>157</v>
      </c>
      <c r="E3" s="49" t="s">
        <v>176</v>
      </c>
      <c r="F3" s="50" t="s">
        <v>153</v>
      </c>
      <c r="G3" s="51" t="s">
        <v>154</v>
      </c>
    </row>
    <row r="4" spans="1:7" ht="12.75">
      <c r="A4" s="61"/>
      <c r="B4" s="62"/>
      <c r="C4" s="63"/>
      <c r="E4" s="52"/>
      <c r="F4" s="48"/>
      <c r="G4" s="53"/>
    </row>
    <row r="5" spans="1:7" ht="12.75">
      <c r="A5" s="71">
        <v>2000</v>
      </c>
      <c r="B5" s="17" t="s">
        <v>145</v>
      </c>
      <c r="C5" s="64"/>
      <c r="E5" s="54">
        <f>(C5+C14+C23)/3</f>
        <v>0</v>
      </c>
      <c r="F5" s="48">
        <v>18</v>
      </c>
      <c r="G5" s="53"/>
    </row>
    <row r="6" spans="1:7" ht="12.75">
      <c r="A6" s="65"/>
      <c r="B6" s="17" t="s">
        <v>146</v>
      </c>
      <c r="C6" s="64"/>
      <c r="E6" s="54">
        <f aca="true" t="shared" si="0" ref="E6:E12">(C6+C15+C24)/3</f>
        <v>0</v>
      </c>
      <c r="F6" s="48">
        <v>18</v>
      </c>
      <c r="G6" s="53"/>
    </row>
    <row r="7" spans="1:7" ht="12.75">
      <c r="A7" s="65"/>
      <c r="B7" s="17" t="s">
        <v>147</v>
      </c>
      <c r="C7" s="64"/>
      <c r="E7" s="54">
        <f t="shared" si="0"/>
        <v>0</v>
      </c>
      <c r="F7" s="48">
        <v>12</v>
      </c>
      <c r="G7" s="53"/>
    </row>
    <row r="8" spans="1:7" ht="12.75">
      <c r="A8" s="65"/>
      <c r="B8" s="17" t="s">
        <v>148</v>
      </c>
      <c r="C8" s="64"/>
      <c r="E8" s="54">
        <f t="shared" si="0"/>
        <v>0</v>
      </c>
      <c r="F8" s="48">
        <v>15</v>
      </c>
      <c r="G8" s="53"/>
    </row>
    <row r="9" spans="1:7" ht="12.75">
      <c r="A9" s="65"/>
      <c r="B9" s="17" t="s">
        <v>149</v>
      </c>
      <c r="C9" s="64"/>
      <c r="E9" s="54">
        <f t="shared" si="0"/>
        <v>0</v>
      </c>
      <c r="F9" s="48">
        <v>18</v>
      </c>
      <c r="G9" s="53"/>
    </row>
    <row r="10" spans="1:7" ht="12.75">
      <c r="A10" s="65"/>
      <c r="B10" s="17" t="s">
        <v>150</v>
      </c>
      <c r="C10" s="64"/>
      <c r="E10" s="54">
        <f t="shared" si="0"/>
        <v>0</v>
      </c>
      <c r="F10" s="48">
        <v>15</v>
      </c>
      <c r="G10" s="53"/>
    </row>
    <row r="11" spans="1:7" ht="12.75">
      <c r="A11" s="65"/>
      <c r="B11" s="17" t="s">
        <v>151</v>
      </c>
      <c r="C11" s="64"/>
      <c r="E11" s="54">
        <f t="shared" si="0"/>
        <v>0</v>
      </c>
      <c r="F11" s="48">
        <v>12</v>
      </c>
      <c r="G11" s="53"/>
    </row>
    <row r="12" spans="1:7" ht="12.75">
      <c r="A12" s="65"/>
      <c r="B12" s="17" t="s">
        <v>152</v>
      </c>
      <c r="C12" s="64"/>
      <c r="E12" s="57">
        <f t="shared" si="0"/>
        <v>0</v>
      </c>
      <c r="F12" s="58">
        <v>12</v>
      </c>
      <c r="G12" s="59"/>
    </row>
    <row r="13" spans="1:7" ht="26.25" thickBot="1">
      <c r="A13" s="66"/>
      <c r="B13" s="68" t="s">
        <v>205</v>
      </c>
      <c r="C13" s="67"/>
      <c r="E13" s="60" t="s">
        <v>155</v>
      </c>
      <c r="F13" s="55"/>
      <c r="G13" s="56">
        <f>G5+G6+G7+G8+G9+G10+G11+G12</f>
        <v>0</v>
      </c>
    </row>
    <row r="14" spans="1:3" ht="12.75">
      <c r="A14" s="72">
        <v>2001</v>
      </c>
      <c r="B14" s="62" t="s">
        <v>145</v>
      </c>
      <c r="C14" s="63"/>
    </row>
    <row r="15" spans="1:3" ht="12.75">
      <c r="A15" s="65"/>
      <c r="B15" s="17" t="s">
        <v>146</v>
      </c>
      <c r="C15" s="64"/>
    </row>
    <row r="16" spans="1:3" ht="12.75">
      <c r="A16" s="65"/>
      <c r="B16" s="17" t="s">
        <v>147</v>
      </c>
      <c r="C16" s="64"/>
    </row>
    <row r="17" spans="1:3" ht="12.75">
      <c r="A17" s="65"/>
      <c r="B17" s="17" t="s">
        <v>148</v>
      </c>
      <c r="C17" s="64"/>
    </row>
    <row r="18" spans="1:3" ht="12.75">
      <c r="A18" s="65"/>
      <c r="B18" s="17" t="s">
        <v>149</v>
      </c>
      <c r="C18" s="64"/>
    </row>
    <row r="19" spans="1:3" ht="12.75">
      <c r="A19" s="65"/>
      <c r="B19" s="17" t="s">
        <v>150</v>
      </c>
      <c r="C19" s="64"/>
    </row>
    <row r="20" spans="1:7" ht="12.75">
      <c r="A20" s="65"/>
      <c r="B20" s="17" t="s">
        <v>151</v>
      </c>
      <c r="C20" s="64"/>
      <c r="G20" s="47"/>
    </row>
    <row r="21" spans="1:3" ht="12.75">
      <c r="A21" s="65"/>
      <c r="B21" s="17" t="s">
        <v>152</v>
      </c>
      <c r="C21" s="64"/>
    </row>
    <row r="22" spans="1:3" ht="13.5" thickBot="1">
      <c r="A22" s="66"/>
      <c r="B22" s="68" t="s">
        <v>205</v>
      </c>
      <c r="C22" s="67"/>
    </row>
    <row r="23" spans="1:3" ht="12.75">
      <c r="A23" s="72">
        <v>2002</v>
      </c>
      <c r="B23" s="62" t="s">
        <v>145</v>
      </c>
      <c r="C23" s="63"/>
    </row>
    <row r="24" spans="1:3" ht="12.75">
      <c r="A24" s="65"/>
      <c r="B24" s="17" t="s">
        <v>146</v>
      </c>
      <c r="C24" s="64"/>
    </row>
    <row r="25" spans="1:3" ht="12.75">
      <c r="A25" s="65"/>
      <c r="B25" s="17" t="s">
        <v>147</v>
      </c>
      <c r="C25" s="64"/>
    </row>
    <row r="26" spans="1:3" ht="12.75">
      <c r="A26" s="65"/>
      <c r="B26" s="17" t="s">
        <v>148</v>
      </c>
      <c r="C26" s="64"/>
    </row>
    <row r="27" spans="1:3" ht="12.75">
      <c r="A27" s="65"/>
      <c r="B27" s="17" t="s">
        <v>149</v>
      </c>
      <c r="C27" s="64"/>
    </row>
    <row r="28" spans="1:3" ht="12.75">
      <c r="A28" s="65"/>
      <c r="B28" s="17" t="s">
        <v>150</v>
      </c>
      <c r="C28" s="64"/>
    </row>
    <row r="29" spans="1:3" ht="12.75">
      <c r="A29" s="65"/>
      <c r="B29" s="17" t="s">
        <v>151</v>
      </c>
      <c r="C29" s="64"/>
    </row>
    <row r="30" spans="1:5" ht="12.75">
      <c r="A30" s="65"/>
      <c r="B30" s="17" t="s">
        <v>152</v>
      </c>
      <c r="C30" s="64"/>
      <c r="E30" s="17"/>
    </row>
    <row r="31" spans="1:3" ht="13.5" thickBot="1">
      <c r="A31" s="66"/>
      <c r="B31" s="68" t="s">
        <v>205</v>
      </c>
      <c r="C31" s="67"/>
    </row>
    <row r="32" spans="1:5" ht="13.5" thickBot="1">
      <c r="A32" s="91" t="s">
        <v>206</v>
      </c>
      <c r="B32" s="91"/>
      <c r="C32" s="91"/>
      <c r="D32" s="31"/>
      <c r="E32" s="31"/>
    </row>
    <row r="33" spans="1:7" ht="12.75">
      <c r="A33" s="92" t="s">
        <v>175</v>
      </c>
      <c r="B33" s="93"/>
      <c r="C33" s="93"/>
      <c r="D33" s="93"/>
      <c r="E33" s="93"/>
      <c r="F33" s="93"/>
      <c r="G33" s="94"/>
    </row>
    <row r="34" spans="1:7" ht="13.5" thickBot="1">
      <c r="A34" s="113" t="s">
        <v>156</v>
      </c>
      <c r="B34" s="114"/>
      <c r="C34" s="114"/>
      <c r="D34" s="114"/>
      <c r="E34" s="114"/>
      <c r="F34" s="114"/>
      <c r="G34" s="115"/>
    </row>
    <row r="35" spans="5:7" ht="13.5" thickBot="1">
      <c r="E35" s="99"/>
      <c r="F35" s="99"/>
      <c r="G35" s="99"/>
    </row>
    <row r="36" spans="1:7" ht="51.75" thickBot="1">
      <c r="A36" s="73" t="s">
        <v>143</v>
      </c>
      <c r="B36" s="74" t="s">
        <v>144</v>
      </c>
      <c r="C36" s="75" t="s">
        <v>157</v>
      </c>
      <c r="E36" s="49" t="s">
        <v>177</v>
      </c>
      <c r="F36" s="50" t="s">
        <v>153</v>
      </c>
      <c r="G36" s="69" t="s">
        <v>159</v>
      </c>
    </row>
    <row r="37" spans="1:7" ht="12.75">
      <c r="A37" s="72">
        <v>2000</v>
      </c>
      <c r="B37" s="62" t="s">
        <v>158</v>
      </c>
      <c r="C37" s="63"/>
      <c r="E37" s="70">
        <f>(C37+C40+C43)/3</f>
        <v>0</v>
      </c>
      <c r="F37" s="48">
        <v>15</v>
      </c>
      <c r="G37" s="53">
        <f>E37*F37</f>
        <v>0</v>
      </c>
    </row>
    <row r="38" spans="1:7" ht="12.75">
      <c r="A38" s="65"/>
      <c r="B38" s="17" t="s">
        <v>61</v>
      </c>
      <c r="C38" s="64"/>
      <c r="E38" s="52">
        <f>(C38+C41+C44)/3</f>
        <v>0</v>
      </c>
      <c r="F38" s="48">
        <v>18</v>
      </c>
      <c r="G38" s="53">
        <f>E38*F38</f>
        <v>0</v>
      </c>
    </row>
    <row r="39" spans="1:7" ht="13.5" thickBot="1">
      <c r="A39" s="66"/>
      <c r="B39" s="68" t="s">
        <v>205</v>
      </c>
      <c r="C39" s="67">
        <f>C37+C38</f>
        <v>0</v>
      </c>
      <c r="E39" s="52"/>
      <c r="F39" s="48"/>
      <c r="G39" s="53"/>
    </row>
    <row r="40" spans="1:7" ht="12.75">
      <c r="A40" s="72">
        <v>2001</v>
      </c>
      <c r="B40" s="62" t="s">
        <v>158</v>
      </c>
      <c r="C40" s="63"/>
      <c r="E40" s="52"/>
      <c r="F40" s="48"/>
      <c r="G40" s="53"/>
    </row>
    <row r="41" spans="1:7" ht="12.75">
      <c r="A41" s="65"/>
      <c r="B41" s="17" t="s">
        <v>61</v>
      </c>
      <c r="C41" s="64"/>
      <c r="E41" s="52"/>
      <c r="F41" s="48"/>
      <c r="G41" s="53"/>
    </row>
    <row r="42" spans="1:7" ht="26.25" thickBot="1">
      <c r="A42" s="66"/>
      <c r="B42" s="68" t="s">
        <v>205</v>
      </c>
      <c r="C42" s="67">
        <f>C40+C41</f>
        <v>0</v>
      </c>
      <c r="E42" s="60" t="s">
        <v>155</v>
      </c>
      <c r="F42" s="55"/>
      <c r="G42" s="56">
        <f>G37+G38</f>
        <v>0</v>
      </c>
    </row>
    <row r="43" spans="1:3" ht="12.75">
      <c r="A43" s="72">
        <v>2002</v>
      </c>
      <c r="B43" s="62" t="s">
        <v>158</v>
      </c>
      <c r="C43" s="63"/>
    </row>
    <row r="44" spans="1:3" ht="12.75">
      <c r="A44" s="65"/>
      <c r="B44" s="17" t="s">
        <v>61</v>
      </c>
      <c r="C44" s="64"/>
    </row>
    <row r="45" spans="1:3" ht="13.5" thickBot="1">
      <c r="A45" s="66"/>
      <c r="B45" s="68" t="s">
        <v>205</v>
      </c>
      <c r="C45" s="67">
        <f>C43+C44</f>
        <v>0</v>
      </c>
    </row>
  </sheetData>
  <mergeCells count="5">
    <mergeCell ref="A1:G1"/>
    <mergeCell ref="A32:C32"/>
    <mergeCell ref="E35:G35"/>
    <mergeCell ref="A33:G33"/>
    <mergeCell ref="A34:G34"/>
  </mergeCells>
  <printOptions gridLines="1"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9" sqref="D9"/>
    </sheetView>
  </sheetViews>
  <sheetFormatPr defaultColWidth="9.140625" defaultRowHeight="12.75"/>
  <cols>
    <col min="1" max="1" width="37.140625" style="21" bestFit="1" customWidth="1"/>
    <col min="2" max="2" width="9.7109375" style="21" customWidth="1"/>
    <col min="3" max="3" width="10.140625" style="0" customWidth="1"/>
    <col min="4" max="4" width="16.28125" style="0" customWidth="1"/>
    <col min="7" max="7" width="13.00390625" style="0" customWidth="1"/>
    <col min="8" max="8" width="12.421875" style="0" customWidth="1"/>
  </cols>
  <sheetData>
    <row r="1" spans="1:8" ht="12.75">
      <c r="A1" s="90" t="s">
        <v>216</v>
      </c>
      <c r="B1" s="90"/>
      <c r="C1" s="90"/>
      <c r="D1" s="90"/>
      <c r="E1" s="90"/>
      <c r="F1" s="90"/>
      <c r="G1" s="90"/>
      <c r="H1" s="90"/>
    </row>
    <row r="2" spans="1:8" ht="12.75">
      <c r="A2" s="43"/>
      <c r="B2" s="116" t="s">
        <v>204</v>
      </c>
      <c r="C2" s="116"/>
      <c r="D2" s="116"/>
      <c r="E2" s="116"/>
      <c r="F2" s="116"/>
      <c r="G2" s="107" t="s">
        <v>174</v>
      </c>
      <c r="H2" s="107"/>
    </row>
    <row r="3" spans="2:8" ht="38.25">
      <c r="B3" s="44" t="s">
        <v>140</v>
      </c>
      <c r="C3" s="46" t="s">
        <v>141</v>
      </c>
      <c r="D3" s="26" t="s">
        <v>170</v>
      </c>
      <c r="E3" s="26" t="s">
        <v>171</v>
      </c>
      <c r="F3" s="26" t="s">
        <v>57</v>
      </c>
      <c r="G3" s="26" t="s">
        <v>172</v>
      </c>
      <c r="H3" s="26" t="s">
        <v>173</v>
      </c>
    </row>
    <row r="4" spans="1:8" ht="24">
      <c r="A4" s="20" t="s">
        <v>73</v>
      </c>
      <c r="B4" s="20">
        <v>0.02</v>
      </c>
      <c r="C4" s="45" t="s">
        <v>59</v>
      </c>
      <c r="E4">
        <v>0</v>
      </c>
      <c r="F4">
        <f>D4*B4*E4/100</f>
        <v>0</v>
      </c>
      <c r="G4">
        <v>0</v>
      </c>
      <c r="H4">
        <f>D4*B4*G4/100</f>
        <v>0</v>
      </c>
    </row>
    <row r="5" spans="1:8" ht="24">
      <c r="A5" s="20" t="s">
        <v>73</v>
      </c>
      <c r="B5" s="20">
        <v>0.02</v>
      </c>
      <c r="C5" s="6" t="s">
        <v>60</v>
      </c>
      <c r="E5">
        <v>20</v>
      </c>
      <c r="F5">
        <f>D5*B5*E5/100</f>
        <v>0</v>
      </c>
      <c r="G5" s="29"/>
      <c r="H5" s="29"/>
    </row>
    <row r="6" spans="1:8" ht="12.75">
      <c r="A6" s="16" t="s">
        <v>161</v>
      </c>
      <c r="B6" s="20">
        <v>0.02</v>
      </c>
      <c r="C6" s="1"/>
      <c r="D6" s="1"/>
      <c r="E6" s="27"/>
      <c r="F6" s="27"/>
      <c r="G6">
        <v>20</v>
      </c>
      <c r="H6">
        <f>D6*B6*G6/100</f>
        <v>0</v>
      </c>
    </row>
    <row r="7" spans="1:8" ht="12.75">
      <c r="A7" s="16" t="s">
        <v>162</v>
      </c>
      <c r="B7" s="20">
        <v>0.02</v>
      </c>
      <c r="C7" s="1"/>
      <c r="D7" s="1"/>
      <c r="E7" s="27"/>
      <c r="F7" s="27"/>
      <c r="G7">
        <v>50</v>
      </c>
      <c r="H7">
        <f aca="true" t="shared" si="0" ref="H7:H58">D7*B7*G7/100</f>
        <v>0</v>
      </c>
    </row>
    <row r="8" spans="1:8" ht="12.75">
      <c r="A8" s="16" t="s">
        <v>167</v>
      </c>
      <c r="B8" s="20">
        <v>0.02</v>
      </c>
      <c r="C8" s="1"/>
      <c r="D8" s="1"/>
      <c r="E8" s="27"/>
      <c r="F8" s="27"/>
      <c r="G8">
        <v>100</v>
      </c>
      <c r="H8">
        <f t="shared" si="0"/>
        <v>0</v>
      </c>
    </row>
    <row r="9" spans="1:8" ht="12.75">
      <c r="A9" s="16" t="s">
        <v>168</v>
      </c>
      <c r="B9" s="20">
        <v>0.02</v>
      </c>
      <c r="C9" s="1"/>
      <c r="D9" s="1"/>
      <c r="E9" s="27"/>
      <c r="F9" s="27"/>
      <c r="G9">
        <v>150</v>
      </c>
      <c r="H9">
        <f t="shared" si="0"/>
        <v>0</v>
      </c>
    </row>
    <row r="10" spans="1:8" ht="12.75">
      <c r="A10" s="16" t="s">
        <v>183</v>
      </c>
      <c r="B10" s="20">
        <v>0.02</v>
      </c>
      <c r="C10" s="1"/>
      <c r="D10" s="1"/>
      <c r="E10" s="27"/>
      <c r="F10" s="27"/>
      <c r="G10">
        <v>100</v>
      </c>
      <c r="H10">
        <f t="shared" si="0"/>
        <v>0</v>
      </c>
    </row>
    <row r="11" spans="1:8" ht="24">
      <c r="A11" s="20" t="s">
        <v>73</v>
      </c>
      <c r="B11" s="20">
        <v>0.02</v>
      </c>
      <c r="C11" s="6" t="s">
        <v>61</v>
      </c>
      <c r="E11">
        <v>100</v>
      </c>
      <c r="F11">
        <f>D11*B11*E11/100</f>
        <v>0</v>
      </c>
      <c r="G11" s="29"/>
      <c r="H11" s="29"/>
    </row>
    <row r="12" spans="1:8" ht="12.75">
      <c r="A12" s="16" t="s">
        <v>161</v>
      </c>
      <c r="B12" s="20">
        <v>0.02</v>
      </c>
      <c r="C12" s="1"/>
      <c r="D12" s="1"/>
      <c r="E12" s="27"/>
      <c r="F12" s="27"/>
      <c r="G12">
        <v>20</v>
      </c>
      <c r="H12">
        <f t="shared" si="0"/>
        <v>0</v>
      </c>
    </row>
    <row r="13" spans="1:8" ht="12.75">
      <c r="A13" s="16" t="s">
        <v>162</v>
      </c>
      <c r="B13" s="20">
        <v>0.02</v>
      </c>
      <c r="C13" s="1"/>
      <c r="D13" s="1"/>
      <c r="E13" s="27"/>
      <c r="F13" s="27"/>
      <c r="G13">
        <v>50</v>
      </c>
      <c r="H13">
        <f t="shared" si="0"/>
        <v>0</v>
      </c>
    </row>
    <row r="14" spans="1:8" ht="12.75">
      <c r="A14" s="16" t="s">
        <v>167</v>
      </c>
      <c r="B14" s="20">
        <v>0.02</v>
      </c>
      <c r="C14" s="1"/>
      <c r="D14" s="1"/>
      <c r="E14" s="27"/>
      <c r="F14" s="27"/>
      <c r="G14">
        <v>100</v>
      </c>
      <c r="H14">
        <f t="shared" si="0"/>
        <v>0</v>
      </c>
    </row>
    <row r="15" spans="1:8" ht="12.75">
      <c r="A15" s="16" t="s">
        <v>168</v>
      </c>
      <c r="B15" s="20">
        <v>0.02</v>
      </c>
      <c r="C15" s="1"/>
      <c r="D15" s="1"/>
      <c r="E15" s="27"/>
      <c r="F15" s="27"/>
      <c r="G15">
        <v>150</v>
      </c>
      <c r="H15">
        <f t="shared" si="0"/>
        <v>0</v>
      </c>
    </row>
    <row r="16" spans="1:8" ht="12.75">
      <c r="A16" s="16" t="s">
        <v>183</v>
      </c>
      <c r="B16" s="20">
        <v>0.02</v>
      </c>
      <c r="C16" s="1"/>
      <c r="D16" s="1"/>
      <c r="E16" s="27"/>
      <c r="F16" s="27"/>
      <c r="G16">
        <v>100</v>
      </c>
      <c r="H16">
        <f t="shared" si="0"/>
        <v>0</v>
      </c>
    </row>
    <row r="17" spans="1:3" ht="24">
      <c r="A17" s="20" t="s">
        <v>74</v>
      </c>
      <c r="B17" s="20" t="s">
        <v>56</v>
      </c>
      <c r="C17" s="6" t="s">
        <v>62</v>
      </c>
    </row>
    <row r="18" spans="1:8" ht="24">
      <c r="A18" s="20" t="s">
        <v>75</v>
      </c>
      <c r="B18" s="20">
        <v>0.05</v>
      </c>
      <c r="C18" s="6" t="s">
        <v>59</v>
      </c>
      <c r="E18">
        <v>0</v>
      </c>
      <c r="F18">
        <f>D18*B18*E18/100</f>
        <v>0</v>
      </c>
      <c r="G18">
        <v>0</v>
      </c>
      <c r="H18">
        <f t="shared" si="0"/>
        <v>0</v>
      </c>
    </row>
    <row r="19" spans="1:8" ht="24">
      <c r="A19" s="20" t="s">
        <v>75</v>
      </c>
      <c r="B19" s="20">
        <v>0.05</v>
      </c>
      <c r="C19" s="6" t="s">
        <v>60</v>
      </c>
      <c r="E19">
        <v>20</v>
      </c>
      <c r="F19">
        <f>D19*B19*E19/100</f>
        <v>0</v>
      </c>
      <c r="G19" s="29"/>
      <c r="H19" s="29"/>
    </row>
    <row r="20" spans="1:8" ht="12.75">
      <c r="A20" s="16" t="s">
        <v>161</v>
      </c>
      <c r="B20" s="20">
        <v>0.05</v>
      </c>
      <c r="C20" s="1"/>
      <c r="D20" s="1"/>
      <c r="E20" s="27"/>
      <c r="F20" s="27"/>
      <c r="G20">
        <v>20</v>
      </c>
      <c r="H20">
        <f t="shared" si="0"/>
        <v>0</v>
      </c>
    </row>
    <row r="21" spans="1:8" ht="12.75">
      <c r="A21" s="16" t="s">
        <v>162</v>
      </c>
      <c r="B21" s="20">
        <v>0.05</v>
      </c>
      <c r="C21" s="1"/>
      <c r="D21" s="1"/>
      <c r="E21" s="27"/>
      <c r="F21" s="27"/>
      <c r="G21">
        <v>50</v>
      </c>
      <c r="H21">
        <f t="shared" si="0"/>
        <v>0</v>
      </c>
    </row>
    <row r="22" spans="1:8" ht="12.75">
      <c r="A22" s="16" t="s">
        <v>167</v>
      </c>
      <c r="B22" s="20">
        <v>0.05</v>
      </c>
      <c r="C22" s="1"/>
      <c r="D22" s="1"/>
      <c r="E22" s="27"/>
      <c r="F22" s="27"/>
      <c r="G22">
        <v>100</v>
      </c>
      <c r="H22">
        <f t="shared" si="0"/>
        <v>0</v>
      </c>
    </row>
    <row r="23" spans="1:8" ht="12.75">
      <c r="A23" s="16" t="s">
        <v>168</v>
      </c>
      <c r="B23" s="20">
        <v>0.05</v>
      </c>
      <c r="C23" s="1"/>
      <c r="D23" s="1"/>
      <c r="E23" s="27"/>
      <c r="F23" s="27"/>
      <c r="G23">
        <v>150</v>
      </c>
      <c r="H23">
        <f t="shared" si="0"/>
        <v>0</v>
      </c>
    </row>
    <row r="24" spans="1:8" ht="12.75">
      <c r="A24" s="16" t="s">
        <v>183</v>
      </c>
      <c r="B24" s="20">
        <v>0.05</v>
      </c>
      <c r="C24" s="1"/>
      <c r="D24" s="1"/>
      <c r="E24" s="27"/>
      <c r="F24" s="27"/>
      <c r="G24">
        <v>100</v>
      </c>
      <c r="H24">
        <f t="shared" si="0"/>
        <v>0</v>
      </c>
    </row>
    <row r="25" spans="1:8" ht="24">
      <c r="A25" s="20" t="s">
        <v>75</v>
      </c>
      <c r="B25" s="20">
        <v>0.05</v>
      </c>
      <c r="C25" s="6" t="s">
        <v>61</v>
      </c>
      <c r="E25">
        <v>100</v>
      </c>
      <c r="F25">
        <f>D25*B25*E25/100</f>
        <v>0</v>
      </c>
      <c r="G25" s="29"/>
      <c r="H25" s="29"/>
    </row>
    <row r="26" spans="1:8" ht="12.75">
      <c r="A26" s="16" t="s">
        <v>161</v>
      </c>
      <c r="B26" s="20">
        <v>0.05</v>
      </c>
      <c r="C26" s="1"/>
      <c r="D26" s="1"/>
      <c r="E26" s="27"/>
      <c r="F26" s="27"/>
      <c r="G26">
        <v>20</v>
      </c>
      <c r="H26">
        <f t="shared" si="0"/>
        <v>0</v>
      </c>
    </row>
    <row r="27" spans="1:8" ht="12.75">
      <c r="A27" s="16" t="s">
        <v>162</v>
      </c>
      <c r="B27" s="20">
        <v>0.05</v>
      </c>
      <c r="C27" s="1"/>
      <c r="D27" s="1"/>
      <c r="E27" s="27"/>
      <c r="F27" s="27"/>
      <c r="G27">
        <v>50</v>
      </c>
      <c r="H27">
        <f t="shared" si="0"/>
        <v>0</v>
      </c>
    </row>
    <row r="28" spans="1:8" ht="12.75">
      <c r="A28" s="16" t="s">
        <v>167</v>
      </c>
      <c r="B28" s="20">
        <v>0.05</v>
      </c>
      <c r="C28" s="1"/>
      <c r="D28" s="1"/>
      <c r="E28" s="27"/>
      <c r="F28" s="27"/>
      <c r="G28">
        <v>100</v>
      </c>
      <c r="H28">
        <f t="shared" si="0"/>
        <v>0</v>
      </c>
    </row>
    <row r="29" spans="1:8" ht="12.75">
      <c r="A29" s="16" t="s">
        <v>168</v>
      </c>
      <c r="B29" s="20">
        <v>0.05</v>
      </c>
      <c r="C29" s="1"/>
      <c r="D29" s="1"/>
      <c r="E29" s="27"/>
      <c r="F29" s="27"/>
      <c r="G29">
        <v>150</v>
      </c>
      <c r="H29">
        <f t="shared" si="0"/>
        <v>0</v>
      </c>
    </row>
    <row r="30" spans="1:8" ht="12.75">
      <c r="A30" s="16" t="s">
        <v>183</v>
      </c>
      <c r="B30" s="20">
        <v>0.05</v>
      </c>
      <c r="C30" s="1"/>
      <c r="D30" s="1"/>
      <c r="E30" s="27"/>
      <c r="F30" s="27"/>
      <c r="G30">
        <v>100</v>
      </c>
      <c r="H30">
        <f t="shared" si="0"/>
        <v>0</v>
      </c>
    </row>
    <row r="31" spans="1:3" ht="24">
      <c r="A31" s="20" t="s">
        <v>75</v>
      </c>
      <c r="B31" s="20" t="s">
        <v>56</v>
      </c>
      <c r="C31" s="6" t="s">
        <v>62</v>
      </c>
    </row>
    <row r="32" spans="1:8" ht="24">
      <c r="A32" s="20" t="s">
        <v>76</v>
      </c>
      <c r="B32" s="20">
        <v>0.08</v>
      </c>
      <c r="C32" s="6" t="s">
        <v>59</v>
      </c>
      <c r="E32">
        <v>0</v>
      </c>
      <c r="F32">
        <f>D32*B32*E32/100</f>
        <v>0</v>
      </c>
      <c r="G32">
        <v>0</v>
      </c>
      <c r="H32">
        <f t="shared" si="0"/>
        <v>0</v>
      </c>
    </row>
    <row r="33" spans="1:8" ht="24">
      <c r="A33" s="20" t="s">
        <v>76</v>
      </c>
      <c r="B33" s="20">
        <v>0.08</v>
      </c>
      <c r="C33" s="6" t="s">
        <v>60</v>
      </c>
      <c r="E33">
        <v>20</v>
      </c>
      <c r="F33">
        <f>D33*B33*E33/100</f>
        <v>0</v>
      </c>
      <c r="G33" s="29"/>
      <c r="H33" s="29"/>
    </row>
    <row r="34" spans="1:8" ht="12.75">
      <c r="A34" s="16" t="s">
        <v>161</v>
      </c>
      <c r="B34" s="20">
        <v>0.08</v>
      </c>
      <c r="C34" s="1"/>
      <c r="D34" s="1"/>
      <c r="E34" s="27"/>
      <c r="F34" s="27"/>
      <c r="G34">
        <v>20</v>
      </c>
      <c r="H34">
        <f t="shared" si="0"/>
        <v>0</v>
      </c>
    </row>
    <row r="35" spans="1:8" ht="12.75">
      <c r="A35" s="16" t="s">
        <v>162</v>
      </c>
      <c r="B35" s="20">
        <v>0.08</v>
      </c>
      <c r="C35" s="1"/>
      <c r="D35" s="1"/>
      <c r="E35" s="27"/>
      <c r="F35" s="27"/>
      <c r="G35">
        <v>50</v>
      </c>
      <c r="H35">
        <f t="shared" si="0"/>
        <v>0</v>
      </c>
    </row>
    <row r="36" spans="1:8" ht="12.75">
      <c r="A36" s="16" t="s">
        <v>167</v>
      </c>
      <c r="B36" s="20">
        <v>0.08</v>
      </c>
      <c r="C36" s="1"/>
      <c r="D36" s="1"/>
      <c r="E36" s="27"/>
      <c r="F36" s="27"/>
      <c r="G36">
        <v>100</v>
      </c>
      <c r="H36">
        <f t="shared" si="0"/>
        <v>0</v>
      </c>
    </row>
    <row r="37" spans="1:8" ht="12.75">
      <c r="A37" s="16" t="s">
        <v>168</v>
      </c>
      <c r="B37" s="20">
        <v>0.08</v>
      </c>
      <c r="C37" s="1"/>
      <c r="D37" s="1"/>
      <c r="E37" s="27"/>
      <c r="F37" s="27"/>
      <c r="G37">
        <v>150</v>
      </c>
      <c r="H37">
        <f t="shared" si="0"/>
        <v>0</v>
      </c>
    </row>
    <row r="38" spans="1:8" ht="12.75">
      <c r="A38" s="16" t="s">
        <v>183</v>
      </c>
      <c r="B38" s="20">
        <v>0.08</v>
      </c>
      <c r="C38" s="1"/>
      <c r="D38" s="1"/>
      <c r="E38" s="27"/>
      <c r="F38" s="27"/>
      <c r="G38">
        <v>100</v>
      </c>
      <c r="H38">
        <f t="shared" si="0"/>
        <v>0</v>
      </c>
    </row>
    <row r="39" spans="1:8" ht="24">
      <c r="A39" s="20" t="s">
        <v>76</v>
      </c>
      <c r="B39" s="20">
        <v>0.08</v>
      </c>
      <c r="C39" s="6" t="s">
        <v>61</v>
      </c>
      <c r="E39">
        <v>100</v>
      </c>
      <c r="F39">
        <f>D39*B39*E39/100</f>
        <v>0</v>
      </c>
      <c r="G39" s="29"/>
      <c r="H39" s="29"/>
    </row>
    <row r="40" spans="1:8" ht="12.75">
      <c r="A40" s="16" t="s">
        <v>161</v>
      </c>
      <c r="B40" s="20">
        <v>0.08</v>
      </c>
      <c r="C40" s="1"/>
      <c r="D40" s="1"/>
      <c r="E40" s="27"/>
      <c r="F40" s="27"/>
      <c r="G40">
        <v>20</v>
      </c>
      <c r="H40">
        <f t="shared" si="0"/>
        <v>0</v>
      </c>
    </row>
    <row r="41" spans="1:8" ht="12.75">
      <c r="A41" s="16" t="s">
        <v>162</v>
      </c>
      <c r="B41" s="20">
        <v>0.08</v>
      </c>
      <c r="C41" s="1"/>
      <c r="D41" s="1"/>
      <c r="E41" s="27"/>
      <c r="F41" s="27"/>
      <c r="G41">
        <v>50</v>
      </c>
      <c r="H41">
        <f t="shared" si="0"/>
        <v>0</v>
      </c>
    </row>
    <row r="42" spans="1:8" ht="12.75">
      <c r="A42" s="16" t="s">
        <v>167</v>
      </c>
      <c r="B42" s="20">
        <v>0.08</v>
      </c>
      <c r="C42" s="1"/>
      <c r="D42" s="1"/>
      <c r="E42" s="27"/>
      <c r="F42" s="27"/>
      <c r="G42">
        <v>100</v>
      </c>
      <c r="H42">
        <f t="shared" si="0"/>
        <v>0</v>
      </c>
    </row>
    <row r="43" spans="1:8" ht="12.75">
      <c r="A43" s="16" t="s">
        <v>168</v>
      </c>
      <c r="B43" s="20">
        <v>0.08</v>
      </c>
      <c r="C43" s="1"/>
      <c r="D43" s="1"/>
      <c r="E43" s="27"/>
      <c r="F43" s="27"/>
      <c r="G43">
        <v>150</v>
      </c>
      <c r="H43">
        <f t="shared" si="0"/>
        <v>0</v>
      </c>
    </row>
    <row r="44" spans="1:8" ht="12.75">
      <c r="A44" s="16" t="s">
        <v>183</v>
      </c>
      <c r="B44" s="20">
        <v>0.08</v>
      </c>
      <c r="C44" s="1"/>
      <c r="D44" s="1"/>
      <c r="E44" s="27"/>
      <c r="F44" s="27"/>
      <c r="G44">
        <v>100</v>
      </c>
      <c r="H44">
        <f t="shared" si="0"/>
        <v>0</v>
      </c>
    </row>
    <row r="45" spans="1:3" ht="24">
      <c r="A45" s="20" t="s">
        <v>76</v>
      </c>
      <c r="B45" s="20" t="s">
        <v>56</v>
      </c>
      <c r="C45" s="6" t="s">
        <v>62</v>
      </c>
    </row>
    <row r="46" spans="1:8" ht="24">
      <c r="A46" s="20" t="s">
        <v>77</v>
      </c>
      <c r="B46" s="20" t="s">
        <v>78</v>
      </c>
      <c r="C46" s="6" t="s">
        <v>59</v>
      </c>
      <c r="E46">
        <v>0</v>
      </c>
      <c r="F46" t="e">
        <f>D46*B46*E46/100</f>
        <v>#VALUE!</v>
      </c>
      <c r="G46">
        <v>0</v>
      </c>
      <c r="H46" t="e">
        <f t="shared" si="0"/>
        <v>#VALUE!</v>
      </c>
    </row>
    <row r="47" spans="1:8" ht="24">
      <c r="A47" s="20" t="s">
        <v>77</v>
      </c>
      <c r="B47" s="20" t="s">
        <v>78</v>
      </c>
      <c r="C47" s="6" t="s">
        <v>60</v>
      </c>
      <c r="E47">
        <v>20</v>
      </c>
      <c r="F47" t="e">
        <f>D47*B47*E47/100</f>
        <v>#VALUE!</v>
      </c>
      <c r="G47" s="29"/>
      <c r="H47" s="29"/>
    </row>
    <row r="48" spans="1:8" ht="24">
      <c r="A48" s="16" t="s">
        <v>161</v>
      </c>
      <c r="B48" s="20" t="s">
        <v>78</v>
      </c>
      <c r="C48" s="1"/>
      <c r="D48" s="1"/>
      <c r="E48" s="27"/>
      <c r="F48" s="27"/>
      <c r="G48">
        <v>20</v>
      </c>
      <c r="H48" t="e">
        <f t="shared" si="0"/>
        <v>#VALUE!</v>
      </c>
    </row>
    <row r="49" spans="1:8" ht="24">
      <c r="A49" s="16" t="s">
        <v>162</v>
      </c>
      <c r="B49" s="20" t="s">
        <v>78</v>
      </c>
      <c r="C49" s="1"/>
      <c r="D49" s="1"/>
      <c r="E49" s="27"/>
      <c r="F49" s="27"/>
      <c r="G49">
        <v>50</v>
      </c>
      <c r="H49" t="e">
        <f t="shared" si="0"/>
        <v>#VALUE!</v>
      </c>
    </row>
    <row r="50" spans="1:8" ht="24">
      <c r="A50" s="16" t="s">
        <v>167</v>
      </c>
      <c r="B50" s="20" t="s">
        <v>78</v>
      </c>
      <c r="C50" s="1"/>
      <c r="D50" s="1"/>
      <c r="E50" s="27"/>
      <c r="F50" s="27"/>
      <c r="G50">
        <v>100</v>
      </c>
      <c r="H50" t="e">
        <f t="shared" si="0"/>
        <v>#VALUE!</v>
      </c>
    </row>
    <row r="51" spans="1:8" ht="24">
      <c r="A51" s="16" t="s">
        <v>168</v>
      </c>
      <c r="B51" s="20" t="s">
        <v>78</v>
      </c>
      <c r="C51" s="1"/>
      <c r="D51" s="1"/>
      <c r="E51" s="27"/>
      <c r="F51" s="27"/>
      <c r="G51">
        <v>150</v>
      </c>
      <c r="H51" t="e">
        <f t="shared" si="0"/>
        <v>#VALUE!</v>
      </c>
    </row>
    <row r="52" spans="1:8" ht="24">
      <c r="A52" s="16" t="s">
        <v>183</v>
      </c>
      <c r="B52" s="20" t="s">
        <v>78</v>
      </c>
      <c r="C52" s="1"/>
      <c r="D52" s="1"/>
      <c r="E52" s="27"/>
      <c r="F52" s="27"/>
      <c r="G52">
        <v>100</v>
      </c>
      <c r="H52" t="e">
        <f t="shared" si="0"/>
        <v>#VALUE!</v>
      </c>
    </row>
    <row r="53" spans="1:8" ht="24">
      <c r="A53" s="20" t="s">
        <v>77</v>
      </c>
      <c r="B53" s="20" t="s">
        <v>78</v>
      </c>
      <c r="C53" s="6" t="s">
        <v>61</v>
      </c>
      <c r="E53">
        <v>100</v>
      </c>
      <c r="F53" t="e">
        <f>D53*B53*E53/100</f>
        <v>#VALUE!</v>
      </c>
      <c r="G53" s="29"/>
      <c r="H53" s="29"/>
    </row>
    <row r="54" spans="1:8" ht="24">
      <c r="A54" s="16" t="s">
        <v>161</v>
      </c>
      <c r="B54" s="20" t="s">
        <v>78</v>
      </c>
      <c r="C54" s="1"/>
      <c r="D54" s="1"/>
      <c r="E54" s="27"/>
      <c r="F54" s="27"/>
      <c r="G54">
        <v>20</v>
      </c>
      <c r="H54" t="e">
        <f t="shared" si="0"/>
        <v>#VALUE!</v>
      </c>
    </row>
    <row r="55" spans="1:8" ht="24">
      <c r="A55" s="16" t="s">
        <v>162</v>
      </c>
      <c r="B55" s="20" t="s">
        <v>78</v>
      </c>
      <c r="C55" s="1"/>
      <c r="D55" s="1"/>
      <c r="E55" s="27"/>
      <c r="F55" s="27"/>
      <c r="G55">
        <v>50</v>
      </c>
      <c r="H55" t="e">
        <f t="shared" si="0"/>
        <v>#VALUE!</v>
      </c>
    </row>
    <row r="56" spans="1:8" ht="24">
      <c r="A56" s="16" t="s">
        <v>167</v>
      </c>
      <c r="B56" s="20" t="s">
        <v>78</v>
      </c>
      <c r="C56" s="1"/>
      <c r="D56" s="1"/>
      <c r="E56" s="27"/>
      <c r="F56" s="27"/>
      <c r="G56">
        <v>100</v>
      </c>
      <c r="H56" t="e">
        <f t="shared" si="0"/>
        <v>#VALUE!</v>
      </c>
    </row>
    <row r="57" spans="1:8" ht="24">
      <c r="A57" s="16" t="s">
        <v>168</v>
      </c>
      <c r="B57" s="20" t="s">
        <v>78</v>
      </c>
      <c r="C57" s="1"/>
      <c r="D57" s="1"/>
      <c r="E57" s="27"/>
      <c r="F57" s="27"/>
      <c r="G57">
        <v>150</v>
      </c>
      <c r="H57" t="e">
        <f t="shared" si="0"/>
        <v>#VALUE!</v>
      </c>
    </row>
    <row r="58" spans="1:8" ht="24">
      <c r="A58" s="16" t="s">
        <v>183</v>
      </c>
      <c r="B58" s="20" t="s">
        <v>78</v>
      </c>
      <c r="C58" s="1"/>
      <c r="D58" s="1"/>
      <c r="E58" s="27"/>
      <c r="F58" s="27"/>
      <c r="G58">
        <v>100</v>
      </c>
      <c r="H58" t="e">
        <f t="shared" si="0"/>
        <v>#VALUE!</v>
      </c>
    </row>
    <row r="59" spans="1:3" ht="24">
      <c r="A59" s="20" t="s">
        <v>77</v>
      </c>
      <c r="B59" s="20" t="s">
        <v>56</v>
      </c>
      <c r="C59" s="6" t="s">
        <v>62</v>
      </c>
    </row>
    <row r="60" spans="1:3" ht="25.5">
      <c r="A60" s="20" t="s">
        <v>79</v>
      </c>
      <c r="B60" s="20" t="s">
        <v>56</v>
      </c>
      <c r="C60" s="6" t="s">
        <v>80</v>
      </c>
    </row>
    <row r="61" spans="1:8" ht="24">
      <c r="A61" s="20" t="s">
        <v>81</v>
      </c>
      <c r="B61" s="20">
        <v>0.02</v>
      </c>
      <c r="C61" s="6" t="s">
        <v>59</v>
      </c>
      <c r="E61">
        <v>0</v>
      </c>
      <c r="F61">
        <f>D61*B61*E61/100</f>
        <v>0</v>
      </c>
      <c r="G61">
        <v>0</v>
      </c>
      <c r="H61">
        <f>D61*B61*G61/100</f>
        <v>0</v>
      </c>
    </row>
    <row r="62" spans="1:8" ht="24">
      <c r="A62" s="20" t="s">
        <v>81</v>
      </c>
      <c r="B62" s="20">
        <v>0.02</v>
      </c>
      <c r="C62" s="6" t="s">
        <v>60</v>
      </c>
      <c r="E62">
        <v>20</v>
      </c>
      <c r="F62">
        <f>D62*B62*E62/100</f>
        <v>0</v>
      </c>
      <c r="G62" s="29"/>
      <c r="H62" s="29"/>
    </row>
    <row r="63" spans="1:8" ht="12.75">
      <c r="A63" s="16" t="s">
        <v>161</v>
      </c>
      <c r="B63" s="20">
        <v>0.02</v>
      </c>
      <c r="C63" s="1"/>
      <c r="D63" s="1"/>
      <c r="E63" s="27"/>
      <c r="F63" s="27"/>
      <c r="G63">
        <v>20</v>
      </c>
      <c r="H63">
        <f>D63*B63*G63/100</f>
        <v>0</v>
      </c>
    </row>
    <row r="64" spans="1:8" ht="12.75">
      <c r="A64" s="16" t="s">
        <v>162</v>
      </c>
      <c r="B64" s="20">
        <v>0.02</v>
      </c>
      <c r="C64" s="1"/>
      <c r="D64" s="1"/>
      <c r="E64" s="27"/>
      <c r="F64" s="27"/>
      <c r="G64">
        <v>50</v>
      </c>
      <c r="H64">
        <f>D64*B64*G64/100</f>
        <v>0</v>
      </c>
    </row>
    <row r="65" spans="1:8" ht="12.75">
      <c r="A65" s="16" t="s">
        <v>167</v>
      </c>
      <c r="B65" s="20">
        <v>0.02</v>
      </c>
      <c r="C65" s="1"/>
      <c r="D65" s="1"/>
      <c r="E65" s="27"/>
      <c r="F65" s="27"/>
      <c r="G65">
        <v>100</v>
      </c>
      <c r="H65">
        <f>D65*B65*G65/100</f>
        <v>0</v>
      </c>
    </row>
    <row r="66" spans="1:8" ht="12.75">
      <c r="A66" s="16" t="s">
        <v>168</v>
      </c>
      <c r="B66" s="20">
        <v>0.02</v>
      </c>
      <c r="C66" s="1"/>
      <c r="D66" s="1"/>
      <c r="E66" s="27"/>
      <c r="F66" s="27"/>
      <c r="G66">
        <v>150</v>
      </c>
      <c r="H66">
        <f>D66*B66*G66/100</f>
        <v>0</v>
      </c>
    </row>
    <row r="67" spans="1:8" ht="12.75">
      <c r="A67" s="16" t="s">
        <v>183</v>
      </c>
      <c r="B67" s="20">
        <v>0.02</v>
      </c>
      <c r="C67" s="1"/>
      <c r="D67" s="1"/>
      <c r="E67" s="27"/>
      <c r="F67" s="27"/>
      <c r="G67">
        <v>100</v>
      </c>
      <c r="H67">
        <f>D67*B67*G67/100</f>
        <v>0</v>
      </c>
    </row>
    <row r="68" spans="1:8" ht="18" customHeight="1">
      <c r="A68" s="20" t="s">
        <v>81</v>
      </c>
      <c r="B68" s="20">
        <v>0.02</v>
      </c>
      <c r="C68" s="6" t="s">
        <v>61</v>
      </c>
      <c r="E68">
        <v>100</v>
      </c>
      <c r="F68">
        <f>D68*B68*E68/100</f>
        <v>0</v>
      </c>
      <c r="G68" s="29"/>
      <c r="H68" s="29"/>
    </row>
    <row r="69" spans="1:8" ht="12.75">
      <c r="A69" s="16" t="s">
        <v>161</v>
      </c>
      <c r="B69" s="20">
        <v>0.02</v>
      </c>
      <c r="C69" s="1"/>
      <c r="D69" s="1"/>
      <c r="E69" s="27"/>
      <c r="F69" s="27"/>
      <c r="G69">
        <v>20</v>
      </c>
      <c r="H69">
        <f>D69*B69*G69/100</f>
        <v>0</v>
      </c>
    </row>
    <row r="70" spans="1:8" ht="12.75">
      <c r="A70" s="16" t="s">
        <v>162</v>
      </c>
      <c r="B70" s="20">
        <v>0.02</v>
      </c>
      <c r="C70" s="1"/>
      <c r="D70" s="1"/>
      <c r="E70" s="27"/>
      <c r="F70" s="27"/>
      <c r="G70">
        <v>50</v>
      </c>
      <c r="H70">
        <f>D70*B70*G70/100</f>
        <v>0</v>
      </c>
    </row>
    <row r="71" spans="1:8" ht="12.75">
      <c r="A71" s="16" t="s">
        <v>167</v>
      </c>
      <c r="B71" s="20">
        <v>0.02</v>
      </c>
      <c r="C71" s="1"/>
      <c r="D71" s="1"/>
      <c r="E71" s="27"/>
      <c r="F71" s="27"/>
      <c r="G71">
        <v>100</v>
      </c>
      <c r="H71">
        <f>D71*B71*G71/100</f>
        <v>0</v>
      </c>
    </row>
    <row r="72" spans="1:8" ht="12.75">
      <c r="A72" s="16" t="s">
        <v>168</v>
      </c>
      <c r="B72" s="20">
        <v>0.02</v>
      </c>
      <c r="C72" s="1"/>
      <c r="D72" s="1"/>
      <c r="E72" s="27"/>
      <c r="F72" s="27"/>
      <c r="G72">
        <v>150</v>
      </c>
      <c r="H72">
        <f>D72*B72*G72/100</f>
        <v>0</v>
      </c>
    </row>
    <row r="73" spans="1:8" ht="12.75">
      <c r="A73" s="16" t="s">
        <v>183</v>
      </c>
      <c r="B73" s="20">
        <v>0.02</v>
      </c>
      <c r="C73" s="1"/>
      <c r="D73" s="1"/>
      <c r="E73" s="27"/>
      <c r="F73" s="27"/>
      <c r="G73">
        <v>100</v>
      </c>
      <c r="H73">
        <f>D73*B73*G73/100</f>
        <v>0</v>
      </c>
    </row>
    <row r="74" spans="1:3" ht="18.75" customHeight="1">
      <c r="A74" s="20" t="s">
        <v>81</v>
      </c>
      <c r="B74" s="20" t="s">
        <v>56</v>
      </c>
      <c r="C74" s="6" t="s">
        <v>62</v>
      </c>
    </row>
    <row r="75" spans="1:8" ht="24">
      <c r="A75" s="20" t="s">
        <v>82</v>
      </c>
      <c r="B75" s="20">
        <v>0.05</v>
      </c>
      <c r="C75" s="6" t="s">
        <v>59</v>
      </c>
      <c r="E75">
        <v>0</v>
      </c>
      <c r="F75">
        <f>D75*B75*E75/100</f>
        <v>0</v>
      </c>
      <c r="G75">
        <v>0</v>
      </c>
      <c r="H75">
        <f>D75*B75*G75/100</f>
        <v>0</v>
      </c>
    </row>
    <row r="76" spans="1:8" ht="24">
      <c r="A76" s="20" t="s">
        <v>82</v>
      </c>
      <c r="B76" s="20">
        <v>0.05</v>
      </c>
      <c r="C76" s="6" t="s">
        <v>60</v>
      </c>
      <c r="E76">
        <v>20</v>
      </c>
      <c r="F76">
        <f>D76*B76*E76/100</f>
        <v>0</v>
      </c>
      <c r="G76" s="29"/>
      <c r="H76" s="29"/>
    </row>
    <row r="77" spans="1:8" ht="12.75">
      <c r="A77" s="16" t="s">
        <v>161</v>
      </c>
      <c r="B77" s="20">
        <v>0.05</v>
      </c>
      <c r="C77" s="1"/>
      <c r="D77" s="1"/>
      <c r="E77" s="27"/>
      <c r="F77" s="27"/>
      <c r="G77">
        <v>20</v>
      </c>
      <c r="H77">
        <f>D77*B77*G77/100</f>
        <v>0</v>
      </c>
    </row>
    <row r="78" spans="1:8" ht="12.75">
      <c r="A78" s="16" t="s">
        <v>162</v>
      </c>
      <c r="B78" s="20">
        <v>0.05</v>
      </c>
      <c r="C78" s="1"/>
      <c r="D78" s="1"/>
      <c r="E78" s="27"/>
      <c r="F78" s="27"/>
      <c r="G78">
        <v>50</v>
      </c>
      <c r="H78">
        <f>D78*B78*G78/100</f>
        <v>0</v>
      </c>
    </row>
    <row r="79" spans="1:8" ht="12.75">
      <c r="A79" s="16" t="s">
        <v>167</v>
      </c>
      <c r="B79" s="20">
        <v>0.05</v>
      </c>
      <c r="C79" s="1"/>
      <c r="D79" s="1"/>
      <c r="E79" s="27"/>
      <c r="F79" s="27"/>
      <c r="G79">
        <v>100</v>
      </c>
      <c r="H79">
        <f>D79*B79*G79/100</f>
        <v>0</v>
      </c>
    </row>
    <row r="80" spans="1:8" ht="12.75">
      <c r="A80" s="16" t="s">
        <v>168</v>
      </c>
      <c r="B80" s="20">
        <v>0.05</v>
      </c>
      <c r="C80" s="1"/>
      <c r="D80" s="1"/>
      <c r="E80" s="27"/>
      <c r="F80" s="27"/>
      <c r="G80">
        <v>150</v>
      </c>
      <c r="H80">
        <f>D80*B80*G80/100</f>
        <v>0</v>
      </c>
    </row>
    <row r="81" spans="1:8" ht="12.75">
      <c r="A81" s="16" t="s">
        <v>183</v>
      </c>
      <c r="B81" s="20">
        <v>0.05</v>
      </c>
      <c r="C81" s="1"/>
      <c r="D81" s="1"/>
      <c r="E81" s="27"/>
      <c r="F81" s="27"/>
      <c r="G81">
        <v>100</v>
      </c>
      <c r="H81">
        <f>D81*B81*G81/100</f>
        <v>0</v>
      </c>
    </row>
    <row r="82" spans="1:8" ht="24">
      <c r="A82" s="20" t="s">
        <v>82</v>
      </c>
      <c r="B82" s="20">
        <v>0.05</v>
      </c>
      <c r="C82" s="6" t="s">
        <v>61</v>
      </c>
      <c r="E82">
        <v>100</v>
      </c>
      <c r="F82">
        <f>D82*B82*E82/100</f>
        <v>0</v>
      </c>
      <c r="G82" s="29"/>
      <c r="H82" s="29"/>
    </row>
    <row r="83" spans="1:8" ht="12.75">
      <c r="A83" s="16" t="s">
        <v>161</v>
      </c>
      <c r="B83" s="20">
        <v>0.05</v>
      </c>
      <c r="C83" s="1"/>
      <c r="D83" s="1"/>
      <c r="E83" s="27"/>
      <c r="F83" s="27"/>
      <c r="G83">
        <v>20</v>
      </c>
      <c r="H83">
        <f>D83*B83*G83/100</f>
        <v>0</v>
      </c>
    </row>
    <row r="84" spans="1:8" ht="12.75">
      <c r="A84" s="16" t="s">
        <v>162</v>
      </c>
      <c r="B84" s="20">
        <v>0.05</v>
      </c>
      <c r="C84" s="1"/>
      <c r="D84" s="1"/>
      <c r="E84" s="27"/>
      <c r="F84" s="27"/>
      <c r="G84">
        <v>50</v>
      </c>
      <c r="H84">
        <f>D84*B84*G84/100</f>
        <v>0</v>
      </c>
    </row>
    <row r="85" spans="1:8" ht="12.75">
      <c r="A85" s="16" t="s">
        <v>167</v>
      </c>
      <c r="B85" s="20">
        <v>0.05</v>
      </c>
      <c r="C85" s="1"/>
      <c r="D85" s="1"/>
      <c r="E85" s="27"/>
      <c r="F85" s="27"/>
      <c r="G85">
        <v>100</v>
      </c>
      <c r="H85">
        <f>D85*B85*G85/100</f>
        <v>0</v>
      </c>
    </row>
    <row r="86" spans="1:8" ht="12.75">
      <c r="A86" s="16" t="s">
        <v>168</v>
      </c>
      <c r="B86" s="20">
        <v>0.05</v>
      </c>
      <c r="C86" s="1"/>
      <c r="D86" s="1"/>
      <c r="E86" s="27"/>
      <c r="F86" s="27"/>
      <c r="G86">
        <v>150</v>
      </c>
      <c r="H86">
        <f>D86*B86*G86/100</f>
        <v>0</v>
      </c>
    </row>
    <row r="87" spans="1:8" ht="12.75">
      <c r="A87" s="16" t="s">
        <v>183</v>
      </c>
      <c r="B87" s="20">
        <v>0.05</v>
      </c>
      <c r="C87" s="1"/>
      <c r="D87" s="1"/>
      <c r="E87" s="27"/>
      <c r="F87" s="27"/>
      <c r="G87">
        <v>100</v>
      </c>
      <c r="H87">
        <f>D87*B87*G87/100</f>
        <v>0</v>
      </c>
    </row>
    <row r="88" spans="1:3" ht="24">
      <c r="A88" s="20" t="s">
        <v>82</v>
      </c>
      <c r="B88" s="20" t="s">
        <v>56</v>
      </c>
      <c r="C88" s="6" t="s">
        <v>62</v>
      </c>
    </row>
    <row r="89" spans="1:8" ht="24">
      <c r="A89" s="20" t="s">
        <v>83</v>
      </c>
      <c r="B89" s="20">
        <v>0.08</v>
      </c>
      <c r="C89" s="6" t="s">
        <v>59</v>
      </c>
      <c r="E89">
        <v>0</v>
      </c>
      <c r="F89">
        <f>D89*B89*E89/100</f>
        <v>0</v>
      </c>
      <c r="G89">
        <v>0</v>
      </c>
      <c r="H89">
        <f>D89*B89*G89/100</f>
        <v>0</v>
      </c>
    </row>
    <row r="90" spans="1:8" ht="24">
      <c r="A90" s="20" t="s">
        <v>83</v>
      </c>
      <c r="B90" s="20">
        <v>0.08</v>
      </c>
      <c r="C90" s="6" t="s">
        <v>60</v>
      </c>
      <c r="E90">
        <v>20</v>
      </c>
      <c r="F90">
        <f>D90*B90*E90/100</f>
        <v>0</v>
      </c>
      <c r="G90" s="29"/>
      <c r="H90" s="29"/>
    </row>
    <row r="91" spans="1:8" ht="12.75">
      <c r="A91" s="16" t="s">
        <v>161</v>
      </c>
      <c r="B91" s="20">
        <v>0.08</v>
      </c>
      <c r="C91" s="1"/>
      <c r="D91" s="1"/>
      <c r="E91" s="27"/>
      <c r="F91" s="27"/>
      <c r="G91">
        <v>20</v>
      </c>
      <c r="H91">
        <f>D91*B91*G91/100</f>
        <v>0</v>
      </c>
    </row>
    <row r="92" spans="1:8" ht="12.75">
      <c r="A92" s="16" t="s">
        <v>162</v>
      </c>
      <c r="B92" s="20">
        <v>0.08</v>
      </c>
      <c r="C92" s="1"/>
      <c r="D92" s="1"/>
      <c r="E92" s="27"/>
      <c r="F92" s="27"/>
      <c r="G92">
        <v>50</v>
      </c>
      <c r="H92">
        <f>D92*B92*G92/100</f>
        <v>0</v>
      </c>
    </row>
    <row r="93" spans="1:8" ht="12.75">
      <c r="A93" s="16" t="s">
        <v>167</v>
      </c>
      <c r="B93" s="20">
        <v>0.08</v>
      </c>
      <c r="C93" s="1"/>
      <c r="D93" s="1"/>
      <c r="E93" s="27"/>
      <c r="F93" s="27"/>
      <c r="G93">
        <v>100</v>
      </c>
      <c r="H93">
        <f>D93*B93*G93/100</f>
        <v>0</v>
      </c>
    </row>
    <row r="94" spans="1:8" ht="12.75">
      <c r="A94" s="16" t="s">
        <v>168</v>
      </c>
      <c r="B94" s="20">
        <v>0.08</v>
      </c>
      <c r="C94" s="1"/>
      <c r="D94" s="1"/>
      <c r="E94" s="27"/>
      <c r="F94" s="27"/>
      <c r="G94">
        <v>150</v>
      </c>
      <c r="H94">
        <f>D94*B94*G94/100</f>
        <v>0</v>
      </c>
    </row>
    <row r="95" spans="1:8" ht="12.75">
      <c r="A95" s="16" t="s">
        <v>183</v>
      </c>
      <c r="B95" s="20">
        <v>0.08</v>
      </c>
      <c r="C95" s="1"/>
      <c r="D95" s="1"/>
      <c r="E95" s="27"/>
      <c r="F95" s="27"/>
      <c r="G95">
        <v>100</v>
      </c>
      <c r="H95">
        <f>D95*B95*G95/100</f>
        <v>0</v>
      </c>
    </row>
    <row r="96" spans="1:8" ht="24">
      <c r="A96" s="20" t="s">
        <v>83</v>
      </c>
      <c r="B96" s="20">
        <v>0.08</v>
      </c>
      <c r="C96" s="6" t="s">
        <v>61</v>
      </c>
      <c r="E96">
        <v>100</v>
      </c>
      <c r="F96">
        <f>D96*B96*E96/100</f>
        <v>0</v>
      </c>
      <c r="G96" s="29"/>
      <c r="H96" s="29"/>
    </row>
    <row r="97" spans="1:8" ht="12.75">
      <c r="A97" s="16" t="s">
        <v>161</v>
      </c>
      <c r="B97" s="20">
        <v>0.08</v>
      </c>
      <c r="C97" s="1"/>
      <c r="D97" s="1"/>
      <c r="E97" s="27"/>
      <c r="F97" s="27"/>
      <c r="G97">
        <v>20</v>
      </c>
      <c r="H97">
        <f>D97*B97*G97/100</f>
        <v>0</v>
      </c>
    </row>
    <row r="98" spans="1:8" ht="12.75">
      <c r="A98" s="16" t="s">
        <v>162</v>
      </c>
      <c r="B98" s="20">
        <v>0.08</v>
      </c>
      <c r="C98" s="1"/>
      <c r="D98" s="1"/>
      <c r="E98" s="27"/>
      <c r="F98" s="27"/>
      <c r="G98">
        <v>50</v>
      </c>
      <c r="H98">
        <f>D98*B98*G98/100</f>
        <v>0</v>
      </c>
    </row>
    <row r="99" spans="1:8" ht="12.75">
      <c r="A99" s="16" t="s">
        <v>167</v>
      </c>
      <c r="B99" s="20">
        <v>0.08</v>
      </c>
      <c r="C99" s="1"/>
      <c r="D99" s="1"/>
      <c r="E99" s="27"/>
      <c r="F99" s="27"/>
      <c r="G99">
        <v>100</v>
      </c>
      <c r="H99">
        <f>D99*B99*G99/100</f>
        <v>0</v>
      </c>
    </row>
    <row r="100" spans="1:8" ht="12.75">
      <c r="A100" s="16" t="s">
        <v>168</v>
      </c>
      <c r="B100" s="20">
        <v>0.08</v>
      </c>
      <c r="C100" s="1"/>
      <c r="D100" s="1"/>
      <c r="E100" s="27"/>
      <c r="F100" s="27"/>
      <c r="G100">
        <v>150</v>
      </c>
      <c r="H100">
        <f>D100*B100*G100/100</f>
        <v>0</v>
      </c>
    </row>
    <row r="101" spans="1:8" ht="12.75">
      <c r="A101" s="16" t="s">
        <v>183</v>
      </c>
      <c r="B101" s="20">
        <v>0.08</v>
      </c>
      <c r="C101" s="1"/>
      <c r="D101" s="1"/>
      <c r="E101" s="27"/>
      <c r="F101" s="27"/>
      <c r="G101">
        <v>100</v>
      </c>
      <c r="H101">
        <f>D101*B101*G101/100</f>
        <v>0</v>
      </c>
    </row>
    <row r="102" spans="1:3" ht="24">
      <c r="A102" s="20" t="s">
        <v>83</v>
      </c>
      <c r="B102" s="20" t="s">
        <v>56</v>
      </c>
      <c r="C102" s="6" t="s">
        <v>62</v>
      </c>
    </row>
    <row r="103" spans="1:8" ht="24">
      <c r="A103" s="20" t="s">
        <v>83</v>
      </c>
      <c r="B103" s="20" t="s">
        <v>78</v>
      </c>
      <c r="C103" s="6" t="s">
        <v>59</v>
      </c>
      <c r="E103">
        <v>0</v>
      </c>
      <c r="F103" t="e">
        <f>D103*B103*E103/100</f>
        <v>#VALUE!</v>
      </c>
      <c r="G103">
        <v>0</v>
      </c>
      <c r="H103" t="e">
        <f>D103*B103*G103/100</f>
        <v>#VALUE!</v>
      </c>
    </row>
    <row r="104" spans="1:8" ht="24">
      <c r="A104" s="20" t="s">
        <v>83</v>
      </c>
      <c r="B104" s="20" t="s">
        <v>78</v>
      </c>
      <c r="C104" s="6" t="s">
        <v>60</v>
      </c>
      <c r="E104">
        <v>20</v>
      </c>
      <c r="F104" t="e">
        <f>D104*B104*E104/100</f>
        <v>#VALUE!</v>
      </c>
      <c r="G104" s="29"/>
      <c r="H104" s="29"/>
    </row>
    <row r="105" spans="1:8" ht="24">
      <c r="A105" s="16" t="s">
        <v>161</v>
      </c>
      <c r="B105" s="20" t="s">
        <v>78</v>
      </c>
      <c r="C105" s="1"/>
      <c r="D105" s="1"/>
      <c r="E105" s="27"/>
      <c r="F105" s="27"/>
      <c r="G105">
        <v>20</v>
      </c>
      <c r="H105" t="e">
        <f>D105*B105*G105/100</f>
        <v>#VALUE!</v>
      </c>
    </row>
    <row r="106" spans="1:8" ht="24">
      <c r="A106" s="16" t="s">
        <v>162</v>
      </c>
      <c r="B106" s="20" t="s">
        <v>78</v>
      </c>
      <c r="C106" s="1"/>
      <c r="D106" s="1"/>
      <c r="E106" s="27"/>
      <c r="F106" s="27"/>
      <c r="G106">
        <v>50</v>
      </c>
      <c r="H106" t="e">
        <f>D106*B106*G106/100</f>
        <v>#VALUE!</v>
      </c>
    </row>
    <row r="107" spans="1:8" ht="24">
      <c r="A107" s="16" t="s">
        <v>167</v>
      </c>
      <c r="B107" s="20" t="s">
        <v>78</v>
      </c>
      <c r="C107" s="1"/>
      <c r="D107" s="1"/>
      <c r="E107" s="27"/>
      <c r="F107" s="27"/>
      <c r="G107">
        <v>100</v>
      </c>
      <c r="H107" t="e">
        <f>D107*B107*G107/100</f>
        <v>#VALUE!</v>
      </c>
    </row>
    <row r="108" spans="1:8" ht="24">
      <c r="A108" s="16" t="s">
        <v>168</v>
      </c>
      <c r="B108" s="20" t="s">
        <v>78</v>
      </c>
      <c r="C108" s="1"/>
      <c r="D108" s="1"/>
      <c r="E108" s="27"/>
      <c r="F108" s="27"/>
      <c r="G108">
        <v>150</v>
      </c>
      <c r="H108" t="e">
        <f>D108*B108*G108/100</f>
        <v>#VALUE!</v>
      </c>
    </row>
    <row r="109" spans="1:8" ht="24">
      <c r="A109" s="16" t="s">
        <v>183</v>
      </c>
      <c r="B109" s="20" t="s">
        <v>78</v>
      </c>
      <c r="C109" s="1"/>
      <c r="D109" s="1"/>
      <c r="E109" s="27"/>
      <c r="F109" s="27"/>
      <c r="G109">
        <v>100</v>
      </c>
      <c r="H109" t="e">
        <f>D109*B109*G109/100</f>
        <v>#VALUE!</v>
      </c>
    </row>
    <row r="110" spans="1:8" ht="24">
      <c r="A110" s="20" t="s">
        <v>83</v>
      </c>
      <c r="B110" s="20" t="s">
        <v>78</v>
      </c>
      <c r="C110" s="6" t="s">
        <v>61</v>
      </c>
      <c r="E110">
        <v>100</v>
      </c>
      <c r="F110" t="e">
        <f>D110*B110*E110/100</f>
        <v>#VALUE!</v>
      </c>
      <c r="G110" s="29"/>
      <c r="H110" s="29"/>
    </row>
    <row r="111" spans="1:8" ht="24">
      <c r="A111" s="16" t="s">
        <v>161</v>
      </c>
      <c r="B111" s="20" t="s">
        <v>78</v>
      </c>
      <c r="C111" s="1"/>
      <c r="D111" s="1"/>
      <c r="E111" s="27"/>
      <c r="F111" s="27"/>
      <c r="G111">
        <v>20</v>
      </c>
      <c r="H111" t="e">
        <f>D111*B111*G111/100</f>
        <v>#VALUE!</v>
      </c>
    </row>
    <row r="112" spans="1:8" ht="24">
      <c r="A112" s="16" t="s">
        <v>162</v>
      </c>
      <c r="B112" s="20" t="s">
        <v>78</v>
      </c>
      <c r="C112" s="1"/>
      <c r="D112" s="1"/>
      <c r="E112" s="27"/>
      <c r="F112" s="27"/>
      <c r="G112">
        <v>50</v>
      </c>
      <c r="H112" t="e">
        <f>D112*B112*G112/100</f>
        <v>#VALUE!</v>
      </c>
    </row>
    <row r="113" spans="1:8" ht="24">
      <c r="A113" s="16" t="s">
        <v>167</v>
      </c>
      <c r="B113" s="20" t="s">
        <v>78</v>
      </c>
      <c r="C113" s="1"/>
      <c r="D113" s="1"/>
      <c r="E113" s="27"/>
      <c r="F113" s="27"/>
      <c r="G113">
        <v>100</v>
      </c>
      <c r="H113" t="e">
        <f>D113*B113*G113/100</f>
        <v>#VALUE!</v>
      </c>
    </row>
    <row r="114" spans="1:8" ht="24">
      <c r="A114" s="16" t="s">
        <v>168</v>
      </c>
      <c r="B114" s="20" t="s">
        <v>78</v>
      </c>
      <c r="C114" s="1"/>
      <c r="D114" s="1"/>
      <c r="E114" s="27"/>
      <c r="F114" s="27"/>
      <c r="G114">
        <v>150</v>
      </c>
      <c r="H114" t="e">
        <f>D114*B114*G114/100</f>
        <v>#VALUE!</v>
      </c>
    </row>
    <row r="115" spans="1:8" ht="24">
      <c r="A115" s="16" t="s">
        <v>183</v>
      </c>
      <c r="B115" s="20" t="s">
        <v>78</v>
      </c>
      <c r="C115" s="1"/>
      <c r="D115" s="1"/>
      <c r="E115" s="27"/>
      <c r="F115" s="27"/>
      <c r="G115">
        <v>100</v>
      </c>
      <c r="H115" t="e">
        <f>D115*B115*G115/100</f>
        <v>#VALUE!</v>
      </c>
    </row>
    <row r="116" spans="1:3" ht="24">
      <c r="A116" s="20" t="s">
        <v>83</v>
      </c>
      <c r="B116" s="20" t="s">
        <v>56</v>
      </c>
      <c r="C116" s="6" t="s">
        <v>62</v>
      </c>
    </row>
    <row r="117" spans="1:3" ht="25.5">
      <c r="A117" s="20" t="s">
        <v>84</v>
      </c>
      <c r="B117" s="20" t="s">
        <v>56</v>
      </c>
      <c r="C117" s="6" t="s">
        <v>80</v>
      </c>
    </row>
    <row r="118" spans="1:8" ht="12.75">
      <c r="A118" s="20" t="s">
        <v>85</v>
      </c>
      <c r="B118" s="20">
        <v>0.02</v>
      </c>
      <c r="C118" s="6" t="s">
        <v>59</v>
      </c>
      <c r="E118">
        <v>0</v>
      </c>
      <c r="F118">
        <f>D118*B118*E118/100</f>
        <v>0</v>
      </c>
      <c r="G118">
        <v>0</v>
      </c>
      <c r="H118">
        <f>D118*B118*G118/100</f>
        <v>0</v>
      </c>
    </row>
    <row r="119" spans="1:8" ht="12.75">
      <c r="A119" s="20" t="s">
        <v>85</v>
      </c>
      <c r="B119" s="20">
        <v>0.02</v>
      </c>
      <c r="C119" s="6" t="s">
        <v>60</v>
      </c>
      <c r="E119">
        <v>20</v>
      </c>
      <c r="F119">
        <f>D119*B119*E119/100</f>
        <v>0</v>
      </c>
      <c r="G119" s="29"/>
      <c r="H119" s="29"/>
    </row>
    <row r="120" spans="1:8" ht="12.75">
      <c r="A120" s="16" t="s">
        <v>161</v>
      </c>
      <c r="B120" s="20">
        <v>0.02</v>
      </c>
      <c r="C120" s="1"/>
      <c r="D120" s="1"/>
      <c r="E120" s="27"/>
      <c r="F120" s="27"/>
      <c r="G120">
        <v>20</v>
      </c>
      <c r="H120">
        <f>D120*B120*G120/100</f>
        <v>0</v>
      </c>
    </row>
    <row r="121" spans="1:8" ht="12.75">
      <c r="A121" s="16" t="s">
        <v>162</v>
      </c>
      <c r="B121" s="20">
        <v>0.02</v>
      </c>
      <c r="C121" s="1"/>
      <c r="D121" s="1"/>
      <c r="E121" s="27"/>
      <c r="F121" s="27"/>
      <c r="G121">
        <v>50</v>
      </c>
      <c r="H121">
        <f>D121*B121*G121/100</f>
        <v>0</v>
      </c>
    </row>
    <row r="122" spans="1:8" ht="12.75">
      <c r="A122" s="16" t="s">
        <v>167</v>
      </c>
      <c r="B122" s="20">
        <v>0.02</v>
      </c>
      <c r="C122" s="1"/>
      <c r="D122" s="1"/>
      <c r="E122" s="27"/>
      <c r="F122" s="27"/>
      <c r="G122">
        <v>100</v>
      </c>
      <c r="H122">
        <f>D122*B122*G122/100</f>
        <v>0</v>
      </c>
    </row>
    <row r="123" spans="1:8" ht="12.75">
      <c r="A123" s="16" t="s">
        <v>168</v>
      </c>
      <c r="B123" s="20">
        <v>0.02</v>
      </c>
      <c r="C123" s="1"/>
      <c r="D123" s="1"/>
      <c r="E123" s="27"/>
      <c r="F123" s="27"/>
      <c r="G123">
        <v>150</v>
      </c>
      <c r="H123">
        <f>D123*B123*G123/100</f>
        <v>0</v>
      </c>
    </row>
    <row r="124" spans="1:8" ht="12.75">
      <c r="A124" s="16" t="s">
        <v>183</v>
      </c>
      <c r="B124" s="20">
        <v>0.02</v>
      </c>
      <c r="C124" s="1"/>
      <c r="D124" s="1"/>
      <c r="E124" s="27"/>
      <c r="F124" s="27"/>
      <c r="G124">
        <v>100</v>
      </c>
      <c r="H124">
        <f>D124*B124*G124/100</f>
        <v>0</v>
      </c>
    </row>
    <row r="125" spans="1:8" ht="12.75">
      <c r="A125" s="20" t="s">
        <v>85</v>
      </c>
      <c r="B125" s="20">
        <v>0.02</v>
      </c>
      <c r="C125" s="6" t="s">
        <v>61</v>
      </c>
      <c r="E125">
        <v>100</v>
      </c>
      <c r="F125">
        <f>D125*B125*E125/100</f>
        <v>0</v>
      </c>
      <c r="G125" s="29"/>
      <c r="H125" s="29"/>
    </row>
    <row r="126" spans="1:8" ht="12.75">
      <c r="A126" s="16" t="s">
        <v>161</v>
      </c>
      <c r="B126" s="20">
        <v>0.02</v>
      </c>
      <c r="C126" s="1"/>
      <c r="D126" s="1"/>
      <c r="E126" s="27"/>
      <c r="F126" s="27"/>
      <c r="G126">
        <v>20</v>
      </c>
      <c r="H126">
        <f>D126*B126*G126/100</f>
        <v>0</v>
      </c>
    </row>
    <row r="127" spans="1:8" ht="12.75">
      <c r="A127" s="16" t="s">
        <v>162</v>
      </c>
      <c r="B127" s="20">
        <v>0.02</v>
      </c>
      <c r="C127" s="1"/>
      <c r="D127" s="1"/>
      <c r="E127" s="27"/>
      <c r="F127" s="27"/>
      <c r="G127">
        <v>50</v>
      </c>
      <c r="H127">
        <f>D127*B127*G127/100</f>
        <v>0</v>
      </c>
    </row>
    <row r="128" spans="1:8" ht="12.75">
      <c r="A128" s="16" t="s">
        <v>167</v>
      </c>
      <c r="B128" s="20">
        <v>0.02</v>
      </c>
      <c r="C128" s="1"/>
      <c r="D128" s="1"/>
      <c r="E128" s="27"/>
      <c r="F128" s="27"/>
      <c r="G128">
        <v>100</v>
      </c>
      <c r="H128">
        <f>D128*B128*G128/100</f>
        <v>0</v>
      </c>
    </row>
    <row r="129" spans="1:8" ht="12.75">
      <c r="A129" s="16" t="s">
        <v>168</v>
      </c>
      <c r="B129" s="20">
        <v>0.02</v>
      </c>
      <c r="C129" s="1"/>
      <c r="D129" s="1"/>
      <c r="E129" s="27"/>
      <c r="F129" s="27"/>
      <c r="G129">
        <v>150</v>
      </c>
      <c r="H129">
        <f>D129*B129*G129/100</f>
        <v>0</v>
      </c>
    </row>
    <row r="130" spans="1:8" ht="12.75">
      <c r="A130" s="16" t="s">
        <v>183</v>
      </c>
      <c r="B130" s="20">
        <v>0.02</v>
      </c>
      <c r="C130" s="1"/>
      <c r="D130" s="1"/>
      <c r="E130" s="27"/>
      <c r="F130" s="27"/>
      <c r="G130">
        <v>100</v>
      </c>
      <c r="H130">
        <f>D130*B130*G130/100</f>
        <v>0</v>
      </c>
    </row>
    <row r="131" spans="1:3" ht="12.75">
      <c r="A131" s="20" t="s">
        <v>85</v>
      </c>
      <c r="B131" s="20" t="s">
        <v>56</v>
      </c>
      <c r="C131" s="6" t="s">
        <v>62</v>
      </c>
    </row>
    <row r="132" spans="1:8" ht="24">
      <c r="A132" s="20" t="s">
        <v>86</v>
      </c>
      <c r="B132" s="20">
        <v>0.05</v>
      </c>
      <c r="C132" s="6" t="s">
        <v>59</v>
      </c>
      <c r="E132">
        <v>0</v>
      </c>
      <c r="F132">
        <f>D132*B132*E132/100</f>
        <v>0</v>
      </c>
      <c r="G132">
        <v>0</v>
      </c>
      <c r="H132">
        <f>D132*B132*G132/100</f>
        <v>0</v>
      </c>
    </row>
    <row r="133" spans="1:8" ht="24">
      <c r="A133" s="20" t="s">
        <v>86</v>
      </c>
      <c r="B133" s="20">
        <v>0.05</v>
      </c>
      <c r="C133" s="6" t="s">
        <v>60</v>
      </c>
      <c r="E133">
        <v>20</v>
      </c>
      <c r="F133">
        <f>D133*B133*E133/100</f>
        <v>0</v>
      </c>
      <c r="G133" s="29"/>
      <c r="H133" s="29"/>
    </row>
    <row r="134" spans="1:8" ht="12.75">
      <c r="A134" s="16" t="s">
        <v>161</v>
      </c>
      <c r="B134" s="20">
        <v>0.05</v>
      </c>
      <c r="C134" s="1"/>
      <c r="D134" s="1"/>
      <c r="E134" s="27"/>
      <c r="F134" s="27"/>
      <c r="G134">
        <v>20</v>
      </c>
      <c r="H134">
        <f>D134*B134*G134/100</f>
        <v>0</v>
      </c>
    </row>
    <row r="135" spans="1:8" ht="12.75">
      <c r="A135" s="16" t="s">
        <v>162</v>
      </c>
      <c r="B135" s="20">
        <v>0.05</v>
      </c>
      <c r="C135" s="1"/>
      <c r="D135" s="1"/>
      <c r="E135" s="27"/>
      <c r="F135" s="27"/>
      <c r="G135">
        <v>50</v>
      </c>
      <c r="H135">
        <f>D135*B135*G135/100</f>
        <v>0</v>
      </c>
    </row>
    <row r="136" spans="1:8" ht="12.75">
      <c r="A136" s="16" t="s">
        <v>167</v>
      </c>
      <c r="B136" s="20">
        <v>0.05</v>
      </c>
      <c r="C136" s="1"/>
      <c r="D136" s="1"/>
      <c r="E136" s="27"/>
      <c r="F136" s="27"/>
      <c r="G136">
        <v>100</v>
      </c>
      <c r="H136">
        <f>D136*B136*G136/100</f>
        <v>0</v>
      </c>
    </row>
    <row r="137" spans="1:8" ht="12.75">
      <c r="A137" s="16" t="s">
        <v>168</v>
      </c>
      <c r="B137" s="20">
        <v>0.05</v>
      </c>
      <c r="C137" s="1"/>
      <c r="D137" s="1"/>
      <c r="E137" s="27"/>
      <c r="F137" s="27"/>
      <c r="G137">
        <v>150</v>
      </c>
      <c r="H137">
        <f>D137*B137*G137/100</f>
        <v>0</v>
      </c>
    </row>
    <row r="138" spans="1:8" ht="12.75">
      <c r="A138" s="16" t="s">
        <v>183</v>
      </c>
      <c r="B138" s="20">
        <v>0.05</v>
      </c>
      <c r="C138" s="1"/>
      <c r="D138" s="1"/>
      <c r="E138" s="27"/>
      <c r="F138" s="27"/>
      <c r="G138">
        <v>100</v>
      </c>
      <c r="H138">
        <f>D138*B138*G138/100</f>
        <v>0</v>
      </c>
    </row>
    <row r="139" spans="1:8" ht="24">
      <c r="A139" s="20" t="s">
        <v>86</v>
      </c>
      <c r="B139" s="20">
        <v>0.05</v>
      </c>
      <c r="C139" s="6" t="s">
        <v>61</v>
      </c>
      <c r="E139">
        <v>100</v>
      </c>
      <c r="F139">
        <f>D139*B139*E139/100</f>
        <v>0</v>
      </c>
      <c r="G139" s="29"/>
      <c r="H139" s="29"/>
    </row>
    <row r="140" spans="1:8" ht="12.75">
      <c r="A140" s="16" t="s">
        <v>161</v>
      </c>
      <c r="B140" s="20">
        <v>0.05</v>
      </c>
      <c r="C140" s="1"/>
      <c r="D140" s="1"/>
      <c r="E140" s="27"/>
      <c r="F140" s="27"/>
      <c r="G140">
        <v>20</v>
      </c>
      <c r="H140">
        <f>D140*B140*G140/100</f>
        <v>0</v>
      </c>
    </row>
    <row r="141" spans="1:8" ht="12.75">
      <c r="A141" s="16" t="s">
        <v>162</v>
      </c>
      <c r="B141" s="20">
        <v>0.05</v>
      </c>
      <c r="C141" s="1"/>
      <c r="D141" s="1"/>
      <c r="E141" s="27"/>
      <c r="F141" s="27"/>
      <c r="G141">
        <v>50</v>
      </c>
      <c r="H141">
        <f>D141*B141*G141/100</f>
        <v>0</v>
      </c>
    </row>
    <row r="142" spans="1:8" ht="12.75">
      <c r="A142" s="16" t="s">
        <v>167</v>
      </c>
      <c r="B142" s="20">
        <v>0.05</v>
      </c>
      <c r="C142" s="1"/>
      <c r="D142" s="1"/>
      <c r="E142" s="27"/>
      <c r="F142" s="27"/>
      <c r="G142">
        <v>100</v>
      </c>
      <c r="H142">
        <f>D142*B142*G142/100</f>
        <v>0</v>
      </c>
    </row>
    <row r="143" spans="1:8" ht="12.75">
      <c r="A143" s="16" t="s">
        <v>168</v>
      </c>
      <c r="B143" s="20">
        <v>0.05</v>
      </c>
      <c r="C143" s="1"/>
      <c r="D143" s="1"/>
      <c r="E143" s="27"/>
      <c r="F143" s="27"/>
      <c r="G143">
        <v>150</v>
      </c>
      <c r="H143">
        <f>D143*B143*G143/100</f>
        <v>0</v>
      </c>
    </row>
    <row r="144" spans="1:8" ht="12.75">
      <c r="A144" s="16" t="s">
        <v>183</v>
      </c>
      <c r="B144" s="20">
        <v>0.05</v>
      </c>
      <c r="C144" s="1"/>
      <c r="D144" s="1"/>
      <c r="E144" s="27"/>
      <c r="F144" s="27"/>
      <c r="G144">
        <v>100</v>
      </c>
      <c r="H144">
        <f>D144*B144*G144/100</f>
        <v>0</v>
      </c>
    </row>
    <row r="145" spans="1:3" ht="24">
      <c r="A145" s="20" t="s">
        <v>86</v>
      </c>
      <c r="B145" s="20" t="s">
        <v>56</v>
      </c>
      <c r="C145" s="6" t="s">
        <v>62</v>
      </c>
    </row>
    <row r="146" spans="1:8" ht="24">
      <c r="A146" s="20" t="s">
        <v>87</v>
      </c>
      <c r="B146" s="20">
        <v>0.08</v>
      </c>
      <c r="C146" s="6" t="s">
        <v>59</v>
      </c>
      <c r="E146">
        <v>0</v>
      </c>
      <c r="F146">
        <f>D146*B146*E146/100</f>
        <v>0</v>
      </c>
      <c r="G146">
        <v>0</v>
      </c>
      <c r="H146">
        <f>D146*B146*G146/100</f>
        <v>0</v>
      </c>
    </row>
    <row r="147" spans="1:8" ht="24">
      <c r="A147" s="20" t="s">
        <v>87</v>
      </c>
      <c r="B147" s="20">
        <v>0.08</v>
      </c>
      <c r="C147" s="6" t="s">
        <v>60</v>
      </c>
      <c r="E147">
        <v>20</v>
      </c>
      <c r="F147">
        <f>D147*B147*E147/100</f>
        <v>0</v>
      </c>
      <c r="G147" s="29"/>
      <c r="H147" s="29"/>
    </row>
    <row r="148" spans="1:8" ht="12.75">
      <c r="A148" s="16" t="s">
        <v>161</v>
      </c>
      <c r="B148" s="20">
        <v>0.08</v>
      </c>
      <c r="C148" s="1"/>
      <c r="D148" s="1"/>
      <c r="E148" s="27"/>
      <c r="F148" s="27"/>
      <c r="G148">
        <v>20</v>
      </c>
      <c r="H148">
        <f>D148*B148*G148/100</f>
        <v>0</v>
      </c>
    </row>
    <row r="149" spans="1:8" ht="12.75">
      <c r="A149" s="16" t="s">
        <v>162</v>
      </c>
      <c r="B149" s="20">
        <v>0.08</v>
      </c>
      <c r="C149" s="1"/>
      <c r="D149" s="1"/>
      <c r="E149" s="27"/>
      <c r="F149" s="27"/>
      <c r="G149">
        <v>50</v>
      </c>
      <c r="H149">
        <f>D149*B149*G149/100</f>
        <v>0</v>
      </c>
    </row>
    <row r="150" spans="1:8" ht="12.75">
      <c r="A150" s="16" t="s">
        <v>167</v>
      </c>
      <c r="B150" s="20">
        <v>0.08</v>
      </c>
      <c r="C150" s="1"/>
      <c r="D150" s="1"/>
      <c r="E150" s="27"/>
      <c r="F150" s="27"/>
      <c r="G150">
        <v>100</v>
      </c>
      <c r="H150">
        <f>D150*B150*G150/100</f>
        <v>0</v>
      </c>
    </row>
    <row r="151" spans="1:8" ht="12.75">
      <c r="A151" s="16" t="s">
        <v>168</v>
      </c>
      <c r="B151" s="20">
        <v>0.08</v>
      </c>
      <c r="C151" s="1"/>
      <c r="D151" s="1"/>
      <c r="E151" s="27"/>
      <c r="F151" s="27"/>
      <c r="G151">
        <v>150</v>
      </c>
      <c r="H151">
        <f>D151*B151*G151/100</f>
        <v>0</v>
      </c>
    </row>
    <row r="152" spans="1:8" ht="12.75">
      <c r="A152" s="16" t="s">
        <v>183</v>
      </c>
      <c r="B152" s="20">
        <v>0.08</v>
      </c>
      <c r="C152" s="1"/>
      <c r="D152" s="1"/>
      <c r="E152" s="27"/>
      <c r="F152" s="27"/>
      <c r="G152">
        <v>100</v>
      </c>
      <c r="H152">
        <f>D152*B152*G152/100</f>
        <v>0</v>
      </c>
    </row>
    <row r="153" spans="1:8" ht="24">
      <c r="A153" s="20" t="s">
        <v>87</v>
      </c>
      <c r="B153" s="20">
        <v>0.08</v>
      </c>
      <c r="C153" s="6" t="s">
        <v>61</v>
      </c>
      <c r="E153">
        <v>100</v>
      </c>
      <c r="F153">
        <f>D153*B153*E153/100</f>
        <v>0</v>
      </c>
      <c r="G153" s="29"/>
      <c r="H153" s="29"/>
    </row>
    <row r="154" spans="1:8" ht="12.75">
      <c r="A154" s="16" t="s">
        <v>161</v>
      </c>
      <c r="B154" s="20">
        <v>0.08</v>
      </c>
      <c r="C154" s="1"/>
      <c r="D154" s="1"/>
      <c r="E154" s="27"/>
      <c r="F154" s="27"/>
      <c r="G154">
        <v>20</v>
      </c>
      <c r="H154">
        <f>D154*B154*G154/100</f>
        <v>0</v>
      </c>
    </row>
    <row r="155" spans="1:8" ht="12.75">
      <c r="A155" s="16" t="s">
        <v>162</v>
      </c>
      <c r="B155" s="20">
        <v>0.08</v>
      </c>
      <c r="C155" s="1"/>
      <c r="D155" s="1"/>
      <c r="E155" s="27"/>
      <c r="F155" s="27"/>
      <c r="G155">
        <v>50</v>
      </c>
      <c r="H155">
        <f>D155*B155*G155/100</f>
        <v>0</v>
      </c>
    </row>
    <row r="156" spans="1:8" ht="12.75">
      <c r="A156" s="16" t="s">
        <v>167</v>
      </c>
      <c r="B156" s="20">
        <v>0.08</v>
      </c>
      <c r="C156" s="1"/>
      <c r="D156" s="1"/>
      <c r="E156" s="27"/>
      <c r="F156" s="27"/>
      <c r="G156">
        <v>100</v>
      </c>
      <c r="H156">
        <f>D156*B156*G156/100</f>
        <v>0</v>
      </c>
    </row>
    <row r="157" spans="1:8" ht="12.75">
      <c r="A157" s="16" t="s">
        <v>168</v>
      </c>
      <c r="B157" s="20">
        <v>0.08</v>
      </c>
      <c r="C157" s="1"/>
      <c r="D157" s="1"/>
      <c r="E157" s="27"/>
      <c r="F157" s="27"/>
      <c r="G157">
        <v>150</v>
      </c>
      <c r="H157">
        <f>D157*B157*G157/100</f>
        <v>0</v>
      </c>
    </row>
    <row r="158" spans="1:8" ht="12.75">
      <c r="A158" s="16" t="s">
        <v>183</v>
      </c>
      <c r="B158" s="20">
        <v>0.08</v>
      </c>
      <c r="C158" s="1"/>
      <c r="D158" s="1"/>
      <c r="E158" s="27"/>
      <c r="F158" s="27"/>
      <c r="G158">
        <v>100</v>
      </c>
      <c r="H158">
        <f>D158*B158*G158/100</f>
        <v>0</v>
      </c>
    </row>
    <row r="159" spans="1:3" ht="24">
      <c r="A159" s="20" t="s">
        <v>87</v>
      </c>
      <c r="B159" s="20" t="s">
        <v>56</v>
      </c>
      <c r="C159" s="6" t="s">
        <v>62</v>
      </c>
    </row>
    <row r="160" spans="1:8" ht="23.25" customHeight="1">
      <c r="A160" s="20" t="s">
        <v>88</v>
      </c>
      <c r="B160" s="20" t="s">
        <v>78</v>
      </c>
      <c r="C160" s="6" t="s">
        <v>59</v>
      </c>
      <c r="E160">
        <v>0</v>
      </c>
      <c r="F160" t="e">
        <f>D160*B160*E160/100</f>
        <v>#VALUE!</v>
      </c>
      <c r="G160">
        <v>0</v>
      </c>
      <c r="H160" t="e">
        <f>D160*B160*G160/100</f>
        <v>#VALUE!</v>
      </c>
    </row>
    <row r="161" spans="1:8" ht="24" customHeight="1">
      <c r="A161" s="20" t="s">
        <v>88</v>
      </c>
      <c r="B161" s="20" t="s">
        <v>78</v>
      </c>
      <c r="C161" s="6" t="s">
        <v>60</v>
      </c>
      <c r="E161">
        <v>20</v>
      </c>
      <c r="F161" t="e">
        <f>D161*B161*E161/100</f>
        <v>#VALUE!</v>
      </c>
      <c r="G161" s="29"/>
      <c r="H161" s="29"/>
    </row>
    <row r="162" spans="1:8" ht="24">
      <c r="A162" s="16" t="s">
        <v>161</v>
      </c>
      <c r="B162" s="20" t="s">
        <v>78</v>
      </c>
      <c r="C162" s="1"/>
      <c r="D162" s="1"/>
      <c r="E162" s="27"/>
      <c r="F162" s="27"/>
      <c r="G162">
        <v>20</v>
      </c>
      <c r="H162" t="e">
        <f>D162*B162*G162/100</f>
        <v>#VALUE!</v>
      </c>
    </row>
    <row r="163" spans="1:8" ht="24">
      <c r="A163" s="16" t="s">
        <v>162</v>
      </c>
      <c r="B163" s="20" t="s">
        <v>78</v>
      </c>
      <c r="C163" s="1"/>
      <c r="D163" s="1"/>
      <c r="E163" s="27"/>
      <c r="F163" s="27"/>
      <c r="G163">
        <v>50</v>
      </c>
      <c r="H163" t="e">
        <f>D163*B163*G163/100</f>
        <v>#VALUE!</v>
      </c>
    </row>
    <row r="164" spans="1:8" ht="24">
      <c r="A164" s="16" t="s">
        <v>167</v>
      </c>
      <c r="B164" s="20" t="s">
        <v>78</v>
      </c>
      <c r="C164" s="1"/>
      <c r="D164" s="1"/>
      <c r="E164" s="27"/>
      <c r="F164" s="27"/>
      <c r="G164">
        <v>100</v>
      </c>
      <c r="H164" t="e">
        <f>D164*B164*G164/100</f>
        <v>#VALUE!</v>
      </c>
    </row>
    <row r="165" spans="1:8" ht="24">
      <c r="A165" s="16" t="s">
        <v>168</v>
      </c>
      <c r="B165" s="20" t="s">
        <v>78</v>
      </c>
      <c r="C165" s="1"/>
      <c r="D165" s="1"/>
      <c r="E165" s="27"/>
      <c r="F165" s="27"/>
      <c r="G165">
        <v>150</v>
      </c>
      <c r="H165" t="e">
        <f>D165*B165*G165/100</f>
        <v>#VALUE!</v>
      </c>
    </row>
    <row r="166" spans="1:8" ht="24">
      <c r="A166" s="16" t="s">
        <v>183</v>
      </c>
      <c r="B166" s="20" t="s">
        <v>78</v>
      </c>
      <c r="C166" s="1"/>
      <c r="D166" s="1"/>
      <c r="E166" s="27"/>
      <c r="F166" s="27"/>
      <c r="G166">
        <v>100</v>
      </c>
      <c r="H166" t="e">
        <f>D166*B166*G166/100</f>
        <v>#VALUE!</v>
      </c>
    </row>
    <row r="167" spans="1:8" ht="24">
      <c r="A167" s="20" t="s">
        <v>88</v>
      </c>
      <c r="B167" s="20" t="s">
        <v>78</v>
      </c>
      <c r="C167" s="6" t="s">
        <v>61</v>
      </c>
      <c r="E167">
        <v>100</v>
      </c>
      <c r="F167" t="e">
        <f>D167*B167*E167/100</f>
        <v>#VALUE!</v>
      </c>
      <c r="G167" s="29"/>
      <c r="H167" s="29"/>
    </row>
    <row r="168" spans="1:8" ht="24">
      <c r="A168" s="16" t="s">
        <v>161</v>
      </c>
      <c r="B168" s="20" t="s">
        <v>78</v>
      </c>
      <c r="C168" s="1"/>
      <c r="D168" s="1"/>
      <c r="E168" s="27"/>
      <c r="F168" s="27"/>
      <c r="G168">
        <v>20</v>
      </c>
      <c r="H168" t="e">
        <f>D168*B168*G168/100</f>
        <v>#VALUE!</v>
      </c>
    </row>
    <row r="169" spans="1:8" ht="24">
      <c r="A169" s="16" t="s">
        <v>162</v>
      </c>
      <c r="B169" s="20" t="s">
        <v>78</v>
      </c>
      <c r="C169" s="1"/>
      <c r="D169" s="1"/>
      <c r="E169" s="27"/>
      <c r="F169" s="27"/>
      <c r="G169">
        <v>50</v>
      </c>
      <c r="H169" t="e">
        <f>D169*B169*G169/100</f>
        <v>#VALUE!</v>
      </c>
    </row>
    <row r="170" spans="1:8" ht="24">
      <c r="A170" s="16" t="s">
        <v>167</v>
      </c>
      <c r="B170" s="20" t="s">
        <v>78</v>
      </c>
      <c r="C170" s="1"/>
      <c r="D170" s="1"/>
      <c r="E170" s="27"/>
      <c r="F170" s="27"/>
      <c r="G170">
        <v>100</v>
      </c>
      <c r="H170" t="e">
        <f>D170*B170*G170/100</f>
        <v>#VALUE!</v>
      </c>
    </row>
    <row r="171" spans="1:8" ht="24">
      <c r="A171" s="16" t="s">
        <v>168</v>
      </c>
      <c r="B171" s="20" t="s">
        <v>78</v>
      </c>
      <c r="C171" s="1"/>
      <c r="D171" s="1"/>
      <c r="E171" s="27"/>
      <c r="F171" s="27"/>
      <c r="G171">
        <v>150</v>
      </c>
      <c r="H171" t="e">
        <f>D171*B171*G171/100</f>
        <v>#VALUE!</v>
      </c>
    </row>
    <row r="172" spans="1:8" ht="24">
      <c r="A172" s="16" t="s">
        <v>183</v>
      </c>
      <c r="B172" s="20" t="s">
        <v>78</v>
      </c>
      <c r="C172" s="1"/>
      <c r="D172" s="1"/>
      <c r="E172" s="27"/>
      <c r="F172" s="27"/>
      <c r="G172">
        <v>100</v>
      </c>
      <c r="H172" t="e">
        <f>D172*B172*G172/100</f>
        <v>#VALUE!</v>
      </c>
    </row>
    <row r="173" spans="1:3" ht="12.75">
      <c r="A173" s="20" t="s">
        <v>88</v>
      </c>
      <c r="B173" s="20" t="s">
        <v>56</v>
      </c>
      <c r="C173" s="6" t="s">
        <v>62</v>
      </c>
    </row>
    <row r="174" spans="1:3" ht="25.5">
      <c r="A174" s="20" t="s">
        <v>89</v>
      </c>
      <c r="B174" s="20" t="s">
        <v>56</v>
      </c>
      <c r="C174" s="6" t="s">
        <v>80</v>
      </c>
    </row>
    <row r="175" spans="1:8" ht="24">
      <c r="A175" s="20" t="s">
        <v>90</v>
      </c>
      <c r="B175" s="20">
        <v>0.02</v>
      </c>
      <c r="C175" s="6" t="s">
        <v>59</v>
      </c>
      <c r="E175">
        <v>0</v>
      </c>
      <c r="F175">
        <f>D175*B175*E175/100</f>
        <v>0</v>
      </c>
      <c r="G175">
        <v>0</v>
      </c>
      <c r="H175">
        <f>D175*B175*G175/100</f>
        <v>0</v>
      </c>
    </row>
    <row r="176" spans="1:8" ht="24">
      <c r="A176" s="20" t="s">
        <v>90</v>
      </c>
      <c r="B176" s="20">
        <v>0.02</v>
      </c>
      <c r="C176" s="6" t="s">
        <v>60</v>
      </c>
      <c r="E176">
        <v>20</v>
      </c>
      <c r="F176">
        <f>D176*B176*E176/100</f>
        <v>0</v>
      </c>
      <c r="G176" s="29"/>
      <c r="H176" s="29"/>
    </row>
    <row r="177" spans="1:8" ht="12.75">
      <c r="A177" s="16" t="s">
        <v>161</v>
      </c>
      <c r="B177" s="20">
        <v>0.02</v>
      </c>
      <c r="C177" s="1"/>
      <c r="D177" s="1"/>
      <c r="E177" s="27"/>
      <c r="F177" s="27"/>
      <c r="G177">
        <v>20</v>
      </c>
      <c r="H177">
        <f>D177*B177*G177/100</f>
        <v>0</v>
      </c>
    </row>
    <row r="178" spans="1:8" ht="12.75">
      <c r="A178" s="16" t="s">
        <v>162</v>
      </c>
      <c r="B178" s="20">
        <v>0.02</v>
      </c>
      <c r="C178" s="1"/>
      <c r="D178" s="1"/>
      <c r="E178" s="27"/>
      <c r="F178" s="27"/>
      <c r="G178">
        <v>50</v>
      </c>
      <c r="H178">
        <f>D178*B178*G178/100</f>
        <v>0</v>
      </c>
    </row>
    <row r="179" spans="1:8" ht="12.75">
      <c r="A179" s="16" t="s">
        <v>167</v>
      </c>
      <c r="B179" s="20">
        <v>0.02</v>
      </c>
      <c r="C179" s="1"/>
      <c r="D179" s="1"/>
      <c r="E179" s="27"/>
      <c r="F179" s="27"/>
      <c r="G179">
        <v>100</v>
      </c>
      <c r="H179">
        <f>D179*B179*G179/100</f>
        <v>0</v>
      </c>
    </row>
    <row r="180" spans="1:8" ht="12.75">
      <c r="A180" s="16" t="s">
        <v>168</v>
      </c>
      <c r="B180" s="20">
        <v>0.02</v>
      </c>
      <c r="C180" s="1"/>
      <c r="D180" s="1"/>
      <c r="E180" s="27"/>
      <c r="F180" s="27"/>
      <c r="G180">
        <v>150</v>
      </c>
      <c r="H180">
        <f>D180*B180*G180/100</f>
        <v>0</v>
      </c>
    </row>
    <row r="181" spans="1:8" ht="12.75">
      <c r="A181" s="16" t="s">
        <v>183</v>
      </c>
      <c r="B181" s="20">
        <v>0.02</v>
      </c>
      <c r="C181" s="1"/>
      <c r="D181" s="1"/>
      <c r="E181" s="27"/>
      <c r="F181" s="27"/>
      <c r="G181">
        <v>100</v>
      </c>
      <c r="H181">
        <f>D181*B181*G181/100</f>
        <v>0</v>
      </c>
    </row>
    <row r="182" spans="1:8" ht="24">
      <c r="A182" s="20" t="s">
        <v>90</v>
      </c>
      <c r="B182" s="20">
        <v>0.02</v>
      </c>
      <c r="C182" s="6" t="s">
        <v>61</v>
      </c>
      <c r="E182">
        <v>100</v>
      </c>
      <c r="F182">
        <f>D182*B182*E182/100</f>
        <v>0</v>
      </c>
      <c r="G182" s="29"/>
      <c r="H182" s="29"/>
    </row>
    <row r="183" spans="1:8" ht="12.75">
      <c r="A183" s="16" t="s">
        <v>161</v>
      </c>
      <c r="B183" s="20">
        <v>0.02</v>
      </c>
      <c r="C183" s="1"/>
      <c r="D183" s="1"/>
      <c r="E183" s="27"/>
      <c r="F183" s="27"/>
      <c r="G183">
        <v>20</v>
      </c>
      <c r="H183">
        <f>D183*B183*G183/100</f>
        <v>0</v>
      </c>
    </row>
    <row r="184" spans="1:8" ht="12.75">
      <c r="A184" s="16" t="s">
        <v>162</v>
      </c>
      <c r="B184" s="20">
        <v>0.02</v>
      </c>
      <c r="C184" s="1"/>
      <c r="D184" s="1"/>
      <c r="E184" s="27"/>
      <c r="F184" s="27"/>
      <c r="G184">
        <v>50</v>
      </c>
      <c r="H184">
        <f>D184*B184*G184/100</f>
        <v>0</v>
      </c>
    </row>
    <row r="185" spans="1:8" ht="12.75">
      <c r="A185" s="16" t="s">
        <v>167</v>
      </c>
      <c r="B185" s="20">
        <v>0.02</v>
      </c>
      <c r="C185" s="1"/>
      <c r="D185" s="1"/>
      <c r="E185" s="27"/>
      <c r="F185" s="27"/>
      <c r="G185">
        <v>100</v>
      </c>
      <c r="H185">
        <f>D185*B185*G185/100</f>
        <v>0</v>
      </c>
    </row>
    <row r="186" spans="1:8" ht="12.75">
      <c r="A186" s="16" t="s">
        <v>168</v>
      </c>
      <c r="B186" s="20">
        <v>0.02</v>
      </c>
      <c r="C186" s="1"/>
      <c r="D186" s="1"/>
      <c r="E186" s="27"/>
      <c r="F186" s="27"/>
      <c r="G186">
        <v>150</v>
      </c>
      <c r="H186">
        <f>D186*B186*G186/100</f>
        <v>0</v>
      </c>
    </row>
    <row r="187" spans="1:8" ht="12.75">
      <c r="A187" s="16" t="s">
        <v>183</v>
      </c>
      <c r="B187" s="20">
        <v>0.02</v>
      </c>
      <c r="C187" s="1"/>
      <c r="D187" s="1"/>
      <c r="E187" s="27"/>
      <c r="F187" s="27"/>
      <c r="G187">
        <v>100</v>
      </c>
      <c r="H187">
        <f>D187*B187*G187/100</f>
        <v>0</v>
      </c>
    </row>
    <row r="188" spans="1:3" ht="24">
      <c r="A188" s="20" t="s">
        <v>90</v>
      </c>
      <c r="B188" s="20" t="s">
        <v>56</v>
      </c>
      <c r="C188" s="6" t="s">
        <v>62</v>
      </c>
    </row>
    <row r="189" spans="1:8" ht="24">
      <c r="A189" s="20" t="s">
        <v>91</v>
      </c>
      <c r="B189" s="20">
        <v>0.05</v>
      </c>
      <c r="C189" s="6" t="s">
        <v>59</v>
      </c>
      <c r="E189">
        <v>0</v>
      </c>
      <c r="F189">
        <f>D189*B189*E189/100</f>
        <v>0</v>
      </c>
      <c r="G189">
        <v>0</v>
      </c>
      <c r="H189">
        <f>D189*B189*G189/100</f>
        <v>0</v>
      </c>
    </row>
    <row r="190" spans="1:8" ht="24">
      <c r="A190" s="20" t="s">
        <v>91</v>
      </c>
      <c r="B190" s="20">
        <v>0.05</v>
      </c>
      <c r="C190" s="6" t="s">
        <v>60</v>
      </c>
      <c r="E190">
        <v>20</v>
      </c>
      <c r="F190">
        <f>D190*B190*E190/100</f>
        <v>0</v>
      </c>
      <c r="G190" s="29"/>
      <c r="H190" s="29"/>
    </row>
    <row r="191" spans="1:8" ht="12.75">
      <c r="A191" s="16" t="s">
        <v>161</v>
      </c>
      <c r="B191" s="20">
        <v>0.05</v>
      </c>
      <c r="C191" s="1"/>
      <c r="D191" s="1"/>
      <c r="E191" s="27"/>
      <c r="F191" s="27"/>
      <c r="G191">
        <v>20</v>
      </c>
      <c r="H191">
        <f>D191*B191*G191/100</f>
        <v>0</v>
      </c>
    </row>
    <row r="192" spans="1:8" ht="12.75">
      <c r="A192" s="16" t="s">
        <v>162</v>
      </c>
      <c r="B192" s="20">
        <v>0.05</v>
      </c>
      <c r="C192" s="1"/>
      <c r="D192" s="1"/>
      <c r="E192" s="27"/>
      <c r="F192" s="27"/>
      <c r="G192">
        <v>50</v>
      </c>
      <c r="H192">
        <f>D192*B192*G192/100</f>
        <v>0</v>
      </c>
    </row>
    <row r="193" spans="1:8" ht="12.75">
      <c r="A193" s="16" t="s">
        <v>167</v>
      </c>
      <c r="B193" s="20">
        <v>0.05</v>
      </c>
      <c r="C193" s="1"/>
      <c r="D193" s="1"/>
      <c r="E193" s="27"/>
      <c r="F193" s="27"/>
      <c r="G193">
        <v>100</v>
      </c>
      <c r="H193">
        <f>D193*B193*G193/100</f>
        <v>0</v>
      </c>
    </row>
    <row r="194" spans="1:8" ht="12.75">
      <c r="A194" s="16" t="s">
        <v>168</v>
      </c>
      <c r="B194" s="20">
        <v>0.05</v>
      </c>
      <c r="C194" s="1"/>
      <c r="D194" s="1"/>
      <c r="E194" s="27"/>
      <c r="F194" s="27"/>
      <c r="G194">
        <v>150</v>
      </c>
      <c r="H194">
        <f>D194*B194*G194/100</f>
        <v>0</v>
      </c>
    </row>
    <row r="195" spans="1:8" ht="12.75">
      <c r="A195" s="16" t="s">
        <v>183</v>
      </c>
      <c r="B195" s="20">
        <v>0.05</v>
      </c>
      <c r="C195" s="1"/>
      <c r="D195" s="1"/>
      <c r="E195" s="27"/>
      <c r="F195" s="27"/>
      <c r="G195">
        <v>100</v>
      </c>
      <c r="H195">
        <f>D195*B195*G195/100</f>
        <v>0</v>
      </c>
    </row>
    <row r="196" spans="1:8" ht="24">
      <c r="A196" s="20" t="s">
        <v>91</v>
      </c>
      <c r="B196" s="20">
        <v>0.05</v>
      </c>
      <c r="C196" s="6" t="s">
        <v>61</v>
      </c>
      <c r="E196">
        <v>100</v>
      </c>
      <c r="F196">
        <f>D196*B196*E196/100</f>
        <v>0</v>
      </c>
      <c r="G196" s="29"/>
      <c r="H196" s="29"/>
    </row>
    <row r="197" spans="1:8" ht="12.75">
      <c r="A197" s="16" t="s">
        <v>161</v>
      </c>
      <c r="B197" s="20">
        <v>0.05</v>
      </c>
      <c r="C197" s="1"/>
      <c r="D197" s="1"/>
      <c r="E197" s="27"/>
      <c r="F197" s="27"/>
      <c r="G197">
        <v>20</v>
      </c>
      <c r="H197">
        <f>D197*B197*G197/100</f>
        <v>0</v>
      </c>
    </row>
    <row r="198" spans="1:8" ht="12.75">
      <c r="A198" s="16" t="s">
        <v>162</v>
      </c>
      <c r="B198" s="20">
        <v>0.05</v>
      </c>
      <c r="C198" s="1"/>
      <c r="D198" s="1"/>
      <c r="E198" s="27"/>
      <c r="F198" s="27"/>
      <c r="G198">
        <v>50</v>
      </c>
      <c r="H198">
        <f>D198*B198*G198/100</f>
        <v>0</v>
      </c>
    </row>
    <row r="199" spans="1:8" ht="12.75">
      <c r="A199" s="16" t="s">
        <v>167</v>
      </c>
      <c r="B199" s="20">
        <v>0.05</v>
      </c>
      <c r="C199" s="1"/>
      <c r="D199" s="1"/>
      <c r="E199" s="27"/>
      <c r="F199" s="27"/>
      <c r="G199">
        <v>100</v>
      </c>
      <c r="H199">
        <f>D199*B199*G199/100</f>
        <v>0</v>
      </c>
    </row>
    <row r="200" spans="1:8" ht="12.75">
      <c r="A200" s="16" t="s">
        <v>168</v>
      </c>
      <c r="B200" s="20">
        <v>0.05</v>
      </c>
      <c r="C200" s="1"/>
      <c r="D200" s="1"/>
      <c r="E200" s="27"/>
      <c r="F200" s="27"/>
      <c r="G200">
        <v>150</v>
      </c>
      <c r="H200">
        <f>D200*B200*G200/100</f>
        <v>0</v>
      </c>
    </row>
    <row r="201" spans="1:8" ht="12.75">
      <c r="A201" s="16" t="s">
        <v>183</v>
      </c>
      <c r="B201" s="20">
        <v>0.05</v>
      </c>
      <c r="C201" s="1"/>
      <c r="D201" s="1"/>
      <c r="E201" s="27"/>
      <c r="F201" s="27"/>
      <c r="G201">
        <v>100</v>
      </c>
      <c r="H201">
        <f>D201*B201*G201/100</f>
        <v>0</v>
      </c>
    </row>
    <row r="202" spans="1:3" ht="24">
      <c r="A202" s="20" t="s">
        <v>91</v>
      </c>
      <c r="B202" s="20" t="s">
        <v>56</v>
      </c>
      <c r="C202" s="6" t="s">
        <v>62</v>
      </c>
    </row>
    <row r="203" spans="1:8" ht="24">
      <c r="A203" s="20" t="s">
        <v>92</v>
      </c>
      <c r="B203" s="20">
        <v>0.08</v>
      </c>
      <c r="C203" s="6" t="s">
        <v>59</v>
      </c>
      <c r="E203">
        <v>0</v>
      </c>
      <c r="F203">
        <f>D203*B203*E203/100</f>
        <v>0</v>
      </c>
      <c r="G203">
        <v>0</v>
      </c>
      <c r="H203">
        <f>D203*B203*G203/100</f>
        <v>0</v>
      </c>
    </row>
    <row r="204" spans="1:8" ht="24">
      <c r="A204" s="20" t="s">
        <v>92</v>
      </c>
      <c r="B204" s="20">
        <v>0.08</v>
      </c>
      <c r="C204" s="6" t="s">
        <v>60</v>
      </c>
      <c r="E204">
        <v>20</v>
      </c>
      <c r="F204">
        <f>D204*B204*E204/100</f>
        <v>0</v>
      </c>
      <c r="G204" s="29"/>
      <c r="H204" s="29"/>
    </row>
    <row r="205" spans="1:8" ht="12.75">
      <c r="A205" s="16" t="s">
        <v>161</v>
      </c>
      <c r="B205" s="20">
        <v>0.08</v>
      </c>
      <c r="C205" s="1"/>
      <c r="D205" s="1"/>
      <c r="E205" s="27"/>
      <c r="F205" s="27"/>
      <c r="G205">
        <v>20</v>
      </c>
      <c r="H205">
        <f>D205*B205*G205/100</f>
        <v>0</v>
      </c>
    </row>
    <row r="206" spans="1:8" ht="12.75">
      <c r="A206" s="16" t="s">
        <v>162</v>
      </c>
      <c r="B206" s="20">
        <v>0.08</v>
      </c>
      <c r="C206" s="1"/>
      <c r="D206" s="1"/>
      <c r="E206" s="27"/>
      <c r="F206" s="27"/>
      <c r="G206">
        <v>50</v>
      </c>
      <c r="H206">
        <f>D206*B206*G206/100</f>
        <v>0</v>
      </c>
    </row>
    <row r="207" spans="1:8" ht="12.75">
      <c r="A207" s="16" t="s">
        <v>167</v>
      </c>
      <c r="B207" s="20">
        <v>0.08</v>
      </c>
      <c r="C207" s="1"/>
      <c r="D207" s="1"/>
      <c r="E207" s="27"/>
      <c r="F207" s="27"/>
      <c r="G207">
        <v>100</v>
      </c>
      <c r="H207">
        <f>D207*B207*G207/100</f>
        <v>0</v>
      </c>
    </row>
    <row r="208" spans="1:8" ht="12.75">
      <c r="A208" s="16" t="s">
        <v>168</v>
      </c>
      <c r="B208" s="20">
        <v>0.08</v>
      </c>
      <c r="C208" s="1"/>
      <c r="D208" s="1"/>
      <c r="E208" s="27"/>
      <c r="F208" s="27"/>
      <c r="G208">
        <v>150</v>
      </c>
      <c r="H208">
        <f>D208*B208*G208/100</f>
        <v>0</v>
      </c>
    </row>
    <row r="209" spans="1:8" ht="12.75">
      <c r="A209" s="16" t="s">
        <v>183</v>
      </c>
      <c r="B209" s="20">
        <v>0.08</v>
      </c>
      <c r="C209" s="1"/>
      <c r="D209" s="1"/>
      <c r="E209" s="27"/>
      <c r="F209" s="27"/>
      <c r="G209">
        <v>100</v>
      </c>
      <c r="H209">
        <f>D209*B209*G209/100</f>
        <v>0</v>
      </c>
    </row>
    <row r="210" spans="1:8" ht="24">
      <c r="A210" s="20" t="s">
        <v>92</v>
      </c>
      <c r="B210" s="20">
        <v>0.08</v>
      </c>
      <c r="C210" s="6" t="s">
        <v>61</v>
      </c>
      <c r="E210">
        <v>100</v>
      </c>
      <c r="F210">
        <f>D210*B210*E210/100</f>
        <v>0</v>
      </c>
      <c r="G210" s="29"/>
      <c r="H210" s="29"/>
    </row>
    <row r="211" spans="1:8" ht="12.75">
      <c r="A211" s="16" t="s">
        <v>161</v>
      </c>
      <c r="B211" s="20">
        <v>0.08</v>
      </c>
      <c r="C211" s="1"/>
      <c r="D211" s="1"/>
      <c r="E211" s="27"/>
      <c r="F211" s="27"/>
      <c r="G211">
        <v>20</v>
      </c>
      <c r="H211">
        <f>D211*B211*G211/100</f>
        <v>0</v>
      </c>
    </row>
    <row r="212" spans="1:8" ht="12.75">
      <c r="A212" s="16" t="s">
        <v>162</v>
      </c>
      <c r="B212" s="20">
        <v>0.08</v>
      </c>
      <c r="C212" s="1"/>
      <c r="D212" s="1"/>
      <c r="E212" s="27"/>
      <c r="F212" s="27"/>
      <c r="G212">
        <v>50</v>
      </c>
      <c r="H212">
        <f>D212*B212*G212/100</f>
        <v>0</v>
      </c>
    </row>
    <row r="213" spans="1:8" ht="12.75">
      <c r="A213" s="16" t="s">
        <v>167</v>
      </c>
      <c r="B213" s="20">
        <v>0.08</v>
      </c>
      <c r="C213" s="1"/>
      <c r="D213" s="1"/>
      <c r="E213" s="27"/>
      <c r="F213" s="27"/>
      <c r="G213">
        <v>100</v>
      </c>
      <c r="H213">
        <f>D213*B213*G213/100</f>
        <v>0</v>
      </c>
    </row>
    <row r="214" spans="1:8" ht="12.75">
      <c r="A214" s="16" t="s">
        <v>168</v>
      </c>
      <c r="B214" s="20">
        <v>0.08</v>
      </c>
      <c r="C214" s="1"/>
      <c r="D214" s="1"/>
      <c r="E214" s="27"/>
      <c r="F214" s="27"/>
      <c r="G214">
        <v>150</v>
      </c>
      <c r="H214">
        <f>D214*B214*G214/100</f>
        <v>0</v>
      </c>
    </row>
    <row r="215" spans="1:8" ht="12.75">
      <c r="A215" s="16" t="s">
        <v>183</v>
      </c>
      <c r="B215" s="20">
        <v>0.08</v>
      </c>
      <c r="C215" s="1"/>
      <c r="D215" s="1"/>
      <c r="E215" s="27"/>
      <c r="F215" s="27"/>
      <c r="G215">
        <v>100</v>
      </c>
      <c r="H215">
        <f>D215*B215*G215/100</f>
        <v>0</v>
      </c>
    </row>
    <row r="216" spans="1:3" ht="24">
      <c r="A216" s="20" t="s">
        <v>92</v>
      </c>
      <c r="B216" s="20" t="s">
        <v>56</v>
      </c>
      <c r="C216" s="6" t="s">
        <v>62</v>
      </c>
    </row>
    <row r="217" spans="1:8" ht="24">
      <c r="A217" s="20" t="s">
        <v>93</v>
      </c>
      <c r="B217" s="20" t="s">
        <v>78</v>
      </c>
      <c r="C217" s="6" t="s">
        <v>59</v>
      </c>
      <c r="E217">
        <v>0</v>
      </c>
      <c r="F217" t="e">
        <f>D217*B217*E217/100</f>
        <v>#VALUE!</v>
      </c>
      <c r="G217">
        <v>0</v>
      </c>
      <c r="H217" t="e">
        <f>D217*B217*G217/100</f>
        <v>#VALUE!</v>
      </c>
    </row>
    <row r="218" spans="1:8" ht="24">
      <c r="A218" s="20" t="s">
        <v>93</v>
      </c>
      <c r="B218" s="20" t="s">
        <v>78</v>
      </c>
      <c r="C218" s="6" t="s">
        <v>60</v>
      </c>
      <c r="E218">
        <v>20</v>
      </c>
      <c r="F218" t="e">
        <f>D218*B218*E218/100</f>
        <v>#VALUE!</v>
      </c>
      <c r="G218" s="29"/>
      <c r="H218" s="29"/>
    </row>
    <row r="219" spans="1:8" ht="24">
      <c r="A219" s="16" t="s">
        <v>161</v>
      </c>
      <c r="B219" s="20" t="s">
        <v>78</v>
      </c>
      <c r="C219" s="1"/>
      <c r="D219" s="1"/>
      <c r="E219" s="27"/>
      <c r="F219" s="27"/>
      <c r="G219">
        <v>20</v>
      </c>
      <c r="H219" t="e">
        <f>D219*B219*G219/100</f>
        <v>#VALUE!</v>
      </c>
    </row>
    <row r="220" spans="1:8" ht="24">
      <c r="A220" s="16" t="s">
        <v>162</v>
      </c>
      <c r="B220" s="20" t="s">
        <v>78</v>
      </c>
      <c r="C220" s="1"/>
      <c r="D220" s="1"/>
      <c r="E220" s="27"/>
      <c r="F220" s="27"/>
      <c r="G220">
        <v>50</v>
      </c>
      <c r="H220" t="e">
        <f>D220*B220*G220/100</f>
        <v>#VALUE!</v>
      </c>
    </row>
    <row r="221" spans="1:8" ht="24">
      <c r="A221" s="16" t="s">
        <v>167</v>
      </c>
      <c r="B221" s="20" t="s">
        <v>78</v>
      </c>
      <c r="C221" s="1"/>
      <c r="D221" s="1"/>
      <c r="E221" s="27"/>
      <c r="F221" s="27"/>
      <c r="G221">
        <v>100</v>
      </c>
      <c r="H221" t="e">
        <f>D221*B221*G221/100</f>
        <v>#VALUE!</v>
      </c>
    </row>
    <row r="222" spans="1:8" ht="24">
      <c r="A222" s="16" t="s">
        <v>168</v>
      </c>
      <c r="B222" s="20" t="s">
        <v>78</v>
      </c>
      <c r="C222" s="1"/>
      <c r="D222" s="1"/>
      <c r="E222" s="27"/>
      <c r="F222" s="27"/>
      <c r="G222">
        <v>150</v>
      </c>
      <c r="H222" t="e">
        <f>D222*B222*G222/100</f>
        <v>#VALUE!</v>
      </c>
    </row>
    <row r="223" spans="1:8" ht="24">
      <c r="A223" s="16" t="s">
        <v>183</v>
      </c>
      <c r="B223" s="20" t="s">
        <v>78</v>
      </c>
      <c r="C223" s="1"/>
      <c r="D223" s="1"/>
      <c r="E223" s="27"/>
      <c r="F223" s="27"/>
      <c r="G223">
        <v>100</v>
      </c>
      <c r="H223" t="e">
        <f>D223*B223*G223/100</f>
        <v>#VALUE!</v>
      </c>
    </row>
    <row r="224" spans="1:8" ht="24">
      <c r="A224" s="20" t="s">
        <v>93</v>
      </c>
      <c r="B224" s="20" t="s">
        <v>78</v>
      </c>
      <c r="C224" s="6" t="s">
        <v>61</v>
      </c>
      <c r="E224">
        <v>100</v>
      </c>
      <c r="F224" t="e">
        <f>D224*B224*E224/100</f>
        <v>#VALUE!</v>
      </c>
      <c r="G224" s="29"/>
      <c r="H224" s="29"/>
    </row>
    <row r="225" spans="1:8" ht="24">
      <c r="A225" s="16" t="s">
        <v>161</v>
      </c>
      <c r="B225" s="20" t="s">
        <v>78</v>
      </c>
      <c r="C225" s="1"/>
      <c r="D225" s="1"/>
      <c r="E225" s="27"/>
      <c r="F225" s="27"/>
      <c r="G225">
        <v>20</v>
      </c>
      <c r="H225" t="e">
        <f>D225*B225*G225/100</f>
        <v>#VALUE!</v>
      </c>
    </row>
    <row r="226" spans="1:8" ht="24">
      <c r="A226" s="16" t="s">
        <v>162</v>
      </c>
      <c r="B226" s="20" t="s">
        <v>78</v>
      </c>
      <c r="C226" s="1"/>
      <c r="D226" s="1"/>
      <c r="E226" s="27"/>
      <c r="F226" s="27"/>
      <c r="G226">
        <v>50</v>
      </c>
      <c r="H226" t="e">
        <f>D226*B226*G226/100</f>
        <v>#VALUE!</v>
      </c>
    </row>
    <row r="227" spans="1:8" ht="24">
      <c r="A227" s="16" t="s">
        <v>167</v>
      </c>
      <c r="B227" s="20" t="s">
        <v>78</v>
      </c>
      <c r="C227" s="1"/>
      <c r="D227" s="1"/>
      <c r="E227" s="27"/>
      <c r="F227" s="27"/>
      <c r="G227">
        <v>100</v>
      </c>
      <c r="H227" t="e">
        <f>D227*B227*G227/100</f>
        <v>#VALUE!</v>
      </c>
    </row>
    <row r="228" spans="1:8" ht="24">
      <c r="A228" s="16" t="s">
        <v>168</v>
      </c>
      <c r="B228" s="20" t="s">
        <v>78</v>
      </c>
      <c r="C228" s="1"/>
      <c r="D228" s="1"/>
      <c r="E228" s="27"/>
      <c r="F228" s="27"/>
      <c r="G228">
        <v>150</v>
      </c>
      <c r="H228" t="e">
        <f>D228*B228*G228/100</f>
        <v>#VALUE!</v>
      </c>
    </row>
    <row r="229" spans="1:8" ht="24">
      <c r="A229" s="16" t="s">
        <v>183</v>
      </c>
      <c r="B229" s="20" t="s">
        <v>78</v>
      </c>
      <c r="C229" s="1"/>
      <c r="D229" s="1"/>
      <c r="E229" s="27"/>
      <c r="F229" s="27"/>
      <c r="G229">
        <v>100</v>
      </c>
      <c r="H229" t="e">
        <f>D229*B229*G229/100</f>
        <v>#VALUE!</v>
      </c>
    </row>
    <row r="230" spans="1:3" ht="24">
      <c r="A230" s="20" t="s">
        <v>93</v>
      </c>
      <c r="B230" s="20" t="s">
        <v>56</v>
      </c>
      <c r="C230" s="6" t="s">
        <v>62</v>
      </c>
    </row>
    <row r="231" spans="1:3" ht="25.5">
      <c r="A231" s="20" t="s">
        <v>94</v>
      </c>
      <c r="B231" s="20" t="s">
        <v>56</v>
      </c>
      <c r="C231" s="6" t="s">
        <v>80</v>
      </c>
    </row>
    <row r="232" spans="1:8" ht="12.75">
      <c r="A232" s="20" t="s">
        <v>95</v>
      </c>
      <c r="B232" s="20">
        <v>0.005</v>
      </c>
      <c r="C232" s="6" t="s">
        <v>59</v>
      </c>
      <c r="E232">
        <v>0</v>
      </c>
      <c r="F232">
        <f>D232*B232*E232/100</f>
        <v>0</v>
      </c>
      <c r="G232">
        <v>0</v>
      </c>
      <c r="H232">
        <f>D232*B232*G232/100</f>
        <v>0</v>
      </c>
    </row>
    <row r="233" spans="1:8" ht="12.75">
      <c r="A233" s="20" t="s">
        <v>95</v>
      </c>
      <c r="B233" s="20">
        <v>0.005</v>
      </c>
      <c r="C233" s="6" t="s">
        <v>60</v>
      </c>
      <c r="E233">
        <v>20</v>
      </c>
      <c r="F233">
        <f>D233*B233*E233/100</f>
        <v>0</v>
      </c>
      <c r="G233" s="29"/>
      <c r="H233" s="29"/>
    </row>
    <row r="234" spans="1:8" ht="12.75">
      <c r="A234" s="16" t="s">
        <v>161</v>
      </c>
      <c r="B234" s="20">
        <v>0.005</v>
      </c>
      <c r="C234" s="1"/>
      <c r="D234" s="1"/>
      <c r="E234" s="27"/>
      <c r="F234" s="27"/>
      <c r="G234">
        <v>20</v>
      </c>
      <c r="H234">
        <f>D234*B234*G234/100</f>
        <v>0</v>
      </c>
    </row>
    <row r="235" spans="1:8" ht="12.75">
      <c r="A235" s="16" t="s">
        <v>162</v>
      </c>
      <c r="B235" s="20">
        <v>0.005</v>
      </c>
      <c r="C235" s="1"/>
      <c r="D235" s="1"/>
      <c r="E235" s="27"/>
      <c r="F235" s="27"/>
      <c r="G235">
        <v>50</v>
      </c>
      <c r="H235">
        <f>D235*B235*G235/100</f>
        <v>0</v>
      </c>
    </row>
    <row r="236" spans="1:8" ht="12.75">
      <c r="A236" s="16" t="s">
        <v>167</v>
      </c>
      <c r="B236" s="20">
        <v>0.005</v>
      </c>
      <c r="C236" s="1"/>
      <c r="D236" s="1"/>
      <c r="E236" s="27"/>
      <c r="F236" s="27"/>
      <c r="G236">
        <v>100</v>
      </c>
      <c r="H236">
        <f>D236*B236*G236/100</f>
        <v>0</v>
      </c>
    </row>
    <row r="237" spans="1:8" ht="12.75">
      <c r="A237" s="16" t="s">
        <v>168</v>
      </c>
      <c r="B237" s="20">
        <v>0.005</v>
      </c>
      <c r="C237" s="1"/>
      <c r="D237" s="1"/>
      <c r="E237" s="27"/>
      <c r="F237" s="27"/>
      <c r="G237">
        <v>150</v>
      </c>
      <c r="H237">
        <f>D237*B237*G237/100</f>
        <v>0</v>
      </c>
    </row>
    <row r="238" spans="1:8" ht="12.75">
      <c r="A238" s="16" t="s">
        <v>183</v>
      </c>
      <c r="B238" s="20">
        <v>0.005</v>
      </c>
      <c r="C238" s="1"/>
      <c r="D238" s="1"/>
      <c r="E238" s="27"/>
      <c r="F238" s="27"/>
      <c r="G238">
        <v>100</v>
      </c>
      <c r="H238">
        <f>D238*B238*G238/100</f>
        <v>0</v>
      </c>
    </row>
    <row r="239" spans="1:8" ht="12.75">
      <c r="A239" s="20" t="s">
        <v>95</v>
      </c>
      <c r="B239" s="20">
        <v>0.005</v>
      </c>
      <c r="C239" s="6" t="s">
        <v>61</v>
      </c>
      <c r="E239">
        <v>100</v>
      </c>
      <c r="F239">
        <f>D239*B239*E239/100</f>
        <v>0</v>
      </c>
      <c r="G239" s="29"/>
      <c r="H239" s="29"/>
    </row>
    <row r="240" spans="1:8" ht="12.75">
      <c r="A240" s="16" t="s">
        <v>161</v>
      </c>
      <c r="B240" s="20">
        <v>0.005</v>
      </c>
      <c r="C240" s="1"/>
      <c r="D240" s="1"/>
      <c r="E240" s="27"/>
      <c r="F240" s="27"/>
      <c r="G240">
        <v>20</v>
      </c>
      <c r="H240">
        <f>D240*B240*G240/100</f>
        <v>0</v>
      </c>
    </row>
    <row r="241" spans="1:8" ht="12.75">
      <c r="A241" s="16" t="s">
        <v>162</v>
      </c>
      <c r="B241" s="20">
        <v>0.005</v>
      </c>
      <c r="C241" s="1"/>
      <c r="D241" s="1"/>
      <c r="E241" s="27"/>
      <c r="F241" s="27"/>
      <c r="G241">
        <v>50</v>
      </c>
      <c r="H241">
        <f>D241*B241*G241/100</f>
        <v>0</v>
      </c>
    </row>
    <row r="242" spans="1:8" ht="12.75">
      <c r="A242" s="16" t="s">
        <v>167</v>
      </c>
      <c r="B242" s="20">
        <v>0.005</v>
      </c>
      <c r="C242" s="1"/>
      <c r="D242" s="1"/>
      <c r="E242" s="27"/>
      <c r="F242" s="27"/>
      <c r="G242">
        <v>100</v>
      </c>
      <c r="H242">
        <f>D242*B242*G242/100</f>
        <v>0</v>
      </c>
    </row>
    <row r="243" spans="1:8" ht="12.75">
      <c r="A243" s="16" t="s">
        <v>168</v>
      </c>
      <c r="B243" s="20">
        <v>0.005</v>
      </c>
      <c r="C243" s="1"/>
      <c r="D243" s="1"/>
      <c r="E243" s="27"/>
      <c r="F243" s="27"/>
      <c r="G243">
        <v>150</v>
      </c>
      <c r="H243">
        <f>D243*B243*G243/100</f>
        <v>0</v>
      </c>
    </row>
    <row r="244" spans="1:8" ht="12.75">
      <c r="A244" s="16" t="s">
        <v>183</v>
      </c>
      <c r="B244" s="20">
        <v>0.005</v>
      </c>
      <c r="C244" s="1"/>
      <c r="D244" s="1"/>
      <c r="E244" s="27"/>
      <c r="F244" s="27"/>
      <c r="G244">
        <v>100</v>
      </c>
      <c r="H244">
        <f>D244*B244*G244/100</f>
        <v>0</v>
      </c>
    </row>
    <row r="245" spans="1:3" ht="12.75">
      <c r="A245" s="20" t="s">
        <v>95</v>
      </c>
      <c r="B245" s="20" t="s">
        <v>56</v>
      </c>
      <c r="C245" s="6" t="s">
        <v>62</v>
      </c>
    </row>
    <row r="246" spans="1:8" ht="24">
      <c r="A246" s="20" t="s">
        <v>96</v>
      </c>
      <c r="B246" s="20">
        <v>0.01</v>
      </c>
      <c r="C246" s="6" t="s">
        <v>59</v>
      </c>
      <c r="E246">
        <v>0</v>
      </c>
      <c r="F246">
        <f>D246*B246*E246/100</f>
        <v>0</v>
      </c>
      <c r="G246">
        <v>0</v>
      </c>
      <c r="H246">
        <f>D246*B246*G246/100</f>
        <v>0</v>
      </c>
    </row>
    <row r="247" spans="1:8" ht="24">
      <c r="A247" s="20" t="s">
        <v>96</v>
      </c>
      <c r="B247" s="20">
        <v>0.01</v>
      </c>
      <c r="C247" s="6" t="s">
        <v>60</v>
      </c>
      <c r="E247">
        <v>20</v>
      </c>
      <c r="F247">
        <f>D247*B247*E247/100</f>
        <v>0</v>
      </c>
      <c r="G247" s="29"/>
      <c r="H247" s="29"/>
    </row>
    <row r="248" spans="1:8" ht="12.75">
      <c r="A248" s="16" t="s">
        <v>161</v>
      </c>
      <c r="B248" s="20">
        <v>0.01</v>
      </c>
      <c r="C248" s="1"/>
      <c r="D248" s="1"/>
      <c r="E248" s="27"/>
      <c r="F248" s="27"/>
      <c r="G248">
        <v>20</v>
      </c>
      <c r="H248">
        <f>D248*B248*G248/100</f>
        <v>0</v>
      </c>
    </row>
    <row r="249" spans="1:8" ht="12.75">
      <c r="A249" s="16" t="s">
        <v>162</v>
      </c>
      <c r="B249" s="20">
        <v>0.01</v>
      </c>
      <c r="C249" s="1"/>
      <c r="D249" s="1"/>
      <c r="E249" s="27"/>
      <c r="F249" s="27"/>
      <c r="G249">
        <v>50</v>
      </c>
      <c r="H249">
        <f>D249*B249*G249/100</f>
        <v>0</v>
      </c>
    </row>
    <row r="250" spans="1:8" ht="12.75">
      <c r="A250" s="16" t="s">
        <v>167</v>
      </c>
      <c r="B250" s="20">
        <v>0.01</v>
      </c>
      <c r="C250" s="1"/>
      <c r="D250" s="1"/>
      <c r="E250" s="27"/>
      <c r="F250" s="27"/>
      <c r="G250">
        <v>100</v>
      </c>
      <c r="H250">
        <f>D250*B250*G250/100</f>
        <v>0</v>
      </c>
    </row>
    <row r="251" spans="1:8" ht="12.75">
      <c r="A251" s="16" t="s">
        <v>168</v>
      </c>
      <c r="B251" s="20">
        <v>0.01</v>
      </c>
      <c r="C251" s="1"/>
      <c r="D251" s="1"/>
      <c r="E251" s="27"/>
      <c r="F251" s="27"/>
      <c r="G251">
        <v>150</v>
      </c>
      <c r="H251">
        <f>D251*B251*G251/100</f>
        <v>0</v>
      </c>
    </row>
    <row r="252" spans="1:8" ht="12.75">
      <c r="A252" s="16" t="s">
        <v>183</v>
      </c>
      <c r="B252" s="20">
        <v>0.01</v>
      </c>
      <c r="C252" s="1"/>
      <c r="D252" s="1"/>
      <c r="E252" s="27"/>
      <c r="F252" s="27"/>
      <c r="G252">
        <v>100</v>
      </c>
      <c r="H252">
        <f>D252*B252*G252/100</f>
        <v>0</v>
      </c>
    </row>
    <row r="253" spans="1:8" ht="24">
      <c r="A253" s="20" t="s">
        <v>96</v>
      </c>
      <c r="B253" s="20">
        <v>0.01</v>
      </c>
      <c r="C253" s="6" t="s">
        <v>61</v>
      </c>
      <c r="E253">
        <v>100</v>
      </c>
      <c r="F253">
        <f>D253*B253*E253/100</f>
        <v>0</v>
      </c>
      <c r="G253" s="29"/>
      <c r="H253" s="29"/>
    </row>
    <row r="254" spans="1:8" ht="12.75">
      <c r="A254" s="16" t="s">
        <v>161</v>
      </c>
      <c r="B254" s="20">
        <v>0.01</v>
      </c>
      <c r="C254" s="1"/>
      <c r="D254" s="1"/>
      <c r="E254" s="27"/>
      <c r="F254" s="27"/>
      <c r="G254">
        <v>20</v>
      </c>
      <c r="H254">
        <f>D254*B254*G254/100</f>
        <v>0</v>
      </c>
    </row>
    <row r="255" spans="1:8" ht="12.75">
      <c r="A255" s="16" t="s">
        <v>162</v>
      </c>
      <c r="B255" s="20">
        <v>0.01</v>
      </c>
      <c r="C255" s="1"/>
      <c r="D255" s="1"/>
      <c r="E255" s="27"/>
      <c r="F255" s="27"/>
      <c r="G255">
        <v>50</v>
      </c>
      <c r="H255">
        <f>D255*B255*G255/100</f>
        <v>0</v>
      </c>
    </row>
    <row r="256" spans="1:8" ht="12.75">
      <c r="A256" s="16" t="s">
        <v>167</v>
      </c>
      <c r="B256" s="20">
        <v>0.01</v>
      </c>
      <c r="C256" s="1"/>
      <c r="D256" s="1"/>
      <c r="E256" s="27"/>
      <c r="F256" s="27"/>
      <c r="G256">
        <v>100</v>
      </c>
      <c r="H256">
        <f>D256*B256*G256/100</f>
        <v>0</v>
      </c>
    </row>
    <row r="257" spans="1:8" ht="12.75">
      <c r="A257" s="16" t="s">
        <v>168</v>
      </c>
      <c r="B257" s="20">
        <v>0.01</v>
      </c>
      <c r="C257" s="1"/>
      <c r="D257" s="1"/>
      <c r="E257" s="27"/>
      <c r="F257" s="27"/>
      <c r="G257">
        <v>150</v>
      </c>
      <c r="H257">
        <f>D257*B257*G257/100</f>
        <v>0</v>
      </c>
    </row>
    <row r="258" spans="1:8" ht="12.75">
      <c r="A258" s="16" t="s">
        <v>183</v>
      </c>
      <c r="B258" s="20">
        <v>0.01</v>
      </c>
      <c r="C258" s="1"/>
      <c r="D258" s="1"/>
      <c r="E258" s="27"/>
      <c r="F258" s="27"/>
      <c r="G258">
        <v>100</v>
      </c>
      <c r="H258">
        <f>D258*B258*G258/100</f>
        <v>0</v>
      </c>
    </row>
    <row r="259" spans="1:3" ht="24">
      <c r="A259" s="20" t="s">
        <v>96</v>
      </c>
      <c r="B259" s="20" t="s">
        <v>56</v>
      </c>
      <c r="C259" s="6" t="s">
        <v>62</v>
      </c>
    </row>
    <row r="260" spans="1:8" ht="24">
      <c r="A260" s="20" t="s">
        <v>97</v>
      </c>
      <c r="B260" s="20" t="s">
        <v>98</v>
      </c>
      <c r="C260" s="6" t="s">
        <v>59</v>
      </c>
      <c r="E260">
        <v>0</v>
      </c>
      <c r="F260" t="e">
        <f>D260*B260*E260/100</f>
        <v>#VALUE!</v>
      </c>
      <c r="G260">
        <v>0</v>
      </c>
      <c r="H260" t="e">
        <f>D260*B260*G260/100</f>
        <v>#VALUE!</v>
      </c>
    </row>
    <row r="261" spans="1:8" ht="24">
      <c r="A261" s="20" t="s">
        <v>97</v>
      </c>
      <c r="B261" s="20" t="s">
        <v>98</v>
      </c>
      <c r="C261" s="6" t="s">
        <v>60</v>
      </c>
      <c r="E261">
        <v>20</v>
      </c>
      <c r="F261" t="e">
        <f>D261*B261*E261/100</f>
        <v>#VALUE!</v>
      </c>
      <c r="G261" s="29"/>
      <c r="H261" s="29"/>
    </row>
    <row r="262" spans="1:8" ht="24">
      <c r="A262" s="16" t="s">
        <v>161</v>
      </c>
      <c r="B262" s="20" t="s">
        <v>98</v>
      </c>
      <c r="C262" s="1"/>
      <c r="D262" s="1"/>
      <c r="E262" s="27"/>
      <c r="F262" s="27"/>
      <c r="G262">
        <v>20</v>
      </c>
      <c r="H262" t="e">
        <f>D262*B262*G262/100</f>
        <v>#VALUE!</v>
      </c>
    </row>
    <row r="263" spans="1:8" ht="24">
      <c r="A263" s="16" t="s">
        <v>162</v>
      </c>
      <c r="B263" s="20" t="s">
        <v>98</v>
      </c>
      <c r="C263" s="1"/>
      <c r="D263" s="1"/>
      <c r="E263" s="27"/>
      <c r="F263" s="27"/>
      <c r="G263">
        <v>50</v>
      </c>
      <c r="H263" t="e">
        <f>D263*B263*G263/100</f>
        <v>#VALUE!</v>
      </c>
    </row>
    <row r="264" spans="1:8" ht="24">
      <c r="A264" s="16" t="s">
        <v>167</v>
      </c>
      <c r="B264" s="20" t="s">
        <v>98</v>
      </c>
      <c r="C264" s="1"/>
      <c r="D264" s="1"/>
      <c r="E264" s="27"/>
      <c r="F264" s="27"/>
      <c r="G264">
        <v>100</v>
      </c>
      <c r="H264" t="e">
        <f>D264*B264*G264/100</f>
        <v>#VALUE!</v>
      </c>
    </row>
    <row r="265" spans="1:8" ht="24">
      <c r="A265" s="16" t="s">
        <v>168</v>
      </c>
      <c r="B265" s="20" t="s">
        <v>98</v>
      </c>
      <c r="C265" s="1"/>
      <c r="D265" s="1"/>
      <c r="E265" s="27"/>
      <c r="F265" s="27"/>
      <c r="G265">
        <v>150</v>
      </c>
      <c r="H265" t="e">
        <f>D265*B265*G265/100</f>
        <v>#VALUE!</v>
      </c>
    </row>
    <row r="266" spans="1:8" ht="24">
      <c r="A266" s="16" t="s">
        <v>183</v>
      </c>
      <c r="B266" s="20" t="s">
        <v>98</v>
      </c>
      <c r="C266" s="1"/>
      <c r="D266" s="1"/>
      <c r="E266" s="27"/>
      <c r="F266" s="27"/>
      <c r="G266">
        <v>100</v>
      </c>
      <c r="H266" t="e">
        <f>D266*B266*G266/100</f>
        <v>#VALUE!</v>
      </c>
    </row>
    <row r="267" spans="1:8" ht="24">
      <c r="A267" s="20" t="s">
        <v>97</v>
      </c>
      <c r="B267" s="20" t="s">
        <v>98</v>
      </c>
      <c r="C267" s="6" t="s">
        <v>61</v>
      </c>
      <c r="E267">
        <v>100</v>
      </c>
      <c r="F267" t="e">
        <f>D267*B267*E267/100</f>
        <v>#VALUE!</v>
      </c>
      <c r="G267" s="29"/>
      <c r="H267" s="29"/>
    </row>
    <row r="268" spans="1:8" ht="24">
      <c r="A268" s="16" t="s">
        <v>161</v>
      </c>
      <c r="B268" s="20" t="s">
        <v>98</v>
      </c>
      <c r="C268" s="1"/>
      <c r="D268" s="1"/>
      <c r="E268" s="27"/>
      <c r="F268" s="27"/>
      <c r="G268">
        <v>20</v>
      </c>
      <c r="H268" t="e">
        <f>D268*B268*G268/100</f>
        <v>#VALUE!</v>
      </c>
    </row>
    <row r="269" spans="1:8" ht="24">
      <c r="A269" s="16" t="s">
        <v>162</v>
      </c>
      <c r="B269" s="20" t="s">
        <v>98</v>
      </c>
      <c r="C269" s="1"/>
      <c r="D269" s="1"/>
      <c r="E269" s="27"/>
      <c r="F269" s="27"/>
      <c r="G269">
        <v>50</v>
      </c>
      <c r="H269" t="e">
        <f>D269*B269*G269/100</f>
        <v>#VALUE!</v>
      </c>
    </row>
    <row r="270" spans="1:8" ht="24">
      <c r="A270" s="16" t="s">
        <v>167</v>
      </c>
      <c r="B270" s="20" t="s">
        <v>98</v>
      </c>
      <c r="C270" s="1"/>
      <c r="D270" s="1"/>
      <c r="E270" s="27"/>
      <c r="F270" s="27"/>
      <c r="G270">
        <v>100</v>
      </c>
      <c r="H270" t="e">
        <f>D270*B270*G270/100</f>
        <v>#VALUE!</v>
      </c>
    </row>
    <row r="271" spans="1:8" ht="24">
      <c r="A271" s="16" t="s">
        <v>168</v>
      </c>
      <c r="B271" s="20" t="s">
        <v>98</v>
      </c>
      <c r="C271" s="1"/>
      <c r="D271" s="1"/>
      <c r="E271" s="27"/>
      <c r="F271" s="27"/>
      <c r="G271">
        <v>150</v>
      </c>
      <c r="H271" t="e">
        <f>D271*B271*G271/100</f>
        <v>#VALUE!</v>
      </c>
    </row>
    <row r="272" spans="1:8" ht="24">
      <c r="A272" s="16" t="s">
        <v>183</v>
      </c>
      <c r="B272" s="20" t="s">
        <v>98</v>
      </c>
      <c r="C272" s="1"/>
      <c r="D272" s="1"/>
      <c r="E272" s="27"/>
      <c r="F272" s="27"/>
      <c r="G272">
        <v>100</v>
      </c>
      <c r="H272" t="e">
        <f>D272*B272*G272/100</f>
        <v>#VALUE!</v>
      </c>
    </row>
    <row r="273" spans="1:3" ht="12.75">
      <c r="A273" s="20" t="s">
        <v>97</v>
      </c>
      <c r="B273" s="20" t="s">
        <v>56</v>
      </c>
      <c r="C273" s="6" t="s">
        <v>62</v>
      </c>
    </row>
    <row r="274" spans="1:3" ht="25.5">
      <c r="A274" s="20" t="s">
        <v>99</v>
      </c>
      <c r="B274" s="20" t="s">
        <v>56</v>
      </c>
      <c r="C274" s="6" t="s">
        <v>80</v>
      </c>
    </row>
    <row r="275" spans="1:8" ht="12.75">
      <c r="A275" s="20" t="s">
        <v>100</v>
      </c>
      <c r="B275" s="20">
        <v>0.005</v>
      </c>
      <c r="C275" s="6" t="s">
        <v>59</v>
      </c>
      <c r="E275">
        <v>0</v>
      </c>
      <c r="F275">
        <f>D275*B275*E275/100</f>
        <v>0</v>
      </c>
      <c r="G275">
        <v>0</v>
      </c>
      <c r="H275">
        <f>D275*B275*G275/100</f>
        <v>0</v>
      </c>
    </row>
    <row r="276" spans="1:8" ht="12.75">
      <c r="A276" s="20" t="s">
        <v>100</v>
      </c>
      <c r="B276" s="20">
        <v>0.005</v>
      </c>
      <c r="C276" s="6" t="s">
        <v>60</v>
      </c>
      <c r="E276">
        <v>20</v>
      </c>
      <c r="F276">
        <f>D276*B276*E276/100</f>
        <v>0</v>
      </c>
      <c r="G276" s="29"/>
      <c r="H276" s="29"/>
    </row>
    <row r="277" spans="1:8" ht="12.75">
      <c r="A277" s="16" t="s">
        <v>161</v>
      </c>
      <c r="B277" s="20">
        <v>0.005</v>
      </c>
      <c r="C277" s="1"/>
      <c r="D277" s="1"/>
      <c r="E277" s="27"/>
      <c r="F277" s="27"/>
      <c r="G277">
        <v>20</v>
      </c>
      <c r="H277">
        <f>D277*B277*G277/100</f>
        <v>0</v>
      </c>
    </row>
    <row r="278" spans="1:8" ht="12.75">
      <c r="A278" s="16" t="s">
        <v>162</v>
      </c>
      <c r="B278" s="20">
        <v>0.005</v>
      </c>
      <c r="C278" s="1"/>
      <c r="D278" s="1"/>
      <c r="E278" s="27"/>
      <c r="F278" s="27"/>
      <c r="G278">
        <v>50</v>
      </c>
      <c r="H278">
        <f>D278*B278*G278/100</f>
        <v>0</v>
      </c>
    </row>
    <row r="279" spans="1:8" ht="12.75">
      <c r="A279" s="16" t="s">
        <v>167</v>
      </c>
      <c r="B279" s="20">
        <v>0.005</v>
      </c>
      <c r="C279" s="1"/>
      <c r="D279" s="1"/>
      <c r="E279" s="27"/>
      <c r="F279" s="27"/>
      <c r="G279">
        <v>100</v>
      </c>
      <c r="H279">
        <f>D279*B279*G279/100</f>
        <v>0</v>
      </c>
    </row>
    <row r="280" spans="1:8" ht="12.75">
      <c r="A280" s="16" t="s">
        <v>168</v>
      </c>
      <c r="B280" s="20">
        <v>0.005</v>
      </c>
      <c r="C280" s="1"/>
      <c r="D280" s="1"/>
      <c r="E280" s="27"/>
      <c r="F280" s="27"/>
      <c r="G280">
        <v>150</v>
      </c>
      <c r="H280">
        <f>D280*B280*G280/100</f>
        <v>0</v>
      </c>
    </row>
    <row r="281" spans="1:8" ht="12.75">
      <c r="A281" s="16" t="s">
        <v>183</v>
      </c>
      <c r="B281" s="20">
        <v>0.005</v>
      </c>
      <c r="C281" s="1"/>
      <c r="D281" s="1"/>
      <c r="E281" s="27"/>
      <c r="F281" s="27"/>
      <c r="G281">
        <v>100</v>
      </c>
      <c r="H281">
        <f>D281*B281*G281/100</f>
        <v>0</v>
      </c>
    </row>
    <row r="282" spans="1:8" ht="12.75">
      <c r="A282" s="20" t="s">
        <v>100</v>
      </c>
      <c r="B282" s="20">
        <v>0.005</v>
      </c>
      <c r="C282" s="6" t="s">
        <v>61</v>
      </c>
      <c r="E282">
        <v>100</v>
      </c>
      <c r="F282">
        <f>D282*B282*E282/100</f>
        <v>0</v>
      </c>
      <c r="G282" s="29"/>
      <c r="H282" s="29"/>
    </row>
    <row r="283" spans="1:8" ht="12.75">
      <c r="A283" s="16" t="s">
        <v>161</v>
      </c>
      <c r="B283" s="20">
        <v>0.005</v>
      </c>
      <c r="C283" s="1"/>
      <c r="D283" s="1"/>
      <c r="E283" s="27"/>
      <c r="F283" s="27"/>
      <c r="G283">
        <v>20</v>
      </c>
      <c r="H283">
        <f>D283*B283*G283/100</f>
        <v>0</v>
      </c>
    </row>
    <row r="284" spans="1:8" ht="12.75">
      <c r="A284" s="16" t="s">
        <v>162</v>
      </c>
      <c r="B284" s="20">
        <v>0.005</v>
      </c>
      <c r="C284" s="1"/>
      <c r="D284" s="1"/>
      <c r="E284" s="27"/>
      <c r="F284" s="27"/>
      <c r="G284">
        <v>50</v>
      </c>
      <c r="H284">
        <f>D284*B284*G284/100</f>
        <v>0</v>
      </c>
    </row>
    <row r="285" spans="1:8" ht="12.75">
      <c r="A285" s="16" t="s">
        <v>167</v>
      </c>
      <c r="B285" s="20">
        <v>0.005</v>
      </c>
      <c r="C285" s="1"/>
      <c r="D285" s="1"/>
      <c r="E285" s="27"/>
      <c r="F285" s="27"/>
      <c r="G285">
        <v>100</v>
      </c>
      <c r="H285">
        <f>D285*B285*G285/100</f>
        <v>0</v>
      </c>
    </row>
    <row r="286" spans="1:8" ht="12.75">
      <c r="A286" s="16" t="s">
        <v>168</v>
      </c>
      <c r="B286" s="20">
        <v>0.005</v>
      </c>
      <c r="C286" s="1"/>
      <c r="D286" s="1"/>
      <c r="E286" s="27"/>
      <c r="F286" s="27"/>
      <c r="G286">
        <v>150</v>
      </c>
      <c r="H286">
        <f>D286*B286*G286/100</f>
        <v>0</v>
      </c>
    </row>
    <row r="287" spans="1:8" ht="12.75">
      <c r="A287" s="16" t="s">
        <v>183</v>
      </c>
      <c r="B287" s="20">
        <v>0.005</v>
      </c>
      <c r="C287" s="1"/>
      <c r="D287" s="1"/>
      <c r="E287" s="27"/>
      <c r="F287" s="27"/>
      <c r="G287">
        <v>100</v>
      </c>
      <c r="H287">
        <f>D287*B287*G287/100</f>
        <v>0</v>
      </c>
    </row>
    <row r="288" spans="1:3" ht="12.75">
      <c r="A288" s="20" t="s">
        <v>100</v>
      </c>
      <c r="B288" s="20" t="s">
        <v>56</v>
      </c>
      <c r="C288" s="6" t="s">
        <v>62</v>
      </c>
    </row>
    <row r="289" spans="1:8" ht="24">
      <c r="A289" s="20" t="s">
        <v>101</v>
      </c>
      <c r="B289" s="20">
        <v>0.01</v>
      </c>
      <c r="C289" s="6" t="s">
        <v>59</v>
      </c>
      <c r="E289">
        <v>0</v>
      </c>
      <c r="F289">
        <f>D289*B289*E289/100</f>
        <v>0</v>
      </c>
      <c r="G289">
        <v>0</v>
      </c>
      <c r="H289">
        <f>D289*B289*G289/100</f>
        <v>0</v>
      </c>
    </row>
    <row r="290" spans="1:8" ht="24">
      <c r="A290" s="20" t="s">
        <v>101</v>
      </c>
      <c r="B290" s="20">
        <v>0.01</v>
      </c>
      <c r="C290" s="6" t="s">
        <v>60</v>
      </c>
      <c r="E290">
        <v>20</v>
      </c>
      <c r="F290">
        <f>D290*B290*E290/100</f>
        <v>0</v>
      </c>
      <c r="G290" s="29"/>
      <c r="H290" s="29"/>
    </row>
    <row r="291" spans="1:8" ht="12.75">
      <c r="A291" s="16" t="s">
        <v>161</v>
      </c>
      <c r="B291" s="20">
        <v>0.01</v>
      </c>
      <c r="C291" s="1"/>
      <c r="D291" s="1"/>
      <c r="E291" s="27"/>
      <c r="F291" s="27"/>
      <c r="G291">
        <v>20</v>
      </c>
      <c r="H291">
        <f>D291*B291*G291/100</f>
        <v>0</v>
      </c>
    </row>
    <row r="292" spans="1:8" ht="12.75">
      <c r="A292" s="16" t="s">
        <v>162</v>
      </c>
      <c r="B292" s="20">
        <v>0.01</v>
      </c>
      <c r="C292" s="1"/>
      <c r="D292" s="1"/>
      <c r="E292" s="27"/>
      <c r="F292" s="27"/>
      <c r="G292">
        <v>50</v>
      </c>
      <c r="H292">
        <f>D292*B292*G292/100</f>
        <v>0</v>
      </c>
    </row>
    <row r="293" spans="1:8" ht="12.75">
      <c r="A293" s="16" t="s">
        <v>167</v>
      </c>
      <c r="B293" s="20">
        <v>0.01</v>
      </c>
      <c r="C293" s="1"/>
      <c r="D293" s="1"/>
      <c r="E293" s="27"/>
      <c r="F293" s="27"/>
      <c r="G293">
        <v>100</v>
      </c>
      <c r="H293">
        <f>D293*B293*G293/100</f>
        <v>0</v>
      </c>
    </row>
    <row r="294" spans="1:8" ht="12.75">
      <c r="A294" s="16" t="s">
        <v>168</v>
      </c>
      <c r="B294" s="20">
        <v>0.01</v>
      </c>
      <c r="C294" s="1"/>
      <c r="D294" s="1"/>
      <c r="E294" s="27"/>
      <c r="F294" s="27"/>
      <c r="G294">
        <v>150</v>
      </c>
      <c r="H294">
        <f>D294*B294*G294/100</f>
        <v>0</v>
      </c>
    </row>
    <row r="295" spans="1:8" ht="12.75">
      <c r="A295" s="16" t="s">
        <v>183</v>
      </c>
      <c r="B295" s="20">
        <v>0.01</v>
      </c>
      <c r="C295" s="1"/>
      <c r="D295" s="1"/>
      <c r="E295" s="27"/>
      <c r="F295" s="27"/>
      <c r="G295">
        <v>100</v>
      </c>
      <c r="H295">
        <f>D295*B295*G295/100</f>
        <v>0</v>
      </c>
    </row>
    <row r="296" spans="1:8" ht="24">
      <c r="A296" s="20" t="s">
        <v>101</v>
      </c>
      <c r="B296" s="20">
        <v>0.01</v>
      </c>
      <c r="C296" s="6" t="s">
        <v>61</v>
      </c>
      <c r="E296">
        <v>100</v>
      </c>
      <c r="F296">
        <f>D296*B296*E296/100</f>
        <v>0</v>
      </c>
      <c r="G296" s="29"/>
      <c r="H296" s="29"/>
    </row>
    <row r="297" spans="1:8" ht="12.75">
      <c r="A297" s="16" t="s">
        <v>161</v>
      </c>
      <c r="B297" s="20">
        <v>0.01</v>
      </c>
      <c r="C297" s="1"/>
      <c r="D297" s="1"/>
      <c r="E297" s="27"/>
      <c r="F297" s="27"/>
      <c r="G297">
        <v>20</v>
      </c>
      <c r="H297">
        <f>D297*B297*G297/100</f>
        <v>0</v>
      </c>
    </row>
    <row r="298" spans="1:8" ht="12.75">
      <c r="A298" s="16" t="s">
        <v>162</v>
      </c>
      <c r="B298" s="20">
        <v>0.01</v>
      </c>
      <c r="C298" s="1"/>
      <c r="D298" s="1"/>
      <c r="E298" s="27"/>
      <c r="F298" s="27"/>
      <c r="G298">
        <v>50</v>
      </c>
      <c r="H298">
        <f>D298*B298*G298/100</f>
        <v>0</v>
      </c>
    </row>
    <row r="299" spans="1:8" ht="12.75">
      <c r="A299" s="16" t="s">
        <v>167</v>
      </c>
      <c r="B299" s="20">
        <v>0.01</v>
      </c>
      <c r="C299" s="1"/>
      <c r="D299" s="1"/>
      <c r="E299" s="27"/>
      <c r="F299" s="27"/>
      <c r="G299">
        <v>100</v>
      </c>
      <c r="H299">
        <f>D299*B299*G299/100</f>
        <v>0</v>
      </c>
    </row>
    <row r="300" spans="1:8" ht="12.75">
      <c r="A300" s="16" t="s">
        <v>168</v>
      </c>
      <c r="B300" s="20">
        <v>0.01</v>
      </c>
      <c r="C300" s="1"/>
      <c r="D300" s="1"/>
      <c r="E300" s="27"/>
      <c r="F300" s="27"/>
      <c r="G300">
        <v>150</v>
      </c>
      <c r="H300">
        <f>D300*B300*G300/100</f>
        <v>0</v>
      </c>
    </row>
    <row r="301" spans="1:8" ht="12.75">
      <c r="A301" s="16" t="s">
        <v>183</v>
      </c>
      <c r="B301" s="20">
        <v>0.01</v>
      </c>
      <c r="C301" s="1"/>
      <c r="D301" s="1"/>
      <c r="E301" s="27"/>
      <c r="F301" s="27"/>
      <c r="G301">
        <v>100</v>
      </c>
      <c r="H301">
        <f>D301*B301*G301/100</f>
        <v>0</v>
      </c>
    </row>
    <row r="302" spans="1:3" ht="24">
      <c r="A302" s="20" t="s">
        <v>101</v>
      </c>
      <c r="B302" s="20" t="s">
        <v>56</v>
      </c>
      <c r="C302" s="6" t="s">
        <v>62</v>
      </c>
    </row>
    <row r="303" spans="1:8" ht="24">
      <c r="A303" s="20" t="s">
        <v>102</v>
      </c>
      <c r="B303" s="20" t="s">
        <v>98</v>
      </c>
      <c r="C303" s="6" t="s">
        <v>59</v>
      </c>
      <c r="E303">
        <v>0</v>
      </c>
      <c r="F303" t="e">
        <f>D303*B303*E303/100</f>
        <v>#VALUE!</v>
      </c>
      <c r="G303">
        <v>0</v>
      </c>
      <c r="H303" t="e">
        <f>D303*B303*G303/100</f>
        <v>#VALUE!</v>
      </c>
    </row>
    <row r="304" spans="1:8" ht="24">
      <c r="A304" s="20" t="s">
        <v>102</v>
      </c>
      <c r="B304" s="20" t="s">
        <v>98</v>
      </c>
      <c r="C304" s="6" t="s">
        <v>60</v>
      </c>
      <c r="E304">
        <v>20</v>
      </c>
      <c r="F304" t="e">
        <f>D304*B304*E304/100</f>
        <v>#VALUE!</v>
      </c>
      <c r="G304" s="29"/>
      <c r="H304" s="29"/>
    </row>
    <row r="305" spans="1:8" ht="24">
      <c r="A305" s="16" t="s">
        <v>161</v>
      </c>
      <c r="B305" s="20" t="s">
        <v>98</v>
      </c>
      <c r="C305" s="1"/>
      <c r="D305" s="1"/>
      <c r="E305" s="27"/>
      <c r="F305" s="27"/>
      <c r="G305">
        <v>20</v>
      </c>
      <c r="H305" t="e">
        <f>D305*B305*G305/100</f>
        <v>#VALUE!</v>
      </c>
    </row>
    <row r="306" spans="1:8" ht="24">
      <c r="A306" s="16" t="s">
        <v>162</v>
      </c>
      <c r="B306" s="20" t="s">
        <v>98</v>
      </c>
      <c r="C306" s="1"/>
      <c r="D306" s="1"/>
      <c r="E306" s="27"/>
      <c r="F306" s="27"/>
      <c r="G306">
        <v>50</v>
      </c>
      <c r="H306" t="e">
        <f>D306*B306*G306/100</f>
        <v>#VALUE!</v>
      </c>
    </row>
    <row r="307" spans="1:8" ht="24">
      <c r="A307" s="16" t="s">
        <v>167</v>
      </c>
      <c r="B307" s="20" t="s">
        <v>98</v>
      </c>
      <c r="C307" s="1"/>
      <c r="D307" s="1"/>
      <c r="E307" s="27"/>
      <c r="F307" s="27"/>
      <c r="G307">
        <v>100</v>
      </c>
      <c r="H307" t="e">
        <f>D307*B307*G307/100</f>
        <v>#VALUE!</v>
      </c>
    </row>
    <row r="308" spans="1:8" ht="24">
      <c r="A308" s="16" t="s">
        <v>168</v>
      </c>
      <c r="B308" s="20" t="s">
        <v>98</v>
      </c>
      <c r="C308" s="1"/>
      <c r="D308" s="1"/>
      <c r="E308" s="27"/>
      <c r="F308" s="27"/>
      <c r="G308">
        <v>150</v>
      </c>
      <c r="H308" t="e">
        <f>D308*B308*G308/100</f>
        <v>#VALUE!</v>
      </c>
    </row>
    <row r="309" spans="1:8" ht="24">
      <c r="A309" s="16" t="s">
        <v>183</v>
      </c>
      <c r="B309" s="20" t="s">
        <v>98</v>
      </c>
      <c r="C309" s="1"/>
      <c r="D309" s="1"/>
      <c r="E309" s="27"/>
      <c r="F309" s="27"/>
      <c r="G309">
        <v>100</v>
      </c>
      <c r="H309" t="e">
        <f>D309*B309*G309/100</f>
        <v>#VALUE!</v>
      </c>
    </row>
    <row r="310" spans="1:8" ht="24">
      <c r="A310" s="20" t="s">
        <v>102</v>
      </c>
      <c r="B310" s="20" t="s">
        <v>98</v>
      </c>
      <c r="C310" s="6" t="s">
        <v>61</v>
      </c>
      <c r="E310">
        <v>100</v>
      </c>
      <c r="F310" t="e">
        <f>D310*B310*E310/100</f>
        <v>#VALUE!</v>
      </c>
      <c r="G310" s="29"/>
      <c r="H310" s="29"/>
    </row>
    <row r="311" spans="1:8" ht="24">
      <c r="A311" s="16" t="s">
        <v>161</v>
      </c>
      <c r="B311" s="20" t="s">
        <v>98</v>
      </c>
      <c r="C311" s="1"/>
      <c r="D311" s="1"/>
      <c r="E311" s="27"/>
      <c r="F311" s="27"/>
      <c r="G311">
        <v>20</v>
      </c>
      <c r="H311" t="e">
        <f>D311*B311*G311/100</f>
        <v>#VALUE!</v>
      </c>
    </row>
    <row r="312" spans="1:8" ht="24">
      <c r="A312" s="16" t="s">
        <v>162</v>
      </c>
      <c r="B312" s="20" t="s">
        <v>98</v>
      </c>
      <c r="C312" s="1"/>
      <c r="D312" s="1"/>
      <c r="E312" s="27"/>
      <c r="F312" s="27"/>
      <c r="G312">
        <v>50</v>
      </c>
      <c r="H312" t="e">
        <f>D312*B312*G312/100</f>
        <v>#VALUE!</v>
      </c>
    </row>
    <row r="313" spans="1:8" ht="24">
      <c r="A313" s="16" t="s">
        <v>167</v>
      </c>
      <c r="B313" s="20" t="s">
        <v>98</v>
      </c>
      <c r="C313" s="1"/>
      <c r="D313" s="1"/>
      <c r="E313" s="27"/>
      <c r="F313" s="27"/>
      <c r="G313">
        <v>100</v>
      </c>
      <c r="H313" t="e">
        <f>D313*B313*G313/100</f>
        <v>#VALUE!</v>
      </c>
    </row>
    <row r="314" spans="1:8" ht="24">
      <c r="A314" s="16" t="s">
        <v>168</v>
      </c>
      <c r="B314" s="20" t="s">
        <v>98</v>
      </c>
      <c r="C314" s="1"/>
      <c r="D314" s="1"/>
      <c r="E314" s="27"/>
      <c r="F314" s="27"/>
      <c r="G314">
        <v>150</v>
      </c>
      <c r="H314" t="e">
        <f>D314*B314*G314/100</f>
        <v>#VALUE!</v>
      </c>
    </row>
    <row r="315" spans="1:8" ht="24">
      <c r="A315" s="16" t="s">
        <v>183</v>
      </c>
      <c r="B315" s="20" t="s">
        <v>98</v>
      </c>
      <c r="C315" s="1"/>
      <c r="D315" s="1"/>
      <c r="E315" s="27"/>
      <c r="F315" s="27"/>
      <c r="G315">
        <v>100</v>
      </c>
      <c r="H315" t="e">
        <f>D315*B315*G315/100</f>
        <v>#VALUE!</v>
      </c>
    </row>
    <row r="316" spans="1:3" ht="12.75">
      <c r="A316" s="20" t="s">
        <v>102</v>
      </c>
      <c r="B316" s="20" t="s">
        <v>56</v>
      </c>
      <c r="C316" s="6" t="s">
        <v>62</v>
      </c>
    </row>
    <row r="317" spans="1:3" ht="25.5">
      <c r="A317" s="20" t="s">
        <v>103</v>
      </c>
      <c r="B317" s="20" t="s">
        <v>56</v>
      </c>
      <c r="C317" s="6" t="s">
        <v>80</v>
      </c>
    </row>
    <row r="318" spans="1:8" ht="12.75">
      <c r="A318" s="20" t="s">
        <v>104</v>
      </c>
      <c r="B318" s="20">
        <v>0.005</v>
      </c>
      <c r="C318" s="6" t="s">
        <v>59</v>
      </c>
      <c r="E318">
        <v>0</v>
      </c>
      <c r="F318">
        <f>D318*B318*E318/100</f>
        <v>0</v>
      </c>
      <c r="G318">
        <v>0</v>
      </c>
      <c r="H318">
        <f>D318*B318*G318/100</f>
        <v>0</v>
      </c>
    </row>
    <row r="319" spans="1:8" ht="12.75">
      <c r="A319" s="20" t="s">
        <v>104</v>
      </c>
      <c r="B319" s="20">
        <v>0.005</v>
      </c>
      <c r="C319" s="6" t="s">
        <v>60</v>
      </c>
      <c r="E319">
        <v>20</v>
      </c>
      <c r="F319">
        <f>D319*B319*E319/100</f>
        <v>0</v>
      </c>
      <c r="G319" s="29"/>
      <c r="H319" s="29"/>
    </row>
    <row r="320" spans="1:8" ht="12.75">
      <c r="A320" s="16" t="s">
        <v>161</v>
      </c>
      <c r="B320" s="20">
        <v>0.005</v>
      </c>
      <c r="C320" s="1"/>
      <c r="D320" s="1"/>
      <c r="E320" s="27"/>
      <c r="F320" s="27"/>
      <c r="G320">
        <v>20</v>
      </c>
      <c r="H320">
        <f>D320*B320*G320/100</f>
        <v>0</v>
      </c>
    </row>
    <row r="321" spans="1:8" ht="12.75">
      <c r="A321" s="16" t="s">
        <v>162</v>
      </c>
      <c r="B321" s="20">
        <v>0.005</v>
      </c>
      <c r="C321" s="1"/>
      <c r="D321" s="1"/>
      <c r="E321" s="27"/>
      <c r="F321" s="27"/>
      <c r="G321">
        <v>50</v>
      </c>
      <c r="H321">
        <f>D321*B321*G321/100</f>
        <v>0</v>
      </c>
    </row>
    <row r="322" spans="1:8" ht="12.75">
      <c r="A322" s="16" t="s">
        <v>167</v>
      </c>
      <c r="B322" s="20">
        <v>0.005</v>
      </c>
      <c r="C322" s="1"/>
      <c r="D322" s="1"/>
      <c r="E322" s="27"/>
      <c r="F322" s="27"/>
      <c r="G322">
        <v>100</v>
      </c>
      <c r="H322">
        <f>D322*B322*G322/100</f>
        <v>0</v>
      </c>
    </row>
    <row r="323" spans="1:8" ht="12.75">
      <c r="A323" s="16" t="s">
        <v>168</v>
      </c>
      <c r="B323" s="20">
        <v>0.005</v>
      </c>
      <c r="C323" s="1"/>
      <c r="D323" s="1"/>
      <c r="E323" s="27"/>
      <c r="F323" s="27"/>
      <c r="G323">
        <v>150</v>
      </c>
      <c r="H323">
        <f>D323*B323*G323/100</f>
        <v>0</v>
      </c>
    </row>
    <row r="324" spans="1:8" ht="12.75">
      <c r="A324" s="16" t="s">
        <v>183</v>
      </c>
      <c r="B324" s="20">
        <v>0.005</v>
      </c>
      <c r="C324" s="1"/>
      <c r="D324" s="1"/>
      <c r="E324" s="27"/>
      <c r="F324" s="27"/>
      <c r="G324">
        <v>100</v>
      </c>
      <c r="H324">
        <f>D324*B324*G324/100</f>
        <v>0</v>
      </c>
    </row>
    <row r="325" spans="1:8" ht="12.75">
      <c r="A325" s="20" t="s">
        <v>104</v>
      </c>
      <c r="B325" s="20">
        <v>0.005</v>
      </c>
      <c r="C325" s="6" t="s">
        <v>61</v>
      </c>
      <c r="E325">
        <v>100</v>
      </c>
      <c r="F325">
        <f>D325*B325*E325/100</f>
        <v>0</v>
      </c>
      <c r="G325" s="29"/>
      <c r="H325" s="29"/>
    </row>
    <row r="326" spans="1:8" ht="12.75">
      <c r="A326" s="16" t="s">
        <v>161</v>
      </c>
      <c r="B326" s="20">
        <v>0.005</v>
      </c>
      <c r="C326" s="1"/>
      <c r="D326" s="1"/>
      <c r="E326" s="27"/>
      <c r="F326" s="27"/>
      <c r="G326">
        <v>20</v>
      </c>
      <c r="H326">
        <f>D326*B326*G326/100</f>
        <v>0</v>
      </c>
    </row>
    <row r="327" spans="1:8" ht="12.75">
      <c r="A327" s="16" t="s">
        <v>162</v>
      </c>
      <c r="B327" s="20">
        <v>0.005</v>
      </c>
      <c r="C327" s="1"/>
      <c r="D327" s="1"/>
      <c r="E327" s="27"/>
      <c r="F327" s="27"/>
      <c r="G327">
        <v>50</v>
      </c>
      <c r="H327">
        <f>D327*B327*G327/100</f>
        <v>0</v>
      </c>
    </row>
    <row r="328" spans="1:8" ht="12.75">
      <c r="A328" s="16" t="s">
        <v>167</v>
      </c>
      <c r="B328" s="20">
        <v>0.005</v>
      </c>
      <c r="C328" s="1"/>
      <c r="D328" s="1"/>
      <c r="E328" s="27"/>
      <c r="F328" s="27"/>
      <c r="G328">
        <v>100</v>
      </c>
      <c r="H328">
        <f>D328*B328*G328/100</f>
        <v>0</v>
      </c>
    </row>
    <row r="329" spans="1:8" ht="12.75">
      <c r="A329" s="16" t="s">
        <v>168</v>
      </c>
      <c r="B329" s="20">
        <v>0.005</v>
      </c>
      <c r="C329" s="1"/>
      <c r="D329" s="1"/>
      <c r="E329" s="27"/>
      <c r="F329" s="27"/>
      <c r="G329">
        <v>150</v>
      </c>
      <c r="H329">
        <f>D329*B329*G329/100</f>
        <v>0</v>
      </c>
    </row>
    <row r="330" spans="1:8" ht="12.75">
      <c r="A330" s="16" t="s">
        <v>183</v>
      </c>
      <c r="B330" s="20">
        <v>0.005</v>
      </c>
      <c r="C330" s="1"/>
      <c r="D330" s="1"/>
      <c r="E330" s="27"/>
      <c r="F330" s="27"/>
      <c r="G330">
        <v>100</v>
      </c>
      <c r="H330">
        <f>D330*B330*G330/100</f>
        <v>0</v>
      </c>
    </row>
    <row r="331" spans="1:3" ht="12.75">
      <c r="A331" s="20" t="s">
        <v>104</v>
      </c>
      <c r="B331" s="20" t="s">
        <v>56</v>
      </c>
      <c r="C331" s="6" t="s">
        <v>62</v>
      </c>
    </row>
    <row r="332" spans="1:8" ht="24">
      <c r="A332" s="20" t="s">
        <v>105</v>
      </c>
      <c r="B332" s="20">
        <v>0.01</v>
      </c>
      <c r="C332" s="6" t="s">
        <v>59</v>
      </c>
      <c r="E332">
        <v>0</v>
      </c>
      <c r="F332">
        <f>D332*B332*E332/100</f>
        <v>0</v>
      </c>
      <c r="G332">
        <v>0</v>
      </c>
      <c r="H332">
        <f>D332*B332*G332/100</f>
        <v>0</v>
      </c>
    </row>
    <row r="333" spans="1:8" ht="24">
      <c r="A333" s="20" t="s">
        <v>105</v>
      </c>
      <c r="B333" s="20">
        <v>0.01</v>
      </c>
      <c r="C333" s="6" t="s">
        <v>60</v>
      </c>
      <c r="E333">
        <v>20</v>
      </c>
      <c r="F333">
        <f>D333*B333*E333/100</f>
        <v>0</v>
      </c>
      <c r="G333" s="29"/>
      <c r="H333" s="29"/>
    </row>
    <row r="334" spans="1:8" ht="12.75">
      <c r="A334" s="16" t="s">
        <v>161</v>
      </c>
      <c r="B334" s="20">
        <v>0.01</v>
      </c>
      <c r="C334" s="1"/>
      <c r="D334" s="1"/>
      <c r="E334" s="27"/>
      <c r="F334" s="27"/>
      <c r="G334">
        <v>20</v>
      </c>
      <c r="H334">
        <f>D334*B334*G334/100</f>
        <v>0</v>
      </c>
    </row>
    <row r="335" spans="1:8" ht="12.75">
      <c r="A335" s="16" t="s">
        <v>162</v>
      </c>
      <c r="B335" s="20">
        <v>0.01</v>
      </c>
      <c r="C335" s="1"/>
      <c r="D335" s="1"/>
      <c r="E335" s="27"/>
      <c r="F335" s="27"/>
      <c r="G335">
        <v>50</v>
      </c>
      <c r="H335">
        <f>D335*B335*G335/100</f>
        <v>0</v>
      </c>
    </row>
    <row r="336" spans="1:8" ht="12.75">
      <c r="A336" s="16" t="s">
        <v>167</v>
      </c>
      <c r="B336" s="20">
        <v>0.01</v>
      </c>
      <c r="C336" s="1"/>
      <c r="D336" s="1"/>
      <c r="E336" s="27"/>
      <c r="F336" s="27"/>
      <c r="G336">
        <v>100</v>
      </c>
      <c r="H336">
        <f>D336*B336*G336/100</f>
        <v>0</v>
      </c>
    </row>
    <row r="337" spans="1:8" ht="12.75">
      <c r="A337" s="16" t="s">
        <v>168</v>
      </c>
      <c r="B337" s="20">
        <v>0.01</v>
      </c>
      <c r="C337" s="1"/>
      <c r="D337" s="1"/>
      <c r="E337" s="27"/>
      <c r="F337" s="27"/>
      <c r="G337">
        <v>150</v>
      </c>
      <c r="H337">
        <f>D337*B337*G337/100</f>
        <v>0</v>
      </c>
    </row>
    <row r="338" spans="1:8" ht="12.75">
      <c r="A338" s="16" t="s">
        <v>183</v>
      </c>
      <c r="B338" s="20">
        <v>0.01</v>
      </c>
      <c r="C338" s="1"/>
      <c r="D338" s="1"/>
      <c r="E338" s="27"/>
      <c r="F338" s="27"/>
      <c r="G338">
        <v>100</v>
      </c>
      <c r="H338">
        <f>D338*B338*G338/100</f>
        <v>0</v>
      </c>
    </row>
    <row r="339" spans="1:8" ht="24">
      <c r="A339" s="20" t="s">
        <v>105</v>
      </c>
      <c r="B339" s="20">
        <v>0.01</v>
      </c>
      <c r="C339" s="6" t="s">
        <v>61</v>
      </c>
      <c r="E339">
        <v>100</v>
      </c>
      <c r="F339">
        <f>D339*B339*E339/100</f>
        <v>0</v>
      </c>
      <c r="G339" s="29"/>
      <c r="H339" s="29"/>
    </row>
    <row r="340" spans="1:8" ht="12.75">
      <c r="A340" s="16" t="s">
        <v>161</v>
      </c>
      <c r="B340" s="20">
        <v>0.01</v>
      </c>
      <c r="C340" s="1"/>
      <c r="D340" s="1"/>
      <c r="E340" s="27"/>
      <c r="F340" s="27"/>
      <c r="G340">
        <v>20</v>
      </c>
      <c r="H340">
        <f>D340*B340*G340/100</f>
        <v>0</v>
      </c>
    </row>
    <row r="341" spans="1:8" ht="12.75">
      <c r="A341" s="16" t="s">
        <v>162</v>
      </c>
      <c r="B341" s="20">
        <v>0.01</v>
      </c>
      <c r="C341" s="1"/>
      <c r="D341" s="1"/>
      <c r="E341" s="27"/>
      <c r="F341" s="27"/>
      <c r="G341">
        <v>50</v>
      </c>
      <c r="H341">
        <f>D341*B341*G341/100</f>
        <v>0</v>
      </c>
    </row>
    <row r="342" spans="1:8" ht="12.75">
      <c r="A342" s="16" t="s">
        <v>167</v>
      </c>
      <c r="B342" s="20">
        <v>0.01</v>
      </c>
      <c r="C342" s="1"/>
      <c r="D342" s="1"/>
      <c r="E342" s="27"/>
      <c r="F342" s="27"/>
      <c r="G342">
        <v>100</v>
      </c>
      <c r="H342">
        <f>D342*B342*G342/100</f>
        <v>0</v>
      </c>
    </row>
    <row r="343" spans="1:8" ht="12.75">
      <c r="A343" s="16" t="s">
        <v>168</v>
      </c>
      <c r="B343" s="20">
        <v>0.01</v>
      </c>
      <c r="C343" s="1"/>
      <c r="D343" s="1"/>
      <c r="E343" s="27"/>
      <c r="F343" s="27"/>
      <c r="G343">
        <v>150</v>
      </c>
      <c r="H343">
        <f>D343*B343*G343/100</f>
        <v>0</v>
      </c>
    </row>
    <row r="344" spans="1:8" ht="12.75">
      <c r="A344" s="16" t="s">
        <v>183</v>
      </c>
      <c r="B344" s="20">
        <v>0.01</v>
      </c>
      <c r="C344" s="1"/>
      <c r="D344" s="1"/>
      <c r="E344" s="27"/>
      <c r="F344" s="27"/>
      <c r="G344">
        <v>100</v>
      </c>
      <c r="H344">
        <f>D344*B344*G344/100</f>
        <v>0</v>
      </c>
    </row>
    <row r="345" spans="1:3" ht="24">
      <c r="A345" s="20" t="s">
        <v>105</v>
      </c>
      <c r="B345" s="20" t="s">
        <v>56</v>
      </c>
      <c r="C345" s="6" t="s">
        <v>62</v>
      </c>
    </row>
    <row r="346" spans="1:8" ht="24">
      <c r="A346" s="20" t="s">
        <v>106</v>
      </c>
      <c r="B346" s="20" t="s">
        <v>98</v>
      </c>
      <c r="C346" s="6" t="s">
        <v>59</v>
      </c>
      <c r="E346">
        <v>0</v>
      </c>
      <c r="F346" t="e">
        <f>D346*B346*E346/100</f>
        <v>#VALUE!</v>
      </c>
      <c r="G346">
        <v>0</v>
      </c>
      <c r="H346" t="e">
        <f>D346*B346*G346/100</f>
        <v>#VALUE!</v>
      </c>
    </row>
    <row r="347" spans="1:8" ht="24">
      <c r="A347" s="20" t="s">
        <v>106</v>
      </c>
      <c r="B347" s="20" t="s">
        <v>98</v>
      </c>
      <c r="C347" s="6" t="s">
        <v>60</v>
      </c>
      <c r="E347">
        <v>20</v>
      </c>
      <c r="F347" t="e">
        <f>D347*B347*E347/100</f>
        <v>#VALUE!</v>
      </c>
      <c r="G347" s="29"/>
      <c r="H347" s="29"/>
    </row>
    <row r="348" spans="1:8" ht="24">
      <c r="A348" s="16" t="s">
        <v>161</v>
      </c>
      <c r="B348" s="20" t="s">
        <v>98</v>
      </c>
      <c r="C348" s="1"/>
      <c r="D348" s="1"/>
      <c r="E348" s="27"/>
      <c r="F348" s="27"/>
      <c r="G348">
        <v>20</v>
      </c>
      <c r="H348" t="e">
        <f>D348*B348*G348/100</f>
        <v>#VALUE!</v>
      </c>
    </row>
    <row r="349" spans="1:8" ht="24">
      <c r="A349" s="16" t="s">
        <v>162</v>
      </c>
      <c r="B349" s="20" t="s">
        <v>98</v>
      </c>
      <c r="C349" s="1"/>
      <c r="D349" s="1"/>
      <c r="E349" s="27"/>
      <c r="F349" s="27"/>
      <c r="G349">
        <v>50</v>
      </c>
      <c r="H349" t="e">
        <f>D349*B349*G349/100</f>
        <v>#VALUE!</v>
      </c>
    </row>
    <row r="350" spans="1:8" ht="24">
      <c r="A350" s="16" t="s">
        <v>167</v>
      </c>
      <c r="B350" s="20" t="s">
        <v>98</v>
      </c>
      <c r="C350" s="1"/>
      <c r="D350" s="1"/>
      <c r="E350" s="27"/>
      <c r="F350" s="27"/>
      <c r="G350">
        <v>100</v>
      </c>
      <c r="H350" t="e">
        <f>D350*B350*G350/100</f>
        <v>#VALUE!</v>
      </c>
    </row>
    <row r="351" spans="1:8" ht="24">
      <c r="A351" s="16" t="s">
        <v>168</v>
      </c>
      <c r="B351" s="20" t="s">
        <v>98</v>
      </c>
      <c r="C351" s="1"/>
      <c r="D351" s="1"/>
      <c r="E351" s="27"/>
      <c r="F351" s="27"/>
      <c r="G351">
        <v>150</v>
      </c>
      <c r="H351" t="e">
        <f>D351*B351*G351/100</f>
        <v>#VALUE!</v>
      </c>
    </row>
    <row r="352" spans="1:8" ht="24">
      <c r="A352" s="16" t="s">
        <v>183</v>
      </c>
      <c r="B352" s="20" t="s">
        <v>98</v>
      </c>
      <c r="C352" s="1"/>
      <c r="D352" s="1"/>
      <c r="E352" s="27"/>
      <c r="F352" s="27"/>
      <c r="G352">
        <v>100</v>
      </c>
      <c r="H352" t="e">
        <f>D352*B352*G352/100</f>
        <v>#VALUE!</v>
      </c>
    </row>
    <row r="353" spans="1:8" ht="24">
      <c r="A353" s="20" t="s">
        <v>106</v>
      </c>
      <c r="B353" s="20" t="s">
        <v>98</v>
      </c>
      <c r="C353" s="6" t="s">
        <v>61</v>
      </c>
      <c r="E353">
        <v>100</v>
      </c>
      <c r="F353" t="e">
        <f>D353*B353*E353/100</f>
        <v>#VALUE!</v>
      </c>
      <c r="G353" s="29"/>
      <c r="H353" s="29"/>
    </row>
    <row r="354" spans="1:8" ht="24">
      <c r="A354" s="16" t="s">
        <v>161</v>
      </c>
      <c r="B354" s="20" t="s">
        <v>98</v>
      </c>
      <c r="C354" s="1"/>
      <c r="D354" s="1"/>
      <c r="E354" s="27"/>
      <c r="F354" s="27"/>
      <c r="G354">
        <v>20</v>
      </c>
      <c r="H354" t="e">
        <f>D354*B354*G354/100</f>
        <v>#VALUE!</v>
      </c>
    </row>
    <row r="355" spans="1:8" ht="24">
      <c r="A355" s="16" t="s">
        <v>162</v>
      </c>
      <c r="B355" s="20" t="s">
        <v>98</v>
      </c>
      <c r="C355" s="1"/>
      <c r="D355" s="1"/>
      <c r="E355" s="27"/>
      <c r="F355" s="27"/>
      <c r="G355">
        <v>50</v>
      </c>
      <c r="H355" t="e">
        <f>D355*B355*G355/100</f>
        <v>#VALUE!</v>
      </c>
    </row>
    <row r="356" spans="1:8" ht="24">
      <c r="A356" s="16" t="s">
        <v>167</v>
      </c>
      <c r="B356" s="20" t="s">
        <v>98</v>
      </c>
      <c r="C356" s="1"/>
      <c r="D356" s="1"/>
      <c r="E356" s="27"/>
      <c r="F356" s="27"/>
      <c r="G356">
        <v>100</v>
      </c>
      <c r="H356" t="e">
        <f>D356*B356*G356/100</f>
        <v>#VALUE!</v>
      </c>
    </row>
    <row r="357" spans="1:8" ht="24">
      <c r="A357" s="16" t="s">
        <v>168</v>
      </c>
      <c r="B357" s="20" t="s">
        <v>98</v>
      </c>
      <c r="C357" s="1"/>
      <c r="D357" s="1"/>
      <c r="E357" s="27"/>
      <c r="F357" s="27"/>
      <c r="G357">
        <v>150</v>
      </c>
      <c r="H357" t="e">
        <f>D357*B357*G357/100</f>
        <v>#VALUE!</v>
      </c>
    </row>
    <row r="358" spans="1:8" ht="24">
      <c r="A358" s="16" t="s">
        <v>183</v>
      </c>
      <c r="B358" s="20" t="s">
        <v>98</v>
      </c>
      <c r="C358" s="1"/>
      <c r="D358" s="1"/>
      <c r="E358" s="27"/>
      <c r="F358" s="27"/>
      <c r="G358">
        <v>100</v>
      </c>
      <c r="H358" t="e">
        <f>D358*B358*G358/100</f>
        <v>#VALUE!</v>
      </c>
    </row>
    <row r="359" spans="1:3" ht="12.75">
      <c r="A359" s="20" t="s">
        <v>106</v>
      </c>
      <c r="B359" s="20" t="s">
        <v>56</v>
      </c>
      <c r="C359" s="6" t="s">
        <v>62</v>
      </c>
    </row>
    <row r="360" spans="1:3" ht="25.5">
      <c r="A360" s="20" t="s">
        <v>107</v>
      </c>
      <c r="B360" s="20" t="s">
        <v>56</v>
      </c>
      <c r="C360" s="6" t="s">
        <v>80</v>
      </c>
    </row>
    <row r="361" spans="1:8" ht="24">
      <c r="A361" s="20" t="s">
        <v>108</v>
      </c>
      <c r="B361" s="20">
        <v>0.005</v>
      </c>
      <c r="C361" s="6" t="s">
        <v>59</v>
      </c>
      <c r="E361">
        <v>0</v>
      </c>
      <c r="F361">
        <f>D361*B361*E361/100</f>
        <v>0</v>
      </c>
      <c r="G361">
        <v>0</v>
      </c>
      <c r="H361">
        <f>D361*B361*G361/100</f>
        <v>0</v>
      </c>
    </row>
    <row r="362" spans="1:8" ht="24">
      <c r="A362" s="20" t="s">
        <v>108</v>
      </c>
      <c r="B362" s="20">
        <v>0.005</v>
      </c>
      <c r="C362" s="6" t="s">
        <v>60</v>
      </c>
      <c r="E362">
        <v>20</v>
      </c>
      <c r="F362">
        <f>D362*B362*E362/100</f>
        <v>0</v>
      </c>
      <c r="G362" s="29"/>
      <c r="H362" s="29"/>
    </row>
    <row r="363" spans="1:8" ht="12.75">
      <c r="A363" s="16" t="s">
        <v>161</v>
      </c>
      <c r="B363" s="20">
        <v>0.005</v>
      </c>
      <c r="C363" s="1"/>
      <c r="D363" s="1"/>
      <c r="E363" s="27"/>
      <c r="F363" s="27"/>
      <c r="G363">
        <v>20</v>
      </c>
      <c r="H363">
        <f>D363*B363*G363/100</f>
        <v>0</v>
      </c>
    </row>
    <row r="364" spans="1:8" ht="12.75">
      <c r="A364" s="16" t="s">
        <v>162</v>
      </c>
      <c r="B364" s="20">
        <v>0.005</v>
      </c>
      <c r="C364" s="1"/>
      <c r="D364" s="1"/>
      <c r="E364" s="27"/>
      <c r="F364" s="27"/>
      <c r="G364">
        <v>50</v>
      </c>
      <c r="H364">
        <f>D364*B364*G364/100</f>
        <v>0</v>
      </c>
    </row>
    <row r="365" spans="1:8" ht="12.75">
      <c r="A365" s="16" t="s">
        <v>167</v>
      </c>
      <c r="B365" s="20">
        <v>0.005</v>
      </c>
      <c r="C365" s="1"/>
      <c r="D365" s="1"/>
      <c r="E365" s="27"/>
      <c r="F365" s="27"/>
      <c r="G365">
        <v>100</v>
      </c>
      <c r="H365">
        <f>D365*B365*G365/100</f>
        <v>0</v>
      </c>
    </row>
    <row r="366" spans="1:8" ht="12.75">
      <c r="A366" s="16" t="s">
        <v>168</v>
      </c>
      <c r="B366" s="20">
        <v>0.005</v>
      </c>
      <c r="C366" s="1"/>
      <c r="D366" s="1"/>
      <c r="E366" s="27"/>
      <c r="F366" s="27"/>
      <c r="G366">
        <v>150</v>
      </c>
      <c r="H366">
        <f>D366*B366*G366/100</f>
        <v>0</v>
      </c>
    </row>
    <row r="367" spans="1:8" ht="12.75">
      <c r="A367" s="16" t="s">
        <v>183</v>
      </c>
      <c r="B367" s="20">
        <v>0.005</v>
      </c>
      <c r="C367" s="1"/>
      <c r="D367" s="1"/>
      <c r="E367" s="27"/>
      <c r="F367" s="27"/>
      <c r="G367">
        <v>100</v>
      </c>
      <c r="H367">
        <f>D367*B367*G367/100</f>
        <v>0</v>
      </c>
    </row>
    <row r="368" spans="1:8" ht="24">
      <c r="A368" s="20" t="s">
        <v>108</v>
      </c>
      <c r="B368" s="20">
        <v>0.005</v>
      </c>
      <c r="C368" s="6" t="s">
        <v>61</v>
      </c>
      <c r="E368">
        <v>100</v>
      </c>
      <c r="F368">
        <f>D368*B368*E368/100</f>
        <v>0</v>
      </c>
      <c r="G368" s="29"/>
      <c r="H368" s="29"/>
    </row>
    <row r="369" spans="1:8" ht="12.75">
      <c r="A369" s="16" t="s">
        <v>161</v>
      </c>
      <c r="B369" s="20">
        <v>0.005</v>
      </c>
      <c r="C369" s="1"/>
      <c r="D369" s="1"/>
      <c r="E369" s="27"/>
      <c r="F369" s="27"/>
      <c r="G369">
        <v>20</v>
      </c>
      <c r="H369">
        <f>D369*B369*G369/100</f>
        <v>0</v>
      </c>
    </row>
    <row r="370" spans="1:8" ht="12.75">
      <c r="A370" s="16" t="s">
        <v>162</v>
      </c>
      <c r="B370" s="20">
        <v>0.005</v>
      </c>
      <c r="C370" s="1"/>
      <c r="D370" s="1"/>
      <c r="E370" s="27"/>
      <c r="F370" s="27"/>
      <c r="G370">
        <v>50</v>
      </c>
      <c r="H370">
        <f>D370*B370*G370/100</f>
        <v>0</v>
      </c>
    </row>
    <row r="371" spans="1:8" ht="12.75">
      <c r="A371" s="16" t="s">
        <v>167</v>
      </c>
      <c r="B371" s="20">
        <v>0.005</v>
      </c>
      <c r="C371" s="1"/>
      <c r="D371" s="1"/>
      <c r="E371" s="27"/>
      <c r="F371" s="27"/>
      <c r="G371">
        <v>100</v>
      </c>
      <c r="H371">
        <f>D371*B371*G371/100</f>
        <v>0</v>
      </c>
    </row>
    <row r="372" spans="1:8" ht="12.75">
      <c r="A372" s="16" t="s">
        <v>168</v>
      </c>
      <c r="B372" s="20">
        <v>0.005</v>
      </c>
      <c r="C372" s="1"/>
      <c r="D372" s="1"/>
      <c r="E372" s="27"/>
      <c r="F372" s="27"/>
      <c r="G372">
        <v>150</v>
      </c>
      <c r="H372">
        <f>D372*B372*G372/100</f>
        <v>0</v>
      </c>
    </row>
    <row r="373" spans="1:8" ht="12.75">
      <c r="A373" s="16" t="s">
        <v>183</v>
      </c>
      <c r="B373" s="20">
        <v>0.005</v>
      </c>
      <c r="C373" s="1"/>
      <c r="D373" s="1"/>
      <c r="E373" s="27"/>
      <c r="F373" s="27"/>
      <c r="G373">
        <v>100</v>
      </c>
      <c r="H373">
        <f>D373*B373*G373/100</f>
        <v>0</v>
      </c>
    </row>
    <row r="374" spans="1:3" ht="24">
      <c r="A374" s="20" t="s">
        <v>108</v>
      </c>
      <c r="B374" s="20" t="s">
        <v>56</v>
      </c>
      <c r="C374" s="6" t="s">
        <v>62</v>
      </c>
    </row>
    <row r="375" spans="1:8" ht="24">
      <c r="A375" s="20" t="s">
        <v>109</v>
      </c>
      <c r="B375" s="20">
        <v>0.01</v>
      </c>
      <c r="C375" s="6" t="s">
        <v>59</v>
      </c>
      <c r="E375">
        <v>0</v>
      </c>
      <c r="F375">
        <f>D375*B375*E375/100</f>
        <v>0</v>
      </c>
      <c r="G375">
        <v>0</v>
      </c>
      <c r="H375">
        <f>D375*B375*G375/100</f>
        <v>0</v>
      </c>
    </row>
    <row r="376" spans="1:8" ht="24">
      <c r="A376" s="20" t="s">
        <v>109</v>
      </c>
      <c r="B376" s="20">
        <v>0.01</v>
      </c>
      <c r="C376" s="6" t="s">
        <v>60</v>
      </c>
      <c r="E376">
        <v>20</v>
      </c>
      <c r="F376">
        <f>D376*B376*E376/100</f>
        <v>0</v>
      </c>
      <c r="G376" s="29"/>
      <c r="H376" s="29"/>
    </row>
    <row r="377" spans="1:8" ht="12.75">
      <c r="A377" s="16" t="s">
        <v>161</v>
      </c>
      <c r="B377" s="20">
        <v>0.01</v>
      </c>
      <c r="C377" s="1"/>
      <c r="D377" s="1"/>
      <c r="E377" s="27"/>
      <c r="F377" s="27"/>
      <c r="G377">
        <v>20</v>
      </c>
      <c r="H377">
        <f>D377*B377*G377/100</f>
        <v>0</v>
      </c>
    </row>
    <row r="378" spans="1:8" ht="12.75">
      <c r="A378" s="16" t="s">
        <v>162</v>
      </c>
      <c r="B378" s="20">
        <v>0.01</v>
      </c>
      <c r="C378" s="1"/>
      <c r="D378" s="1"/>
      <c r="E378" s="27"/>
      <c r="F378" s="27"/>
      <c r="G378">
        <v>50</v>
      </c>
      <c r="H378">
        <f>D378*B378*G378/100</f>
        <v>0</v>
      </c>
    </row>
    <row r="379" spans="1:8" ht="12.75">
      <c r="A379" s="16" t="s">
        <v>167</v>
      </c>
      <c r="B379" s="20">
        <v>0.01</v>
      </c>
      <c r="C379" s="1"/>
      <c r="D379" s="1"/>
      <c r="E379" s="27"/>
      <c r="F379" s="27"/>
      <c r="G379">
        <v>100</v>
      </c>
      <c r="H379">
        <f>D379*B379*G379/100</f>
        <v>0</v>
      </c>
    </row>
    <row r="380" spans="1:8" ht="12.75">
      <c r="A380" s="16" t="s">
        <v>168</v>
      </c>
      <c r="B380" s="20">
        <v>0.01</v>
      </c>
      <c r="C380" s="1"/>
      <c r="D380" s="1"/>
      <c r="E380" s="27"/>
      <c r="F380" s="27"/>
      <c r="G380">
        <v>150</v>
      </c>
      <c r="H380">
        <f>D380*B380*G380/100</f>
        <v>0</v>
      </c>
    </row>
    <row r="381" spans="1:8" ht="12.75">
      <c r="A381" s="16" t="s">
        <v>183</v>
      </c>
      <c r="B381" s="20">
        <v>0.01</v>
      </c>
      <c r="C381" s="1"/>
      <c r="D381" s="1"/>
      <c r="E381" s="27"/>
      <c r="F381" s="27"/>
      <c r="G381">
        <v>100</v>
      </c>
      <c r="H381">
        <f>D381*B381*G381/100</f>
        <v>0</v>
      </c>
    </row>
    <row r="382" spans="1:8" ht="24">
      <c r="A382" s="20" t="s">
        <v>109</v>
      </c>
      <c r="B382" s="20">
        <v>0.01</v>
      </c>
      <c r="C382" s="6" t="s">
        <v>61</v>
      </c>
      <c r="E382">
        <v>100</v>
      </c>
      <c r="F382">
        <f>D382*B382*E382/100</f>
        <v>0</v>
      </c>
      <c r="G382" s="29"/>
      <c r="H382" s="29"/>
    </row>
    <row r="383" spans="1:8" ht="12.75">
      <c r="A383" s="16" t="s">
        <v>161</v>
      </c>
      <c r="B383" s="20">
        <v>0.01</v>
      </c>
      <c r="C383" s="1"/>
      <c r="D383" s="1"/>
      <c r="E383" s="27"/>
      <c r="F383" s="27"/>
      <c r="G383">
        <v>20</v>
      </c>
      <c r="H383">
        <f>D383*B383*G383/100</f>
        <v>0</v>
      </c>
    </row>
    <row r="384" spans="1:8" ht="12.75">
      <c r="A384" s="16" t="s">
        <v>162</v>
      </c>
      <c r="B384" s="20">
        <v>0.01</v>
      </c>
      <c r="C384" s="1"/>
      <c r="D384" s="1"/>
      <c r="E384" s="27"/>
      <c r="F384" s="27"/>
      <c r="G384">
        <v>50</v>
      </c>
      <c r="H384">
        <f>D384*B384*G384/100</f>
        <v>0</v>
      </c>
    </row>
    <row r="385" spans="1:8" ht="12.75">
      <c r="A385" s="16" t="s">
        <v>167</v>
      </c>
      <c r="B385" s="20">
        <v>0.01</v>
      </c>
      <c r="C385" s="1"/>
      <c r="D385" s="1"/>
      <c r="E385" s="27"/>
      <c r="F385" s="27"/>
      <c r="G385">
        <v>100</v>
      </c>
      <c r="H385">
        <f>D385*B385*G385/100</f>
        <v>0</v>
      </c>
    </row>
    <row r="386" spans="1:8" ht="12.75">
      <c r="A386" s="16" t="s">
        <v>168</v>
      </c>
      <c r="B386" s="20">
        <v>0.01</v>
      </c>
      <c r="C386" s="1"/>
      <c r="D386" s="1"/>
      <c r="E386" s="27"/>
      <c r="F386" s="27"/>
      <c r="G386">
        <v>150</v>
      </c>
      <c r="H386">
        <f>D386*B386*G386/100</f>
        <v>0</v>
      </c>
    </row>
    <row r="387" spans="1:8" ht="12.75">
      <c r="A387" s="16" t="s">
        <v>183</v>
      </c>
      <c r="B387" s="20">
        <v>0.01</v>
      </c>
      <c r="C387" s="1"/>
      <c r="D387" s="1"/>
      <c r="E387" s="27"/>
      <c r="F387" s="27"/>
      <c r="G387">
        <v>100</v>
      </c>
      <c r="H387">
        <f>D387*B387*G387/100</f>
        <v>0</v>
      </c>
    </row>
    <row r="388" spans="1:3" ht="24">
      <c r="A388" s="20" t="s">
        <v>109</v>
      </c>
      <c r="B388" s="20" t="s">
        <v>56</v>
      </c>
      <c r="C388" s="6" t="s">
        <v>62</v>
      </c>
    </row>
    <row r="389" spans="1:8" ht="24">
      <c r="A389" s="20" t="s">
        <v>110</v>
      </c>
      <c r="B389" s="20" t="s">
        <v>98</v>
      </c>
      <c r="C389" s="6" t="s">
        <v>59</v>
      </c>
      <c r="E389">
        <v>0</v>
      </c>
      <c r="F389" t="e">
        <f>D389*B389*E389/100</f>
        <v>#VALUE!</v>
      </c>
      <c r="G389">
        <v>0</v>
      </c>
      <c r="H389" t="e">
        <f>D389*B389*G389/100</f>
        <v>#VALUE!</v>
      </c>
    </row>
    <row r="390" spans="1:8" ht="24">
      <c r="A390" s="20" t="s">
        <v>110</v>
      </c>
      <c r="B390" s="20" t="s">
        <v>98</v>
      </c>
      <c r="C390" s="6" t="s">
        <v>60</v>
      </c>
      <c r="E390">
        <v>20</v>
      </c>
      <c r="F390" t="e">
        <f>D390*B390*E390/100</f>
        <v>#VALUE!</v>
      </c>
      <c r="G390" s="29"/>
      <c r="H390" s="29"/>
    </row>
    <row r="391" spans="1:8" ht="24">
      <c r="A391" s="16" t="s">
        <v>161</v>
      </c>
      <c r="B391" s="20" t="s">
        <v>98</v>
      </c>
      <c r="C391" s="1"/>
      <c r="D391" s="1"/>
      <c r="E391" s="27"/>
      <c r="F391" s="27"/>
      <c r="G391">
        <v>20</v>
      </c>
      <c r="H391" t="e">
        <f>D391*B391*G391/100</f>
        <v>#VALUE!</v>
      </c>
    </row>
    <row r="392" spans="1:8" ht="24">
      <c r="A392" s="16" t="s">
        <v>162</v>
      </c>
      <c r="B392" s="20" t="s">
        <v>98</v>
      </c>
      <c r="C392" s="1"/>
      <c r="D392" s="1"/>
      <c r="E392" s="27"/>
      <c r="F392" s="27"/>
      <c r="G392">
        <v>50</v>
      </c>
      <c r="H392" t="e">
        <f>D392*B392*G392/100</f>
        <v>#VALUE!</v>
      </c>
    </row>
    <row r="393" spans="1:8" ht="24">
      <c r="A393" s="16" t="s">
        <v>167</v>
      </c>
      <c r="B393" s="20" t="s">
        <v>98</v>
      </c>
      <c r="C393" s="1"/>
      <c r="D393" s="1"/>
      <c r="E393" s="27"/>
      <c r="F393" s="27"/>
      <c r="G393">
        <v>100</v>
      </c>
      <c r="H393" t="e">
        <f>D393*B393*G393/100</f>
        <v>#VALUE!</v>
      </c>
    </row>
    <row r="394" spans="1:8" ht="24">
      <c r="A394" s="16" t="s">
        <v>168</v>
      </c>
      <c r="B394" s="20" t="s">
        <v>98</v>
      </c>
      <c r="C394" s="1"/>
      <c r="D394" s="1"/>
      <c r="E394" s="27"/>
      <c r="F394" s="27"/>
      <c r="G394">
        <v>150</v>
      </c>
      <c r="H394" t="e">
        <f>D394*B394*G394/100</f>
        <v>#VALUE!</v>
      </c>
    </row>
    <row r="395" spans="1:8" ht="24">
      <c r="A395" s="16" t="s">
        <v>183</v>
      </c>
      <c r="B395" s="20" t="s">
        <v>98</v>
      </c>
      <c r="C395" s="1"/>
      <c r="D395" s="1"/>
      <c r="E395" s="27"/>
      <c r="F395" s="27"/>
      <c r="G395">
        <v>100</v>
      </c>
      <c r="H395" t="e">
        <f>D395*B395*G395/100</f>
        <v>#VALUE!</v>
      </c>
    </row>
    <row r="396" spans="1:8" ht="24">
      <c r="A396" s="20" t="s">
        <v>110</v>
      </c>
      <c r="B396" s="20" t="s">
        <v>98</v>
      </c>
      <c r="C396" s="6" t="s">
        <v>61</v>
      </c>
      <c r="E396">
        <v>100</v>
      </c>
      <c r="F396" t="e">
        <f>D396*B396*E396/100</f>
        <v>#VALUE!</v>
      </c>
      <c r="G396" s="29"/>
      <c r="H396" s="29"/>
    </row>
    <row r="397" spans="1:8" ht="24">
      <c r="A397" s="16" t="s">
        <v>161</v>
      </c>
      <c r="B397" s="20" t="s">
        <v>98</v>
      </c>
      <c r="C397" s="1"/>
      <c r="D397" s="1"/>
      <c r="E397" s="27"/>
      <c r="F397" s="27"/>
      <c r="G397">
        <v>20</v>
      </c>
      <c r="H397" t="e">
        <f>D397*B397*G397/100</f>
        <v>#VALUE!</v>
      </c>
    </row>
    <row r="398" spans="1:8" ht="24">
      <c r="A398" s="16" t="s">
        <v>162</v>
      </c>
      <c r="B398" s="20" t="s">
        <v>98</v>
      </c>
      <c r="C398" s="1"/>
      <c r="D398" s="1"/>
      <c r="E398" s="27"/>
      <c r="F398" s="27"/>
      <c r="G398">
        <v>50</v>
      </c>
      <c r="H398" t="e">
        <f>D398*B398*G398/100</f>
        <v>#VALUE!</v>
      </c>
    </row>
    <row r="399" spans="1:8" ht="24">
      <c r="A399" s="16" t="s">
        <v>167</v>
      </c>
      <c r="B399" s="20" t="s">
        <v>98</v>
      </c>
      <c r="C399" s="1"/>
      <c r="D399" s="1"/>
      <c r="E399" s="27"/>
      <c r="F399" s="27"/>
      <c r="G399">
        <v>100</v>
      </c>
      <c r="H399" t="e">
        <f>D399*B399*G399/100</f>
        <v>#VALUE!</v>
      </c>
    </row>
    <row r="400" spans="1:8" ht="24">
      <c r="A400" s="16" t="s">
        <v>168</v>
      </c>
      <c r="B400" s="20" t="s">
        <v>98</v>
      </c>
      <c r="C400" s="1"/>
      <c r="D400" s="1"/>
      <c r="E400" s="27"/>
      <c r="F400" s="27"/>
      <c r="G400">
        <v>150</v>
      </c>
      <c r="H400" t="e">
        <f>D400*B400*G400/100</f>
        <v>#VALUE!</v>
      </c>
    </row>
    <row r="401" spans="1:8" ht="24">
      <c r="A401" s="16" t="s">
        <v>183</v>
      </c>
      <c r="B401" s="20" t="s">
        <v>98</v>
      </c>
      <c r="C401" s="1"/>
      <c r="D401" s="1"/>
      <c r="E401" s="27"/>
      <c r="F401" s="27"/>
      <c r="G401">
        <v>100</v>
      </c>
      <c r="H401" t="e">
        <f>D401*B401*G401/100</f>
        <v>#VALUE!</v>
      </c>
    </row>
    <row r="402" spans="1:3" ht="24">
      <c r="A402" s="20" t="s">
        <v>110</v>
      </c>
      <c r="B402" s="20" t="s">
        <v>56</v>
      </c>
      <c r="C402" s="6" t="s">
        <v>62</v>
      </c>
    </row>
    <row r="403" spans="1:3" ht="25.5">
      <c r="A403" s="20" t="s">
        <v>111</v>
      </c>
      <c r="B403" s="20" t="s">
        <v>56</v>
      </c>
      <c r="C403" s="6" t="s">
        <v>80</v>
      </c>
    </row>
    <row r="404" spans="1:8" ht="12.75">
      <c r="A404" s="20" t="s">
        <v>112</v>
      </c>
      <c r="B404" s="20">
        <v>0.005</v>
      </c>
      <c r="C404" s="6" t="s">
        <v>59</v>
      </c>
      <c r="E404">
        <v>0</v>
      </c>
      <c r="F404">
        <f>D404*B404*E404/100</f>
        <v>0</v>
      </c>
      <c r="G404">
        <v>0</v>
      </c>
      <c r="H404">
        <f>D404*B404*G404/100</f>
        <v>0</v>
      </c>
    </row>
    <row r="405" spans="1:8" ht="12.75">
      <c r="A405" s="20" t="s">
        <v>112</v>
      </c>
      <c r="B405" s="20">
        <v>0.005</v>
      </c>
      <c r="C405" s="6" t="s">
        <v>60</v>
      </c>
      <c r="E405">
        <v>20</v>
      </c>
      <c r="F405">
        <f>D405*B405*E405/100</f>
        <v>0</v>
      </c>
      <c r="G405" s="29"/>
      <c r="H405" s="29"/>
    </row>
    <row r="406" spans="1:8" ht="12.75">
      <c r="A406" s="16" t="s">
        <v>161</v>
      </c>
      <c r="B406" s="20">
        <v>0.005</v>
      </c>
      <c r="C406" s="1"/>
      <c r="D406" s="1"/>
      <c r="E406" s="27"/>
      <c r="F406" s="27"/>
      <c r="G406">
        <v>20</v>
      </c>
      <c r="H406">
        <f>D406*B406*G406/100</f>
        <v>0</v>
      </c>
    </row>
    <row r="407" spans="1:8" ht="12.75">
      <c r="A407" s="16" t="s">
        <v>162</v>
      </c>
      <c r="B407" s="20">
        <v>0.005</v>
      </c>
      <c r="C407" s="1"/>
      <c r="D407" s="1"/>
      <c r="E407" s="27"/>
      <c r="F407" s="27"/>
      <c r="G407">
        <v>50</v>
      </c>
      <c r="H407">
        <f>D407*B407*G407/100</f>
        <v>0</v>
      </c>
    </row>
    <row r="408" spans="1:8" ht="12.75">
      <c r="A408" s="16" t="s">
        <v>167</v>
      </c>
      <c r="B408" s="20">
        <v>0.005</v>
      </c>
      <c r="C408" s="1"/>
      <c r="D408" s="1"/>
      <c r="E408" s="27"/>
      <c r="F408" s="27"/>
      <c r="G408">
        <v>100</v>
      </c>
      <c r="H408">
        <f>D408*B408*G408/100</f>
        <v>0</v>
      </c>
    </row>
    <row r="409" spans="1:8" ht="12.75">
      <c r="A409" s="16" t="s">
        <v>168</v>
      </c>
      <c r="B409" s="20">
        <v>0.005</v>
      </c>
      <c r="C409" s="1"/>
      <c r="D409" s="1"/>
      <c r="E409" s="27"/>
      <c r="F409" s="27"/>
      <c r="G409">
        <v>150</v>
      </c>
      <c r="H409">
        <f>D409*B409*G409/100</f>
        <v>0</v>
      </c>
    </row>
    <row r="410" spans="1:8" ht="12.75">
      <c r="A410" s="16" t="s">
        <v>183</v>
      </c>
      <c r="B410" s="20">
        <v>0.005</v>
      </c>
      <c r="C410" s="1"/>
      <c r="D410" s="1"/>
      <c r="E410" s="27"/>
      <c r="F410" s="27"/>
      <c r="G410">
        <v>100</v>
      </c>
      <c r="H410">
        <f>D410*B410*G410/100</f>
        <v>0</v>
      </c>
    </row>
    <row r="411" spans="1:8" ht="12.75">
      <c r="A411" s="20" t="s">
        <v>112</v>
      </c>
      <c r="B411" s="20">
        <v>0.005</v>
      </c>
      <c r="C411" s="6" t="s">
        <v>61</v>
      </c>
      <c r="E411">
        <v>100</v>
      </c>
      <c r="F411">
        <f>D411*B411*E411/100</f>
        <v>0</v>
      </c>
      <c r="G411" s="29"/>
      <c r="H411" s="29"/>
    </row>
    <row r="412" spans="1:8" ht="12.75">
      <c r="A412" s="16" t="s">
        <v>161</v>
      </c>
      <c r="B412" s="20">
        <v>0.005</v>
      </c>
      <c r="C412" s="1"/>
      <c r="D412" s="1"/>
      <c r="E412" s="27"/>
      <c r="F412" s="27"/>
      <c r="G412">
        <v>20</v>
      </c>
      <c r="H412">
        <f>D412*B412*G412/100</f>
        <v>0</v>
      </c>
    </row>
    <row r="413" spans="1:8" ht="12.75">
      <c r="A413" s="16" t="s">
        <v>162</v>
      </c>
      <c r="B413" s="20">
        <v>0.005</v>
      </c>
      <c r="C413" s="1"/>
      <c r="D413" s="1"/>
      <c r="E413" s="27"/>
      <c r="F413" s="27"/>
      <c r="G413">
        <v>50</v>
      </c>
      <c r="H413">
        <f>D413*B413*G413/100</f>
        <v>0</v>
      </c>
    </row>
    <row r="414" spans="1:8" ht="12.75">
      <c r="A414" s="16" t="s">
        <v>167</v>
      </c>
      <c r="B414" s="20">
        <v>0.005</v>
      </c>
      <c r="C414" s="1"/>
      <c r="D414" s="1"/>
      <c r="E414" s="27"/>
      <c r="F414" s="27"/>
      <c r="G414">
        <v>100</v>
      </c>
      <c r="H414">
        <f>D414*B414*G414/100</f>
        <v>0</v>
      </c>
    </row>
    <row r="415" spans="1:8" ht="12.75">
      <c r="A415" s="16" t="s">
        <v>168</v>
      </c>
      <c r="B415" s="20">
        <v>0.005</v>
      </c>
      <c r="C415" s="1"/>
      <c r="D415" s="1"/>
      <c r="E415" s="27"/>
      <c r="F415" s="27"/>
      <c r="G415">
        <v>150</v>
      </c>
      <c r="H415">
        <f>D415*B415*G415/100</f>
        <v>0</v>
      </c>
    </row>
    <row r="416" spans="1:8" ht="12.75">
      <c r="A416" s="16" t="s">
        <v>183</v>
      </c>
      <c r="B416" s="20">
        <v>0.005</v>
      </c>
      <c r="C416" s="1"/>
      <c r="D416" s="1"/>
      <c r="E416" s="27"/>
      <c r="F416" s="27"/>
      <c r="G416">
        <v>100</v>
      </c>
      <c r="H416">
        <f>D416*B416*G416/100</f>
        <v>0</v>
      </c>
    </row>
    <row r="417" spans="1:3" ht="12.75">
      <c r="A417" s="20" t="s">
        <v>112</v>
      </c>
      <c r="B417" s="20" t="s">
        <v>56</v>
      </c>
      <c r="C417" s="6" t="s">
        <v>62</v>
      </c>
    </row>
    <row r="418" spans="1:8" ht="24">
      <c r="A418" s="20" t="s">
        <v>113</v>
      </c>
      <c r="B418" s="20">
        <v>0.01</v>
      </c>
      <c r="C418" s="6" t="s">
        <v>59</v>
      </c>
      <c r="E418">
        <v>0</v>
      </c>
      <c r="F418">
        <f>D418*B418*E418/100</f>
        <v>0</v>
      </c>
      <c r="G418">
        <v>0</v>
      </c>
      <c r="H418">
        <f>D418*B418*G418/100</f>
        <v>0</v>
      </c>
    </row>
    <row r="419" spans="1:8" ht="24">
      <c r="A419" s="20" t="s">
        <v>113</v>
      </c>
      <c r="B419" s="20">
        <v>0.01</v>
      </c>
      <c r="C419" s="6" t="s">
        <v>60</v>
      </c>
      <c r="E419">
        <v>20</v>
      </c>
      <c r="F419">
        <f>D419*B419*E419/100</f>
        <v>0</v>
      </c>
      <c r="G419" s="29"/>
      <c r="H419" s="29"/>
    </row>
    <row r="420" spans="1:8" ht="12.75">
      <c r="A420" s="16" t="s">
        <v>161</v>
      </c>
      <c r="B420" s="20">
        <v>0.01</v>
      </c>
      <c r="C420" s="1"/>
      <c r="D420" s="1"/>
      <c r="E420" s="27"/>
      <c r="F420" s="27"/>
      <c r="G420">
        <v>20</v>
      </c>
      <c r="H420">
        <f>D420*B420*G420/100</f>
        <v>0</v>
      </c>
    </row>
    <row r="421" spans="1:8" ht="12.75">
      <c r="A421" s="16" t="s">
        <v>162</v>
      </c>
      <c r="B421" s="20">
        <v>0.01</v>
      </c>
      <c r="C421" s="1"/>
      <c r="D421" s="1"/>
      <c r="E421" s="27"/>
      <c r="F421" s="27"/>
      <c r="G421">
        <v>50</v>
      </c>
      <c r="H421">
        <f>D421*B421*G421/100</f>
        <v>0</v>
      </c>
    </row>
    <row r="422" spans="1:8" ht="12.75">
      <c r="A422" s="16" t="s">
        <v>167</v>
      </c>
      <c r="B422" s="20">
        <v>0.01</v>
      </c>
      <c r="C422" s="1"/>
      <c r="D422" s="1"/>
      <c r="E422" s="27"/>
      <c r="F422" s="27"/>
      <c r="G422">
        <v>100</v>
      </c>
      <c r="H422">
        <f>D422*B422*G422/100</f>
        <v>0</v>
      </c>
    </row>
    <row r="423" spans="1:8" ht="12.75">
      <c r="A423" s="16" t="s">
        <v>168</v>
      </c>
      <c r="B423" s="20">
        <v>0.01</v>
      </c>
      <c r="C423" s="1"/>
      <c r="D423" s="1"/>
      <c r="E423" s="27"/>
      <c r="F423" s="27"/>
      <c r="G423">
        <v>150</v>
      </c>
      <c r="H423">
        <f>D423*B423*G423/100</f>
        <v>0</v>
      </c>
    </row>
    <row r="424" spans="1:8" ht="12.75">
      <c r="A424" s="16" t="s">
        <v>183</v>
      </c>
      <c r="B424" s="20">
        <v>0.01</v>
      </c>
      <c r="C424" s="1"/>
      <c r="D424" s="1"/>
      <c r="E424" s="27"/>
      <c r="F424" s="27"/>
      <c r="G424">
        <v>100</v>
      </c>
      <c r="H424">
        <f>D424*B424*G424/100</f>
        <v>0</v>
      </c>
    </row>
    <row r="425" spans="1:8" ht="24">
      <c r="A425" s="20" t="s">
        <v>113</v>
      </c>
      <c r="B425" s="20">
        <v>0.01</v>
      </c>
      <c r="C425" s="6" t="s">
        <v>61</v>
      </c>
      <c r="E425">
        <v>100</v>
      </c>
      <c r="F425">
        <f>D425*B425*E425/100</f>
        <v>0</v>
      </c>
      <c r="G425" s="29"/>
      <c r="H425" s="29"/>
    </row>
    <row r="426" spans="1:8" ht="12.75">
      <c r="A426" s="16" t="s">
        <v>161</v>
      </c>
      <c r="B426" s="20">
        <v>0.01</v>
      </c>
      <c r="C426" s="1"/>
      <c r="D426" s="1"/>
      <c r="E426" s="27"/>
      <c r="F426" s="27"/>
      <c r="G426">
        <v>20</v>
      </c>
      <c r="H426">
        <f>D426*B426*G426/100</f>
        <v>0</v>
      </c>
    </row>
    <row r="427" spans="1:8" ht="12.75">
      <c r="A427" s="16" t="s">
        <v>162</v>
      </c>
      <c r="B427" s="20">
        <v>0.01</v>
      </c>
      <c r="C427" s="1"/>
      <c r="D427" s="1"/>
      <c r="E427" s="27"/>
      <c r="F427" s="27"/>
      <c r="G427">
        <v>50</v>
      </c>
      <c r="H427">
        <f>D427*B427*G427/100</f>
        <v>0</v>
      </c>
    </row>
    <row r="428" spans="1:8" ht="12.75">
      <c r="A428" s="16" t="s">
        <v>167</v>
      </c>
      <c r="B428" s="20">
        <v>0.01</v>
      </c>
      <c r="C428" s="1"/>
      <c r="D428" s="1"/>
      <c r="E428" s="27"/>
      <c r="F428" s="27"/>
      <c r="G428">
        <v>100</v>
      </c>
      <c r="H428">
        <f>D428*B428*G428/100</f>
        <v>0</v>
      </c>
    </row>
    <row r="429" spans="1:8" ht="12.75">
      <c r="A429" s="16" t="s">
        <v>168</v>
      </c>
      <c r="B429" s="20">
        <v>0.01</v>
      </c>
      <c r="C429" s="1"/>
      <c r="D429" s="1"/>
      <c r="E429" s="27"/>
      <c r="F429" s="27"/>
      <c r="G429">
        <v>150</v>
      </c>
      <c r="H429">
        <f>D429*B429*G429/100</f>
        <v>0</v>
      </c>
    </row>
    <row r="430" spans="1:8" ht="12.75">
      <c r="A430" s="16" t="s">
        <v>183</v>
      </c>
      <c r="B430" s="20">
        <v>0.01</v>
      </c>
      <c r="C430" s="1"/>
      <c r="D430" s="1"/>
      <c r="E430" s="27"/>
      <c r="F430" s="27"/>
      <c r="G430">
        <v>100</v>
      </c>
      <c r="H430">
        <f>D430*B430*G430/100</f>
        <v>0</v>
      </c>
    </row>
    <row r="431" spans="1:3" ht="24">
      <c r="A431" s="20" t="s">
        <v>113</v>
      </c>
      <c r="B431" s="20" t="s">
        <v>56</v>
      </c>
      <c r="C431" s="6" t="s">
        <v>62</v>
      </c>
    </row>
    <row r="432" spans="1:8" ht="24">
      <c r="A432" s="20" t="s">
        <v>114</v>
      </c>
      <c r="B432" s="20" t="s">
        <v>98</v>
      </c>
      <c r="C432" s="6" t="s">
        <v>59</v>
      </c>
      <c r="E432">
        <v>0</v>
      </c>
      <c r="F432" t="e">
        <f>D432*B432*E432/100</f>
        <v>#VALUE!</v>
      </c>
      <c r="G432">
        <v>0</v>
      </c>
      <c r="H432" t="e">
        <f>D432*B432*G432/100</f>
        <v>#VALUE!</v>
      </c>
    </row>
    <row r="433" spans="1:8" ht="24">
      <c r="A433" s="20" t="s">
        <v>114</v>
      </c>
      <c r="B433" s="20" t="s">
        <v>98</v>
      </c>
      <c r="C433" s="6" t="s">
        <v>60</v>
      </c>
      <c r="E433">
        <v>20</v>
      </c>
      <c r="F433" t="e">
        <f>D433*B433*E433/100</f>
        <v>#VALUE!</v>
      </c>
      <c r="G433" s="29"/>
      <c r="H433" s="29"/>
    </row>
    <row r="434" spans="1:8" ht="24">
      <c r="A434" s="16" t="s">
        <v>161</v>
      </c>
      <c r="B434" s="20" t="s">
        <v>98</v>
      </c>
      <c r="C434" s="1"/>
      <c r="D434" s="1"/>
      <c r="E434" s="27"/>
      <c r="F434" s="27"/>
      <c r="G434">
        <v>20</v>
      </c>
      <c r="H434" t="e">
        <f>D434*B434*G434/100</f>
        <v>#VALUE!</v>
      </c>
    </row>
    <row r="435" spans="1:8" ht="24">
      <c r="A435" s="16" t="s">
        <v>162</v>
      </c>
      <c r="B435" s="20" t="s">
        <v>98</v>
      </c>
      <c r="C435" s="1"/>
      <c r="D435" s="1"/>
      <c r="E435" s="27"/>
      <c r="F435" s="27"/>
      <c r="G435">
        <v>50</v>
      </c>
      <c r="H435" t="e">
        <f>D435*B435*G435/100</f>
        <v>#VALUE!</v>
      </c>
    </row>
    <row r="436" spans="1:8" ht="24">
      <c r="A436" s="16" t="s">
        <v>167</v>
      </c>
      <c r="B436" s="20" t="s">
        <v>98</v>
      </c>
      <c r="C436" s="1"/>
      <c r="D436" s="1"/>
      <c r="E436" s="27"/>
      <c r="F436" s="27"/>
      <c r="G436">
        <v>100</v>
      </c>
      <c r="H436" t="e">
        <f>D436*B436*G436/100</f>
        <v>#VALUE!</v>
      </c>
    </row>
    <row r="437" spans="1:8" ht="24">
      <c r="A437" s="16" t="s">
        <v>168</v>
      </c>
      <c r="B437" s="20" t="s">
        <v>98</v>
      </c>
      <c r="C437" s="1"/>
      <c r="D437" s="1"/>
      <c r="E437" s="27"/>
      <c r="F437" s="27"/>
      <c r="G437">
        <v>150</v>
      </c>
      <c r="H437" t="e">
        <f>D437*B437*G437/100</f>
        <v>#VALUE!</v>
      </c>
    </row>
    <row r="438" spans="1:8" ht="24">
      <c r="A438" s="16" t="s">
        <v>183</v>
      </c>
      <c r="B438" s="20" t="s">
        <v>98</v>
      </c>
      <c r="C438" s="1"/>
      <c r="D438" s="1"/>
      <c r="E438" s="27"/>
      <c r="F438" s="27"/>
      <c r="G438">
        <v>100</v>
      </c>
      <c r="H438" t="e">
        <f>D438*B438*G438/100</f>
        <v>#VALUE!</v>
      </c>
    </row>
    <row r="439" spans="1:8" ht="24">
      <c r="A439" s="20" t="s">
        <v>114</v>
      </c>
      <c r="B439" s="20" t="s">
        <v>98</v>
      </c>
      <c r="C439" s="6" t="s">
        <v>61</v>
      </c>
      <c r="E439">
        <v>100</v>
      </c>
      <c r="F439" t="e">
        <f>D439*B439*E439/100</f>
        <v>#VALUE!</v>
      </c>
      <c r="G439" s="29"/>
      <c r="H439" s="29"/>
    </row>
    <row r="440" spans="1:8" ht="24">
      <c r="A440" s="16" t="s">
        <v>161</v>
      </c>
      <c r="B440" s="20" t="s">
        <v>98</v>
      </c>
      <c r="C440" s="1"/>
      <c r="D440" s="1"/>
      <c r="E440" s="27"/>
      <c r="F440" s="27"/>
      <c r="G440">
        <v>20</v>
      </c>
      <c r="H440" t="e">
        <f>D440*B440*G440/100</f>
        <v>#VALUE!</v>
      </c>
    </row>
    <row r="441" spans="1:8" ht="24">
      <c r="A441" s="16" t="s">
        <v>162</v>
      </c>
      <c r="B441" s="20" t="s">
        <v>98</v>
      </c>
      <c r="C441" s="1"/>
      <c r="D441" s="1"/>
      <c r="E441" s="27"/>
      <c r="F441" s="27"/>
      <c r="G441">
        <v>50</v>
      </c>
      <c r="H441" t="e">
        <f>D441*B441*G441/100</f>
        <v>#VALUE!</v>
      </c>
    </row>
    <row r="442" spans="1:8" ht="24">
      <c r="A442" s="16" t="s">
        <v>167</v>
      </c>
      <c r="B442" s="20" t="s">
        <v>98</v>
      </c>
      <c r="C442" s="1"/>
      <c r="D442" s="1"/>
      <c r="E442" s="27"/>
      <c r="F442" s="27"/>
      <c r="G442">
        <v>100</v>
      </c>
      <c r="H442" t="e">
        <f>D442*B442*G442/100</f>
        <v>#VALUE!</v>
      </c>
    </row>
    <row r="443" spans="1:8" ht="24">
      <c r="A443" s="16" t="s">
        <v>168</v>
      </c>
      <c r="B443" s="20" t="s">
        <v>98</v>
      </c>
      <c r="C443" s="1"/>
      <c r="D443" s="1"/>
      <c r="E443" s="27"/>
      <c r="F443" s="27"/>
      <c r="G443">
        <v>150</v>
      </c>
      <c r="H443" t="e">
        <f>D443*B443*G443/100</f>
        <v>#VALUE!</v>
      </c>
    </row>
    <row r="444" spans="1:8" ht="24">
      <c r="A444" s="16" t="s">
        <v>183</v>
      </c>
      <c r="B444" s="20" t="s">
        <v>98</v>
      </c>
      <c r="C444" s="1"/>
      <c r="D444" s="1"/>
      <c r="E444" s="27"/>
      <c r="F444" s="27"/>
      <c r="G444">
        <v>100</v>
      </c>
      <c r="H444" t="e">
        <f>D444*B444*G444/100</f>
        <v>#VALUE!</v>
      </c>
    </row>
    <row r="445" spans="1:3" ht="12.75">
      <c r="A445" s="20" t="s">
        <v>114</v>
      </c>
      <c r="B445" s="20" t="s">
        <v>56</v>
      </c>
      <c r="C445" s="6" t="s">
        <v>62</v>
      </c>
    </row>
    <row r="446" spans="1:3" ht="25.5">
      <c r="A446" s="20" t="s">
        <v>115</v>
      </c>
      <c r="B446" s="20" t="s">
        <v>56</v>
      </c>
      <c r="C446" s="6" t="s">
        <v>80</v>
      </c>
    </row>
    <row r="447" spans="1:3" ht="12.75">
      <c r="A447" s="20" t="s">
        <v>116</v>
      </c>
      <c r="B447" s="20" t="s">
        <v>56</v>
      </c>
      <c r="C447" s="6" t="s">
        <v>56</v>
      </c>
    </row>
    <row r="448" spans="1:3" ht="12.75">
      <c r="A448" s="20" t="s">
        <v>117</v>
      </c>
      <c r="B448" s="20" t="s">
        <v>56</v>
      </c>
      <c r="C448" s="6" t="s">
        <v>56</v>
      </c>
    </row>
    <row r="449" spans="1:3" ht="12.75">
      <c r="A449" s="20" t="s">
        <v>118</v>
      </c>
      <c r="B449" s="20" t="s">
        <v>56</v>
      </c>
      <c r="C449" s="6" t="s">
        <v>56</v>
      </c>
    </row>
  </sheetData>
  <mergeCells count="3">
    <mergeCell ref="G2:H2"/>
    <mergeCell ref="B2:F2"/>
    <mergeCell ref="A1:H1"/>
  </mergeCells>
  <printOptions gridLines="1"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RBI-DBS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OSMOS3</dc:creator>
  <cp:keywords/>
  <dc:description/>
  <cp:lastModifiedBy>murali</cp:lastModifiedBy>
  <cp:lastPrinted>2003-05-05T05:40:58Z</cp:lastPrinted>
  <dcterms:created xsi:type="dcterms:W3CDTF">2003-04-05T05:50:13Z</dcterms:created>
  <dcterms:modified xsi:type="dcterms:W3CDTF">2003-05-14T07:46:55Z</dcterms:modified>
  <cp:category/>
  <cp:version/>
  <cp:contentType/>
  <cp:contentStatus/>
</cp:coreProperties>
</file>