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Ravidas\2022\Nov\28-11-2022\Website data - October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'ECB-FCCB'!$E$4:$J$83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G91" i="1"/>
  <c r="G83" i="1" l="1"/>
  <c r="F13" i="2" l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</calcChain>
</file>

<file path=xl/sharedStrings.xml><?xml version="1.0" encoding="utf-8"?>
<sst xmlns="http://schemas.openxmlformats.org/spreadsheetml/2006/main" count="509" uniqueCount="180">
  <si>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</si>
  <si>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</si>
  <si>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</si>
  <si>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</si>
  <si>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</si>
  <si>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</si>
  <si>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</si>
  <si>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</si>
  <si>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</si>
  <si>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rubber and plastics products</t>
  </si>
  <si>
    <t>Manufacture of machinery and equipment n.e.c.</t>
  </si>
  <si>
    <t>Other manufacturing</t>
  </si>
  <si>
    <t>Water transport</t>
  </si>
  <si>
    <t>Wholesale trade, except of motor vehicles and motorcycles</t>
  </si>
  <si>
    <t>Manufacture of electrical equipment</t>
  </si>
  <si>
    <t>Electricity, gas, steam and air conditioning supply</t>
  </si>
  <si>
    <t>Financial service activities, except insurance and pension funding</t>
  </si>
  <si>
    <t>Manufacture of fabricated metal products, except machinery and equipment</t>
  </si>
  <si>
    <t>Manufacture of motor vehicles, trailers and semi-trailers</t>
  </si>
  <si>
    <t>Manufacture of chemicals and chemical products</t>
  </si>
  <si>
    <t>Manufacture of paper and paper products</t>
  </si>
  <si>
    <t>Education</t>
  </si>
  <si>
    <t>Manufacture of computer, electronic and optical products</t>
  </si>
  <si>
    <t>Computer programming, consultancy and related activities</t>
  </si>
  <si>
    <t xml:space="preserve">Import of Capital Goods </t>
  </si>
  <si>
    <t xml:space="preserve">Local Sourcing of Capital Goods (Rupee Expenditure) </t>
  </si>
  <si>
    <t>On-Lending or Sub-Lending</t>
  </si>
  <si>
    <t xml:space="preserve">New Project </t>
  </si>
  <si>
    <t>Total</t>
  </si>
  <si>
    <t>II APPROVAL ROUTE*</t>
  </si>
  <si>
    <t>RDB</t>
  </si>
  <si>
    <t>Loan Amount in INR</t>
  </si>
  <si>
    <t>NIL</t>
  </si>
  <si>
    <t>Total Approval Route</t>
  </si>
  <si>
    <t>* Based on applications for Rupee Denominated Bond which have been allotted loan registration number during the period.</t>
  </si>
  <si>
    <t>Manufacture of food products</t>
  </si>
  <si>
    <t xml:space="preserve">Foreign Collaborator / Foreign Equity Holder </t>
  </si>
  <si>
    <t>Others (Specify)</t>
  </si>
  <si>
    <t>Other Commercial Banks</t>
  </si>
  <si>
    <t xml:space="preserve">Indian Commercial Bank Branch Abroad </t>
  </si>
  <si>
    <t>Warehousing and support activities for transportation</t>
  </si>
  <si>
    <t xml:space="preserve">Vedanta Limited </t>
  </si>
  <si>
    <t>Manufacture of other non-metallic mineral products</t>
  </si>
  <si>
    <t>Human health activities</t>
  </si>
  <si>
    <t>Civil engineering</t>
  </si>
  <si>
    <t>Indian Oil Corporation Limited</t>
  </si>
  <si>
    <t>Manufacture of coke and refined petroleum products</t>
  </si>
  <si>
    <t>5 years 5 months</t>
  </si>
  <si>
    <t> Daechang Seat Automotive Pvt Lt</t>
  </si>
  <si>
    <t>Others</t>
  </si>
  <si>
    <t xml:space="preserve">2  years </t>
  </si>
  <si>
    <t xml:space="preserve">Veeglow Industries Private Limited </t>
  </si>
  <si>
    <t xml:space="preserve">5  years </t>
  </si>
  <si>
    <t xml:space="preserve">Busung Tape &amp; Film India Private Limited </t>
  </si>
  <si>
    <t>Working Capital/General Corporate Purpose</t>
  </si>
  <si>
    <t>7  years  4 months</t>
  </si>
  <si>
    <t xml:space="preserve">Avira Naturals  Private Limited </t>
  </si>
  <si>
    <t xml:space="preserve">6  years </t>
  </si>
  <si>
    <t xml:space="preserve">Think Gas Bhopal Private Limited </t>
  </si>
  <si>
    <t xml:space="preserve">15  years </t>
  </si>
  <si>
    <t xml:space="preserve">Siyaram Global Environmental Private Limited </t>
  </si>
  <si>
    <t>15  years 3 months</t>
  </si>
  <si>
    <t>07 Mining of metal ores</t>
  </si>
  <si>
    <t>Modernization</t>
  </si>
  <si>
    <t xml:space="preserve">4  years </t>
  </si>
  <si>
    <t xml:space="preserve">Tata Capital Housing Finance Limited </t>
  </si>
  <si>
    <t>3  years 1 months</t>
  </si>
  <si>
    <t>M.B.A Consulting India Pvt Ltd</t>
  </si>
  <si>
    <t>Office administrative, office support and other business support activities</t>
  </si>
  <si>
    <t>5  years 11 months</t>
  </si>
  <si>
    <t>Savera India Riding Systems Company Private Limited</t>
  </si>
  <si>
    <t>Porite India Private Limited</t>
  </si>
  <si>
    <t xml:space="preserve">10  years </t>
  </si>
  <si>
    <t>Asuku India Private Limited</t>
  </si>
  <si>
    <t>Shubhram Hospital Solutions Private Limited</t>
  </si>
  <si>
    <t>10  years 7 months</t>
  </si>
  <si>
    <t>Haworth India Private Limited</t>
  </si>
  <si>
    <t>Manufacture of furniture</t>
  </si>
  <si>
    <t>STS.AI Software Systems Private Limited</t>
  </si>
  <si>
    <t>Dredging Corporation of India Limited</t>
  </si>
  <si>
    <t>12  years 10 months</t>
  </si>
  <si>
    <t>Andamax India Private Limited</t>
  </si>
  <si>
    <t>5  years 2 months</t>
  </si>
  <si>
    <t>Greenlam South Limited</t>
  </si>
  <si>
    <t>Manufacture of wood and products of wood and cork, except furniture;</t>
  </si>
  <si>
    <t>11  years 6 months</t>
  </si>
  <si>
    <t>Refinancing of Earlier ECB</t>
  </si>
  <si>
    <t>Mahaphant India Private Limited</t>
  </si>
  <si>
    <t>5  years 4 months</t>
  </si>
  <si>
    <t>ASI Engineering Private Limited</t>
  </si>
  <si>
    <t xml:space="preserve">20  years </t>
  </si>
  <si>
    <t>Swegon Blue Box Private Limited</t>
  </si>
  <si>
    <t>7  years 6 months</t>
  </si>
  <si>
    <t>Kluthe India Private Limited</t>
  </si>
  <si>
    <t>5  years 5 months</t>
  </si>
  <si>
    <t>Aberdare Technologies Private Limited</t>
  </si>
  <si>
    <t>3 years 8 months</t>
  </si>
  <si>
    <t>Aye Finance Private Limited</t>
  </si>
  <si>
    <t>Dupont Specialty Products India Private Limited</t>
  </si>
  <si>
    <t>5  years 7 months</t>
  </si>
  <si>
    <t>Kumoh EMS India Private Limited</t>
  </si>
  <si>
    <t>11  years 2 months</t>
  </si>
  <si>
    <t>Cosme Dream International Private Limited</t>
  </si>
  <si>
    <t>10  years 1 months</t>
  </si>
  <si>
    <t>Haitian Plastics Machinery India Pvt Ltd</t>
  </si>
  <si>
    <t>Yanmar Engine Manufacturing India Private Limited</t>
  </si>
  <si>
    <t>Berkel Industries Private Limited</t>
  </si>
  <si>
    <t>5  years 1 months</t>
  </si>
  <si>
    <t>Shabri Investment Private Limited</t>
  </si>
  <si>
    <t>4  years 2 months</t>
  </si>
  <si>
    <t>Kalus Multiparking Systems Private Limited</t>
  </si>
  <si>
    <t>9  years 3 months</t>
  </si>
  <si>
    <t>Ashimori India Private Limited</t>
  </si>
  <si>
    <t>6  years 11 months</t>
  </si>
  <si>
    <t>Ecoearth Biopol Private Limited</t>
  </si>
  <si>
    <t xml:space="preserve">8  years </t>
  </si>
  <si>
    <t>HL Klemove India Private Limited</t>
  </si>
  <si>
    <t>Takasago International India Pvt Ltd</t>
  </si>
  <si>
    <t>ATS Conveyors India Pvt Ltd</t>
  </si>
  <si>
    <t xml:space="preserve">7  years </t>
  </si>
  <si>
    <t>Hira Technology Private Limited</t>
  </si>
  <si>
    <t>9  years 11 months</t>
  </si>
  <si>
    <t>CWT India Pvt Ltd</t>
  </si>
  <si>
    <t>Travel agency, tour operator and other reservation service activities</t>
  </si>
  <si>
    <t>Semitec Electronics India Private Limited</t>
  </si>
  <si>
    <t>Jiny Innotech Private Limited</t>
  </si>
  <si>
    <t>Smartchem technologies Limited</t>
  </si>
  <si>
    <t>Multilatral Financial Institution</t>
  </si>
  <si>
    <t>Bukaka three D Pvt Ltd</t>
  </si>
  <si>
    <t>M/s Kamakshi Suedpack Private Limited</t>
  </si>
  <si>
    <t>Louvre Hotels India Pvt. Ltd</t>
  </si>
  <si>
    <t>Accommodation</t>
  </si>
  <si>
    <t>Ugro Capital Limited</t>
  </si>
  <si>
    <t xml:space="preserve">3  years </t>
  </si>
  <si>
    <t>Maxxis Rubber India Private Limited</t>
  </si>
  <si>
    <t>Refratechnik (India) Private Limited</t>
  </si>
  <si>
    <t xml:space="preserve">5  years1 </t>
  </si>
  <si>
    <t>kmf Automotive Pvt Ltd</t>
  </si>
  <si>
    <t>Etoos Education Private Limited</t>
  </si>
  <si>
    <t>Rohan Corporation India Private Limited</t>
  </si>
  <si>
    <t>Construction of buildings</t>
  </si>
  <si>
    <t>Infrastructure Development</t>
  </si>
  <si>
    <t>MVIN Carco 1 Private Limited</t>
  </si>
  <si>
    <t>Land transport and transport via pipelines</t>
  </si>
  <si>
    <t>Pfiffner Instrument Transformers Private Limited</t>
  </si>
  <si>
    <t>13  years 5 months</t>
  </si>
  <si>
    <t>WFS (Bengaluru) Private Limited</t>
  </si>
  <si>
    <t>12  years 7 months</t>
  </si>
  <si>
    <t>Jash Energy Private Limited</t>
  </si>
  <si>
    <t xml:space="preserve">12  years </t>
  </si>
  <si>
    <t>Raj Petro Specialties Pvt Ltd.</t>
  </si>
  <si>
    <t>Husk Power Systems Private Limited</t>
  </si>
  <si>
    <t>8  years 1 months</t>
  </si>
  <si>
    <t>Manibhavnam Home Finance India Pvt Ltd</t>
  </si>
  <si>
    <t>9  years 10 months</t>
  </si>
  <si>
    <t>Governemnt Owned Development Fianancial Institution</t>
  </si>
  <si>
    <t>Airtech Composite materials India Private Limited</t>
  </si>
  <si>
    <t>Administration MP India Private Limited</t>
  </si>
  <si>
    <t>Motion picture, video and television programme production, sound recording</t>
  </si>
  <si>
    <t>13  years 2 months</t>
  </si>
  <si>
    <t>Creazioni Dec Private Limited</t>
  </si>
  <si>
    <t>Printing and reproduction of recorded media</t>
  </si>
  <si>
    <t>Lixil Window Systems Private Limited</t>
  </si>
  <si>
    <t>Yes Dyeing &amp; Printing Private Limited</t>
  </si>
  <si>
    <t>Manufacture of textiles</t>
  </si>
  <si>
    <t>Vishay Precision Transducers India Private Limited</t>
  </si>
  <si>
    <t>12  years 2 months</t>
  </si>
  <si>
    <t>Lixil India Sanitaryware Private Limited</t>
  </si>
  <si>
    <t>5  years 8 months</t>
  </si>
  <si>
    <t>Vero Moda Retail Private Limited</t>
  </si>
  <si>
    <t>Retail trade, except of motor vehicles and motorcycles</t>
  </si>
  <si>
    <t>Smurk India Private Limited</t>
  </si>
  <si>
    <t>11  years 11 months</t>
  </si>
  <si>
    <t>Best United India Comforts Private Limited</t>
  </si>
  <si>
    <t>Holtec Asia Private Limited</t>
  </si>
  <si>
    <t>REC Limited</t>
  </si>
  <si>
    <t>Export-Import Bank Of India</t>
  </si>
  <si>
    <t>Data on RDB for the month of October 2022</t>
  </si>
  <si>
    <t>Data on ECB/FCCB for the month of October 2022</t>
  </si>
  <si>
    <t>Total (Automatic+Approval)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</si>
</sst>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166" fontId="5" fillId="2" borderId="1" xfId="1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166" fontId="5" fillId="2" borderId="2" xfId="1" applyNumberFormat="1" applyFont="1" applyFill="1" applyBorder="1" applyAlignment="1">
      <alignment vertical="top"/>
    </xf>
    <xf numFmtId="1" fontId="6" fillId="2" borderId="1" xfId="0" applyNumberFormat="1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4" fillId="2" borderId="1" xfId="2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166" fontId="6" fillId="2" borderId="1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/>
    </xf>
    <xf numFmtId="1" fontId="5" fillId="2" borderId="0" xfId="0" applyNumberFormat="1" applyFont="1" applyFill="1" applyAlignment="1">
      <alignment vertical="top" wrapText="1"/>
    </xf>
    <xf numFmtId="0" fontId="4" fillId="2" borderId="1" xfId="0" applyFont="1" applyFill="1" applyBorder="1" applyAlignment="1">
      <alignment vertical="top"/>
    </xf>
    <xf numFmtId="43" fontId="5" fillId="2" borderId="1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 wrapText="1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fill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1" fontId="5" fillId="2" borderId="0" xfId="0" applyNumberFormat="1" applyFont="1" applyFill="1" applyBorder="1" applyAlignment="1">
      <alignment vertical="top"/>
    </xf>
    <xf numFmtId="0" fontId="4" fillId="2" borderId="1" xfId="2" applyFont="1" applyFill="1" applyBorder="1" applyAlignment="1">
      <alignment horizontal="left" vertical="top"/>
    </xf>
    <xf numFmtId="0" fontId="4" fillId="2" borderId="4" xfId="2" applyFont="1" applyFill="1" applyBorder="1" applyAlignment="1">
      <alignment horizontal="left" vertical="top"/>
    </xf>
    <xf numFmtId="0" fontId="4" fillId="2" borderId="7" xfId="2" applyFont="1" applyFill="1" applyBorder="1" applyAlignment="1">
      <alignment horizontal="left" vertical="top"/>
    </xf>
    <xf numFmtId="0" fontId="4" fillId="2" borderId="8" xfId="2" applyFont="1" applyFill="1" applyBorder="1" applyAlignment="1">
      <alignment horizontal="left" vertical="top"/>
    </xf>
    <xf numFmtId="0" fontId="4" fillId="2" borderId="4" xfId="2" applyFont="1" applyFill="1" applyBorder="1" applyAlignment="1">
      <alignment horizontal="center" vertical="top"/>
    </xf>
    <xf numFmtId="0" fontId="4" fillId="2" borderId="7" xfId="2" applyFont="1" applyFill="1" applyBorder="1" applyAlignment="1">
      <alignment horizontal="center" vertical="top"/>
    </xf>
    <xf numFmtId="0" fontId="4" fillId="2" borderId="8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43" fontId="6" fillId="2" borderId="1" xfId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8"/>
  <sheetViews>
    <sheetView tabSelected="1" topLeftCell="B1" zoomScaleNormal="100" workbookViewId="0">
      <selection activeCell="B2" sqref="B2"/>
    </sheetView>
  </sheetViews>
  <sheetFormatPr defaultRowHeight="12.75" x14ac:dyDescent="0.25"/>
  <cols>
    <col min="1" max="1" width="0.5703125" style="21" hidden="1" customWidth="1"/>
    <col min="2" max="2" width="2" style="21" customWidth="1"/>
    <col min="3" max="4" width="9.140625" style="21"/>
    <col min="5" max="6" width="37.5703125" style="27" customWidth="1"/>
    <col min="7" max="7" width="18.5703125" style="21" customWidth="1"/>
    <col min="8" max="8" width="37.5703125" style="27" customWidth="1"/>
    <col min="9" max="9" width="20.42578125" style="21" customWidth="1"/>
    <col min="10" max="10" width="37.5703125" style="27" customWidth="1"/>
    <col min="11" max="16384" width="9.140625" style="21"/>
  </cols>
  <sheetData>
    <row r="2" spans="3:10" x14ac:dyDescent="0.25">
      <c r="C2" s="57" t="s">
        <v>178</v>
      </c>
      <c r="D2" s="58"/>
      <c r="E2" s="58"/>
      <c r="F2" s="58"/>
      <c r="G2" s="58"/>
      <c r="H2" s="58"/>
      <c r="I2" s="58"/>
      <c r="J2" s="59"/>
    </row>
    <row r="3" spans="3:10" x14ac:dyDescent="0.25">
      <c r="C3" s="54" t="s">
        <v>0</v>
      </c>
      <c r="D3" s="55"/>
      <c r="E3" s="55"/>
      <c r="F3" s="55"/>
      <c r="G3" s="55"/>
      <c r="H3" s="55"/>
      <c r="I3" s="55"/>
      <c r="J3" s="56"/>
    </row>
    <row r="4" spans="3:10" ht="25.5" x14ac:dyDescent="0.25">
      <c r="C4" s="2"/>
      <c r="D4" s="3" t="s">
        <v>1</v>
      </c>
      <c r="E4" s="6" t="s">
        <v>2</v>
      </c>
      <c r="F4" s="6" t="s">
        <v>3</v>
      </c>
      <c r="G4" s="5" t="s">
        <v>4</v>
      </c>
      <c r="H4" s="6" t="s">
        <v>5</v>
      </c>
      <c r="I4" s="6" t="s">
        <v>6</v>
      </c>
      <c r="J4" s="20" t="s">
        <v>7</v>
      </c>
    </row>
    <row r="5" spans="3:10" ht="25.5" x14ac:dyDescent="0.25">
      <c r="C5" s="7">
        <v>1</v>
      </c>
      <c r="D5" s="8" t="s">
        <v>8</v>
      </c>
      <c r="E5" s="16" t="s">
        <v>48</v>
      </c>
      <c r="F5" s="16" t="s">
        <v>18</v>
      </c>
      <c r="G5" s="10">
        <v>4516830.4524610648</v>
      </c>
      <c r="H5" s="16" t="s">
        <v>49</v>
      </c>
      <c r="I5" s="9" t="s">
        <v>50</v>
      </c>
      <c r="J5" s="16" t="s">
        <v>38</v>
      </c>
    </row>
    <row r="6" spans="3:10" ht="25.5" x14ac:dyDescent="0.25">
      <c r="C6" s="7">
        <v>2</v>
      </c>
      <c r="D6" s="8" t="s">
        <v>8</v>
      </c>
      <c r="E6" s="16" t="s">
        <v>51</v>
      </c>
      <c r="F6" s="16" t="s">
        <v>9</v>
      </c>
      <c r="G6" s="10">
        <v>500000</v>
      </c>
      <c r="H6" s="16" t="s">
        <v>25</v>
      </c>
      <c r="I6" s="9" t="s">
        <v>52</v>
      </c>
      <c r="J6" s="16" t="s">
        <v>36</v>
      </c>
    </row>
    <row r="7" spans="3:10" ht="25.5" x14ac:dyDescent="0.25">
      <c r="C7" s="7">
        <v>3</v>
      </c>
      <c r="D7" s="8" t="s">
        <v>8</v>
      </c>
      <c r="E7" s="16" t="s">
        <v>53</v>
      </c>
      <c r="F7" s="16" t="s">
        <v>13</v>
      </c>
      <c r="G7" s="10">
        <v>1480000</v>
      </c>
      <c r="H7" s="16" t="s">
        <v>54</v>
      </c>
      <c r="I7" s="9" t="s">
        <v>55</v>
      </c>
      <c r="J7" s="16" t="s">
        <v>36</v>
      </c>
    </row>
    <row r="8" spans="3:10" x14ac:dyDescent="0.25">
      <c r="C8" s="7">
        <v>4</v>
      </c>
      <c r="D8" s="8" t="s">
        <v>8</v>
      </c>
      <c r="E8" s="16" t="s">
        <v>56</v>
      </c>
      <c r="F8" s="16" t="s">
        <v>20</v>
      </c>
      <c r="G8" s="10">
        <v>3000000</v>
      </c>
      <c r="H8" s="16" t="s">
        <v>24</v>
      </c>
      <c r="I8" s="9" t="s">
        <v>57</v>
      </c>
      <c r="J8" s="16" t="s">
        <v>37</v>
      </c>
    </row>
    <row r="9" spans="3:10" ht="25.5" x14ac:dyDescent="0.25">
      <c r="C9" s="7">
        <f>C8+1</f>
        <v>5</v>
      </c>
      <c r="D9" s="8" t="s">
        <v>8</v>
      </c>
      <c r="E9" s="16" t="s">
        <v>58</v>
      </c>
      <c r="F9" s="16" t="s">
        <v>15</v>
      </c>
      <c r="G9" s="10">
        <v>5000000</v>
      </c>
      <c r="H9" s="16" t="s">
        <v>25</v>
      </c>
      <c r="I9" s="9" t="s">
        <v>59</v>
      </c>
      <c r="J9" s="16" t="s">
        <v>36</v>
      </c>
    </row>
    <row r="10" spans="3:10" ht="25.5" x14ac:dyDescent="0.25">
      <c r="C10" s="7">
        <f t="shared" ref="C10:C73" si="0">C9+1</f>
        <v>6</v>
      </c>
      <c r="D10" s="8" t="s">
        <v>8</v>
      </c>
      <c r="E10" s="16" t="s">
        <v>60</v>
      </c>
      <c r="F10" s="16" t="s">
        <v>15</v>
      </c>
      <c r="G10" s="10">
        <v>4615004.3913386082</v>
      </c>
      <c r="H10" s="16" t="s">
        <v>27</v>
      </c>
      <c r="I10" s="9" t="s">
        <v>61</v>
      </c>
      <c r="J10" s="16" t="s">
        <v>37</v>
      </c>
    </row>
    <row r="11" spans="3:10" x14ac:dyDescent="0.25">
      <c r="C11" s="7">
        <f t="shared" si="0"/>
        <v>7</v>
      </c>
      <c r="D11" s="8" t="s">
        <v>8</v>
      </c>
      <c r="E11" s="16" t="s">
        <v>41</v>
      </c>
      <c r="F11" s="16" t="s">
        <v>62</v>
      </c>
      <c r="G11" s="10">
        <v>50000000</v>
      </c>
      <c r="H11" s="16" t="s">
        <v>63</v>
      </c>
      <c r="I11" s="9" t="s">
        <v>64</v>
      </c>
      <c r="J11" s="16" t="s">
        <v>38</v>
      </c>
    </row>
    <row r="12" spans="3:10" ht="25.5" x14ac:dyDescent="0.25">
      <c r="C12" s="7">
        <f t="shared" si="0"/>
        <v>8</v>
      </c>
      <c r="D12" s="8" t="s">
        <v>8</v>
      </c>
      <c r="E12" s="16" t="s">
        <v>65</v>
      </c>
      <c r="F12" s="16" t="s">
        <v>16</v>
      </c>
      <c r="G12" s="10">
        <v>25000000</v>
      </c>
      <c r="H12" s="16" t="s">
        <v>26</v>
      </c>
      <c r="I12" s="9" t="s">
        <v>66</v>
      </c>
      <c r="J12" s="16" t="s">
        <v>38</v>
      </c>
    </row>
    <row r="13" spans="3:10" ht="25.5" x14ac:dyDescent="0.25">
      <c r="C13" s="7">
        <f t="shared" si="0"/>
        <v>9</v>
      </c>
      <c r="D13" s="8" t="s">
        <v>8</v>
      </c>
      <c r="E13" s="16" t="s">
        <v>67</v>
      </c>
      <c r="F13" s="16" t="s">
        <v>68</v>
      </c>
      <c r="G13" s="10">
        <v>982285.53504464985</v>
      </c>
      <c r="H13" s="16" t="s">
        <v>54</v>
      </c>
      <c r="I13" s="9" t="s">
        <v>69</v>
      </c>
      <c r="J13" s="16" t="s">
        <v>36</v>
      </c>
    </row>
    <row r="14" spans="3:10" ht="25.5" x14ac:dyDescent="0.25">
      <c r="C14" s="7">
        <f t="shared" si="0"/>
        <v>10</v>
      </c>
      <c r="D14" s="8" t="s">
        <v>8</v>
      </c>
      <c r="E14" s="16" t="s">
        <v>70</v>
      </c>
      <c r="F14" s="16" t="s">
        <v>17</v>
      </c>
      <c r="G14" s="10">
        <v>491142.76752232492</v>
      </c>
      <c r="H14" s="16" t="s">
        <v>54</v>
      </c>
      <c r="I14" s="9" t="s">
        <v>57</v>
      </c>
      <c r="J14" s="16" t="s">
        <v>36</v>
      </c>
    </row>
    <row r="15" spans="3:10" ht="25.5" x14ac:dyDescent="0.25">
      <c r="C15" s="7">
        <f t="shared" si="0"/>
        <v>11</v>
      </c>
      <c r="D15" s="8" t="s">
        <v>8</v>
      </c>
      <c r="E15" s="16" t="s">
        <v>71</v>
      </c>
      <c r="F15" s="16" t="s">
        <v>17</v>
      </c>
      <c r="G15" s="10">
        <v>1400000</v>
      </c>
      <c r="H15" s="16" t="s">
        <v>63</v>
      </c>
      <c r="I15" s="9" t="s">
        <v>72</v>
      </c>
      <c r="J15" s="16" t="s">
        <v>36</v>
      </c>
    </row>
    <row r="16" spans="3:10" ht="25.5" x14ac:dyDescent="0.25">
      <c r="C16" s="7">
        <f t="shared" si="0"/>
        <v>12</v>
      </c>
      <c r="D16" s="8" t="s">
        <v>8</v>
      </c>
      <c r="E16" s="16" t="s">
        <v>73</v>
      </c>
      <c r="F16" s="16" t="s">
        <v>35</v>
      </c>
      <c r="G16" s="10">
        <v>546513.67792167724</v>
      </c>
      <c r="H16" s="16" t="s">
        <v>54</v>
      </c>
      <c r="I16" s="9" t="s">
        <v>52</v>
      </c>
      <c r="J16" s="16" t="s">
        <v>36</v>
      </c>
    </row>
    <row r="17" spans="3:10" ht="25.5" x14ac:dyDescent="0.25">
      <c r="C17" s="7">
        <f t="shared" si="0"/>
        <v>13</v>
      </c>
      <c r="D17" s="8" t="s">
        <v>8</v>
      </c>
      <c r="E17" s="16" t="s">
        <v>74</v>
      </c>
      <c r="F17" s="16" t="s">
        <v>43</v>
      </c>
      <c r="G17" s="10">
        <v>1530238.2981806963</v>
      </c>
      <c r="H17" s="16" t="s">
        <v>54</v>
      </c>
      <c r="I17" s="9" t="s">
        <v>75</v>
      </c>
      <c r="J17" s="16" t="s">
        <v>36</v>
      </c>
    </row>
    <row r="18" spans="3:10" ht="25.5" x14ac:dyDescent="0.25">
      <c r="C18" s="7">
        <f t="shared" si="0"/>
        <v>14</v>
      </c>
      <c r="D18" s="8" t="s">
        <v>8</v>
      </c>
      <c r="E18" s="16" t="s">
        <v>76</v>
      </c>
      <c r="F18" s="16" t="s">
        <v>77</v>
      </c>
      <c r="G18" s="10">
        <v>3000000</v>
      </c>
      <c r="H18" s="16" t="s">
        <v>25</v>
      </c>
      <c r="I18" s="9" t="s">
        <v>47</v>
      </c>
      <c r="J18" s="16" t="s">
        <v>36</v>
      </c>
    </row>
    <row r="19" spans="3:10" ht="25.5" x14ac:dyDescent="0.25">
      <c r="C19" s="7">
        <f t="shared" si="0"/>
        <v>15</v>
      </c>
      <c r="D19" s="8" t="s">
        <v>8</v>
      </c>
      <c r="E19" s="16" t="s">
        <v>78</v>
      </c>
      <c r="F19" s="16" t="s">
        <v>23</v>
      </c>
      <c r="G19" s="10">
        <v>100000</v>
      </c>
      <c r="H19" s="16" t="s">
        <v>54</v>
      </c>
      <c r="I19" s="9" t="s">
        <v>69</v>
      </c>
      <c r="J19" s="16" t="s">
        <v>36</v>
      </c>
    </row>
    <row r="20" spans="3:10" x14ac:dyDescent="0.25">
      <c r="C20" s="7">
        <f t="shared" si="0"/>
        <v>16</v>
      </c>
      <c r="D20" s="8" t="s">
        <v>8</v>
      </c>
      <c r="E20" s="16" t="s">
        <v>79</v>
      </c>
      <c r="F20" s="16" t="s">
        <v>44</v>
      </c>
      <c r="G20" s="10">
        <v>48991571.607765786</v>
      </c>
      <c r="H20" s="16" t="s">
        <v>24</v>
      </c>
      <c r="I20" s="9" t="s">
        <v>80</v>
      </c>
      <c r="J20" s="16" t="s">
        <v>38</v>
      </c>
    </row>
    <row r="21" spans="3:10" ht="25.5" x14ac:dyDescent="0.25">
      <c r="C21" s="7">
        <f t="shared" si="0"/>
        <v>17</v>
      </c>
      <c r="D21" s="8" t="s">
        <v>8</v>
      </c>
      <c r="E21" s="16" t="s">
        <v>81</v>
      </c>
      <c r="F21" s="16" t="s">
        <v>12</v>
      </c>
      <c r="G21" s="10">
        <v>55000000</v>
      </c>
      <c r="H21" s="16" t="s">
        <v>24</v>
      </c>
      <c r="I21" s="9" t="s">
        <v>82</v>
      </c>
      <c r="J21" s="16" t="s">
        <v>36</v>
      </c>
    </row>
    <row r="22" spans="3:10" ht="25.5" x14ac:dyDescent="0.25">
      <c r="C22" s="7">
        <f t="shared" si="0"/>
        <v>18</v>
      </c>
      <c r="D22" s="8" t="s">
        <v>8</v>
      </c>
      <c r="E22" s="16" t="s">
        <v>83</v>
      </c>
      <c r="F22" s="16" t="s">
        <v>84</v>
      </c>
      <c r="G22" s="10">
        <v>25043762.630177367</v>
      </c>
      <c r="H22" s="16" t="s">
        <v>24</v>
      </c>
      <c r="I22" s="9" t="s">
        <v>85</v>
      </c>
      <c r="J22" s="16" t="s">
        <v>38</v>
      </c>
    </row>
    <row r="23" spans="3:10" ht="25.5" x14ac:dyDescent="0.25">
      <c r="C23" s="7">
        <f t="shared" si="0"/>
        <v>19</v>
      </c>
      <c r="D23" s="8" t="s">
        <v>8</v>
      </c>
      <c r="E23" s="16" t="s">
        <v>45</v>
      </c>
      <c r="F23" s="16" t="s">
        <v>46</v>
      </c>
      <c r="G23" s="10">
        <v>300000000</v>
      </c>
      <c r="H23" s="16" t="s">
        <v>86</v>
      </c>
      <c r="I23" s="9" t="s">
        <v>52</v>
      </c>
      <c r="J23" s="16" t="s">
        <v>39</v>
      </c>
    </row>
    <row r="24" spans="3:10" ht="25.5" x14ac:dyDescent="0.25">
      <c r="C24" s="7">
        <f t="shared" si="0"/>
        <v>20</v>
      </c>
      <c r="D24" s="8" t="s">
        <v>8</v>
      </c>
      <c r="E24" s="16" t="s">
        <v>87</v>
      </c>
      <c r="F24" s="16" t="s">
        <v>11</v>
      </c>
      <c r="G24" s="10">
        <v>10000000</v>
      </c>
      <c r="H24" s="16" t="s">
        <v>27</v>
      </c>
      <c r="I24" s="9" t="s">
        <v>88</v>
      </c>
      <c r="J24" s="16" t="s">
        <v>36</v>
      </c>
    </row>
    <row r="25" spans="3:10" ht="25.5" x14ac:dyDescent="0.25">
      <c r="C25" s="7">
        <f t="shared" si="0"/>
        <v>21</v>
      </c>
      <c r="D25" s="8" t="s">
        <v>8</v>
      </c>
      <c r="E25" s="16" t="s">
        <v>89</v>
      </c>
      <c r="F25" s="16" t="s">
        <v>40</v>
      </c>
      <c r="G25" s="10">
        <v>1943159.7437215191</v>
      </c>
      <c r="H25" s="16" t="s">
        <v>27</v>
      </c>
      <c r="I25" s="9" t="s">
        <v>90</v>
      </c>
      <c r="J25" s="16" t="s">
        <v>36</v>
      </c>
    </row>
    <row r="26" spans="3:10" ht="25.5" x14ac:dyDescent="0.25">
      <c r="C26" s="7">
        <f t="shared" si="0"/>
        <v>22</v>
      </c>
      <c r="D26" s="8" t="s">
        <v>8</v>
      </c>
      <c r="E26" s="16" t="s">
        <v>91</v>
      </c>
      <c r="F26" s="16" t="s">
        <v>10</v>
      </c>
      <c r="G26" s="10">
        <v>3693393.6117678834</v>
      </c>
      <c r="H26" s="16" t="s">
        <v>63</v>
      </c>
      <c r="I26" s="9" t="s">
        <v>92</v>
      </c>
      <c r="J26" s="16" t="s">
        <v>36</v>
      </c>
    </row>
    <row r="27" spans="3:10" ht="25.5" x14ac:dyDescent="0.25">
      <c r="C27" s="7">
        <f t="shared" si="0"/>
        <v>23</v>
      </c>
      <c r="D27" s="8" t="s">
        <v>8</v>
      </c>
      <c r="E27" s="16" t="s">
        <v>93</v>
      </c>
      <c r="F27" s="16" t="s">
        <v>19</v>
      </c>
      <c r="G27" s="10">
        <v>294685.66051339498</v>
      </c>
      <c r="H27" s="16" t="s">
        <v>54</v>
      </c>
      <c r="I27" s="9" t="s">
        <v>94</v>
      </c>
      <c r="J27" s="16" t="s">
        <v>36</v>
      </c>
    </row>
    <row r="28" spans="3:10" ht="25.5" x14ac:dyDescent="0.25">
      <c r="C28" s="7">
        <f t="shared" si="0"/>
        <v>24</v>
      </c>
      <c r="D28" s="8" t="s">
        <v>8</v>
      </c>
      <c r="E28" s="16" t="s">
        <v>95</v>
      </c>
      <c r="F28" s="16" t="s">
        <v>14</v>
      </c>
      <c r="G28" s="10">
        <v>2000000</v>
      </c>
      <c r="H28" s="16" t="s">
        <v>25</v>
      </c>
      <c r="I28" s="9" t="s">
        <v>96</v>
      </c>
      <c r="J28" s="16" t="s">
        <v>36</v>
      </c>
    </row>
    <row r="29" spans="3:10" ht="25.5" x14ac:dyDescent="0.25">
      <c r="C29" s="7">
        <f t="shared" si="0"/>
        <v>25</v>
      </c>
      <c r="D29" s="8" t="s">
        <v>8</v>
      </c>
      <c r="E29" s="16" t="s">
        <v>97</v>
      </c>
      <c r="F29" s="16" t="s">
        <v>16</v>
      </c>
      <c r="G29" s="10">
        <v>2250000</v>
      </c>
      <c r="H29" s="16" t="s">
        <v>26</v>
      </c>
      <c r="I29" s="9" t="s">
        <v>64</v>
      </c>
      <c r="J29" s="16" t="s">
        <v>37</v>
      </c>
    </row>
    <row r="30" spans="3:10" ht="25.5" x14ac:dyDescent="0.25">
      <c r="C30" s="7">
        <f t="shared" si="0"/>
        <v>26</v>
      </c>
      <c r="D30" s="8" t="s">
        <v>8</v>
      </c>
      <c r="E30" s="16" t="s">
        <v>97</v>
      </c>
      <c r="F30" s="16" t="s">
        <v>16</v>
      </c>
      <c r="G30" s="10">
        <v>2750000</v>
      </c>
      <c r="H30" s="16" t="s">
        <v>26</v>
      </c>
      <c r="I30" s="9" t="s">
        <v>64</v>
      </c>
      <c r="J30" s="16" t="s">
        <v>37</v>
      </c>
    </row>
    <row r="31" spans="3:10" ht="25.5" x14ac:dyDescent="0.25">
      <c r="C31" s="7">
        <f t="shared" si="0"/>
        <v>27</v>
      </c>
      <c r="D31" s="8" t="s">
        <v>8</v>
      </c>
      <c r="E31" s="16" t="s">
        <v>97</v>
      </c>
      <c r="F31" s="16" t="s">
        <v>16</v>
      </c>
      <c r="G31" s="10">
        <v>3250000</v>
      </c>
      <c r="H31" s="16" t="s">
        <v>26</v>
      </c>
      <c r="I31" s="9" t="s">
        <v>64</v>
      </c>
      <c r="J31" s="16" t="s">
        <v>37</v>
      </c>
    </row>
    <row r="32" spans="3:10" ht="25.5" x14ac:dyDescent="0.25">
      <c r="C32" s="7">
        <f t="shared" si="0"/>
        <v>28</v>
      </c>
      <c r="D32" s="8" t="s">
        <v>8</v>
      </c>
      <c r="E32" s="16" t="s">
        <v>97</v>
      </c>
      <c r="F32" s="16" t="s">
        <v>16</v>
      </c>
      <c r="G32" s="10">
        <v>1750000</v>
      </c>
      <c r="H32" s="16" t="s">
        <v>26</v>
      </c>
      <c r="I32" s="9" t="s">
        <v>64</v>
      </c>
      <c r="J32" s="16" t="s">
        <v>37</v>
      </c>
    </row>
    <row r="33" spans="3:10" ht="25.5" x14ac:dyDescent="0.25">
      <c r="C33" s="7">
        <f t="shared" si="0"/>
        <v>29</v>
      </c>
      <c r="D33" s="8" t="s">
        <v>8</v>
      </c>
      <c r="E33" s="16" t="s">
        <v>98</v>
      </c>
      <c r="F33" s="16" t="s">
        <v>68</v>
      </c>
      <c r="G33" s="10">
        <v>58937132.102678992</v>
      </c>
      <c r="H33" s="16" t="s">
        <v>54</v>
      </c>
      <c r="I33" s="9" t="s">
        <v>99</v>
      </c>
      <c r="J33" s="16" t="s">
        <v>36</v>
      </c>
    </row>
    <row r="34" spans="3:10" ht="25.5" x14ac:dyDescent="0.25">
      <c r="C34" s="7">
        <f t="shared" si="0"/>
        <v>30</v>
      </c>
      <c r="D34" s="8" t="s">
        <v>8</v>
      </c>
      <c r="E34" s="16" t="s">
        <v>100</v>
      </c>
      <c r="F34" s="16" t="s">
        <v>14</v>
      </c>
      <c r="G34" s="10">
        <v>1299323</v>
      </c>
      <c r="H34" s="16" t="s">
        <v>27</v>
      </c>
      <c r="I34" s="9" t="s">
        <v>101</v>
      </c>
      <c r="J34" s="16" t="s">
        <v>36</v>
      </c>
    </row>
    <row r="35" spans="3:10" ht="25.5" x14ac:dyDescent="0.25">
      <c r="C35" s="7">
        <f t="shared" si="0"/>
        <v>31</v>
      </c>
      <c r="D35" s="8" t="s">
        <v>8</v>
      </c>
      <c r="E35" s="16" t="s">
        <v>102</v>
      </c>
      <c r="F35" s="16" t="s">
        <v>19</v>
      </c>
      <c r="G35" s="10">
        <v>242894.96796518989</v>
      </c>
      <c r="H35" s="16" t="s">
        <v>63</v>
      </c>
      <c r="I35" s="9" t="s">
        <v>103</v>
      </c>
      <c r="J35" s="16" t="s">
        <v>37</v>
      </c>
    </row>
    <row r="36" spans="3:10" ht="25.5" x14ac:dyDescent="0.25">
      <c r="C36" s="7">
        <f t="shared" si="0"/>
        <v>32</v>
      </c>
      <c r="D36" s="8" t="s">
        <v>8</v>
      </c>
      <c r="E36" s="16" t="s">
        <v>104</v>
      </c>
      <c r="F36" s="16" t="s">
        <v>10</v>
      </c>
      <c r="G36" s="10">
        <v>12630538.334189875</v>
      </c>
      <c r="H36" s="16" t="s">
        <v>25</v>
      </c>
      <c r="I36" s="9" t="s">
        <v>50</v>
      </c>
      <c r="J36" s="16" t="s">
        <v>36</v>
      </c>
    </row>
    <row r="37" spans="3:10" ht="25.5" x14ac:dyDescent="0.25">
      <c r="C37" s="7">
        <f t="shared" si="0"/>
        <v>33</v>
      </c>
      <c r="D37" s="8" t="s">
        <v>8</v>
      </c>
      <c r="E37" s="16" t="s">
        <v>105</v>
      </c>
      <c r="F37" s="16" t="s">
        <v>10</v>
      </c>
      <c r="G37" s="10">
        <v>21762741.409766447</v>
      </c>
      <c r="H37" s="16" t="s">
        <v>25</v>
      </c>
      <c r="I37" s="9" t="s">
        <v>52</v>
      </c>
      <c r="J37" s="16" t="s">
        <v>36</v>
      </c>
    </row>
    <row r="38" spans="3:10" ht="25.5" x14ac:dyDescent="0.25">
      <c r="C38" s="7">
        <f t="shared" si="0"/>
        <v>34</v>
      </c>
      <c r="D38" s="8" t="s">
        <v>8</v>
      </c>
      <c r="E38" s="16" t="s">
        <v>106</v>
      </c>
      <c r="F38" s="16" t="s">
        <v>14</v>
      </c>
      <c r="G38" s="10">
        <v>392914.21401785995</v>
      </c>
      <c r="H38" s="16" t="s">
        <v>54</v>
      </c>
      <c r="I38" s="9" t="s">
        <v>107</v>
      </c>
      <c r="J38" s="16" t="s">
        <v>36</v>
      </c>
    </row>
    <row r="39" spans="3:10" ht="25.5" x14ac:dyDescent="0.25">
      <c r="C39" s="7">
        <f t="shared" si="0"/>
        <v>35</v>
      </c>
      <c r="D39" s="8" t="s">
        <v>8</v>
      </c>
      <c r="E39" s="16" t="s">
        <v>108</v>
      </c>
      <c r="F39" s="16" t="s">
        <v>16</v>
      </c>
      <c r="G39" s="10">
        <v>1000000</v>
      </c>
      <c r="H39" s="16" t="s">
        <v>26</v>
      </c>
      <c r="I39" s="9" t="s">
        <v>109</v>
      </c>
      <c r="J39" s="16" t="s">
        <v>37</v>
      </c>
    </row>
    <row r="40" spans="3:10" ht="25.5" x14ac:dyDescent="0.25">
      <c r="C40" s="7">
        <f t="shared" si="0"/>
        <v>36</v>
      </c>
      <c r="D40" s="8" t="s">
        <v>8</v>
      </c>
      <c r="E40" s="16" t="s">
        <v>110</v>
      </c>
      <c r="F40" s="16" t="s">
        <v>10</v>
      </c>
      <c r="G40" s="10">
        <v>491142.76752232492</v>
      </c>
      <c r="H40" s="16" t="s">
        <v>63</v>
      </c>
      <c r="I40" s="9" t="s">
        <v>111</v>
      </c>
      <c r="J40" s="16" t="s">
        <v>36</v>
      </c>
    </row>
    <row r="41" spans="3:10" ht="25.5" x14ac:dyDescent="0.25">
      <c r="C41" s="7">
        <f t="shared" si="0"/>
        <v>37</v>
      </c>
      <c r="D41" s="8" t="s">
        <v>8</v>
      </c>
      <c r="E41" s="16" t="s">
        <v>112</v>
      </c>
      <c r="F41" s="16" t="s">
        <v>18</v>
      </c>
      <c r="G41" s="10">
        <v>3400428.345276007</v>
      </c>
      <c r="H41" s="16" t="s">
        <v>54</v>
      </c>
      <c r="I41" s="9" t="s">
        <v>113</v>
      </c>
      <c r="J41" s="16" t="s">
        <v>36</v>
      </c>
    </row>
    <row r="42" spans="3:10" ht="25.5" x14ac:dyDescent="0.25">
      <c r="C42" s="7">
        <f t="shared" si="0"/>
        <v>38</v>
      </c>
      <c r="D42" s="8" t="s">
        <v>8</v>
      </c>
      <c r="E42" s="16" t="s">
        <v>114</v>
      </c>
      <c r="F42" s="16" t="s">
        <v>9</v>
      </c>
      <c r="G42" s="10">
        <v>364342.45194778487</v>
      </c>
      <c r="H42" s="16" t="s">
        <v>54</v>
      </c>
      <c r="I42" s="9" t="s">
        <v>115</v>
      </c>
      <c r="J42" s="16" t="s">
        <v>36</v>
      </c>
    </row>
    <row r="43" spans="3:10" ht="25.5" x14ac:dyDescent="0.25">
      <c r="C43" s="7">
        <f t="shared" si="0"/>
        <v>39</v>
      </c>
      <c r="D43" s="8" t="s">
        <v>8</v>
      </c>
      <c r="E43" s="16" t="s">
        <v>116</v>
      </c>
      <c r="F43" s="16" t="s">
        <v>18</v>
      </c>
      <c r="G43" s="10">
        <v>5893713.2102678996</v>
      </c>
      <c r="H43" s="16" t="s">
        <v>54</v>
      </c>
      <c r="I43" s="9" t="s">
        <v>52</v>
      </c>
      <c r="J43" s="16" t="s">
        <v>36</v>
      </c>
    </row>
    <row r="44" spans="3:10" ht="25.5" x14ac:dyDescent="0.25">
      <c r="C44" s="7">
        <f t="shared" si="0"/>
        <v>40</v>
      </c>
      <c r="D44" s="8" t="s">
        <v>8</v>
      </c>
      <c r="E44" s="16" t="s">
        <v>117</v>
      </c>
      <c r="F44" s="16" t="s">
        <v>19</v>
      </c>
      <c r="G44" s="10">
        <v>1500000</v>
      </c>
      <c r="H44" s="16" t="s">
        <v>54</v>
      </c>
      <c r="I44" s="9" t="s">
        <v>72</v>
      </c>
      <c r="J44" s="16" t="s">
        <v>36</v>
      </c>
    </row>
    <row r="45" spans="3:10" ht="25.5" x14ac:dyDescent="0.25">
      <c r="C45" s="7">
        <f t="shared" si="0"/>
        <v>41</v>
      </c>
      <c r="D45" s="8" t="s">
        <v>8</v>
      </c>
      <c r="E45" s="16" t="s">
        <v>118</v>
      </c>
      <c r="F45" s="16" t="s">
        <v>10</v>
      </c>
      <c r="G45" s="10">
        <v>982285.53504464985</v>
      </c>
      <c r="H45" s="16" t="s">
        <v>25</v>
      </c>
      <c r="I45" s="9" t="s">
        <v>119</v>
      </c>
      <c r="J45" s="16" t="s">
        <v>36</v>
      </c>
    </row>
    <row r="46" spans="3:10" ht="25.5" x14ac:dyDescent="0.25">
      <c r="C46" s="7">
        <f t="shared" si="0"/>
        <v>42</v>
      </c>
      <c r="D46" s="8" t="s">
        <v>8</v>
      </c>
      <c r="E46" s="16" t="s">
        <v>120</v>
      </c>
      <c r="F46" s="16" t="s">
        <v>9</v>
      </c>
      <c r="G46" s="10">
        <v>1075000</v>
      </c>
      <c r="H46" s="16" t="s">
        <v>54</v>
      </c>
      <c r="I46" s="9" t="s">
        <v>121</v>
      </c>
      <c r="J46" s="16" t="s">
        <v>36</v>
      </c>
    </row>
    <row r="47" spans="3:10" ht="25.5" x14ac:dyDescent="0.25">
      <c r="C47" s="7">
        <f t="shared" si="0"/>
        <v>43</v>
      </c>
      <c r="D47" s="8" t="s">
        <v>8</v>
      </c>
      <c r="E47" s="16" t="s">
        <v>122</v>
      </c>
      <c r="F47" s="16" t="s">
        <v>123</v>
      </c>
      <c r="G47" s="10">
        <v>1500000</v>
      </c>
      <c r="H47" s="16" t="s">
        <v>54</v>
      </c>
      <c r="I47" s="9" t="s">
        <v>52</v>
      </c>
      <c r="J47" s="16" t="s">
        <v>36</v>
      </c>
    </row>
    <row r="48" spans="3:10" ht="25.5" x14ac:dyDescent="0.25">
      <c r="C48" s="7">
        <f t="shared" si="0"/>
        <v>44</v>
      </c>
      <c r="D48" s="8" t="s">
        <v>8</v>
      </c>
      <c r="E48" s="16" t="s">
        <v>124</v>
      </c>
      <c r="F48" s="16" t="s">
        <v>22</v>
      </c>
      <c r="G48" s="10">
        <v>607237.41991297482</v>
      </c>
      <c r="H48" s="16" t="s">
        <v>54</v>
      </c>
      <c r="I48" s="9" t="s">
        <v>82</v>
      </c>
      <c r="J48" s="16" t="s">
        <v>36</v>
      </c>
    </row>
    <row r="49" spans="3:10" ht="25.5" x14ac:dyDescent="0.25">
      <c r="C49" s="7">
        <f t="shared" si="0"/>
        <v>45</v>
      </c>
      <c r="D49" s="8" t="s">
        <v>8</v>
      </c>
      <c r="E49" s="16" t="s">
        <v>89</v>
      </c>
      <c r="F49" s="16" t="s">
        <v>40</v>
      </c>
      <c r="G49" s="10">
        <v>1943159.7437215191</v>
      </c>
      <c r="H49" s="16" t="s">
        <v>27</v>
      </c>
      <c r="I49" s="9" t="s">
        <v>90</v>
      </c>
      <c r="J49" s="16" t="s">
        <v>36</v>
      </c>
    </row>
    <row r="50" spans="3:10" ht="25.5" x14ac:dyDescent="0.25">
      <c r="C50" s="7">
        <f t="shared" si="0"/>
        <v>46</v>
      </c>
      <c r="D50" s="8" t="s">
        <v>8</v>
      </c>
      <c r="E50" s="16" t="s">
        <v>125</v>
      </c>
      <c r="F50" s="16" t="s">
        <v>22</v>
      </c>
      <c r="G50" s="10">
        <v>705000</v>
      </c>
      <c r="H50" s="16" t="s">
        <v>54</v>
      </c>
      <c r="I50" s="9" t="s">
        <v>115</v>
      </c>
      <c r="J50" s="16" t="s">
        <v>36</v>
      </c>
    </row>
    <row r="51" spans="3:10" ht="25.5" x14ac:dyDescent="0.25">
      <c r="C51" s="7">
        <f t="shared" si="0"/>
        <v>47</v>
      </c>
      <c r="D51" s="8" t="s">
        <v>8</v>
      </c>
      <c r="E51" s="16" t="s">
        <v>126</v>
      </c>
      <c r="F51" s="16" t="s">
        <v>19</v>
      </c>
      <c r="G51" s="10">
        <v>30000000</v>
      </c>
      <c r="H51" s="16" t="s">
        <v>63</v>
      </c>
      <c r="I51" s="9" t="s">
        <v>107</v>
      </c>
      <c r="J51" s="16" t="s">
        <v>127</v>
      </c>
    </row>
    <row r="52" spans="3:10" ht="25.5" x14ac:dyDescent="0.25">
      <c r="C52" s="7">
        <f t="shared" si="0"/>
        <v>48</v>
      </c>
      <c r="D52" s="8" t="s">
        <v>8</v>
      </c>
      <c r="E52" s="16" t="s">
        <v>128</v>
      </c>
      <c r="F52" s="16" t="s">
        <v>11</v>
      </c>
      <c r="G52" s="10">
        <v>255000</v>
      </c>
      <c r="H52" s="16" t="s">
        <v>54</v>
      </c>
      <c r="I52" s="9" t="s">
        <v>107</v>
      </c>
      <c r="J52" s="16" t="s">
        <v>36</v>
      </c>
    </row>
    <row r="53" spans="3:10" ht="25.5" x14ac:dyDescent="0.25">
      <c r="C53" s="7">
        <f t="shared" si="0"/>
        <v>49</v>
      </c>
      <c r="D53" s="8" t="s">
        <v>8</v>
      </c>
      <c r="E53" s="16" t="s">
        <v>129</v>
      </c>
      <c r="F53" s="16" t="s">
        <v>9</v>
      </c>
      <c r="G53" s="10">
        <v>1457369.8077911395</v>
      </c>
      <c r="H53" s="16" t="s">
        <v>25</v>
      </c>
      <c r="I53" s="9" t="s">
        <v>57</v>
      </c>
      <c r="J53" s="16" t="s">
        <v>36</v>
      </c>
    </row>
    <row r="54" spans="3:10" ht="25.5" x14ac:dyDescent="0.25">
      <c r="C54" s="7">
        <f t="shared" si="0"/>
        <v>50</v>
      </c>
      <c r="D54" s="8" t="s">
        <v>8</v>
      </c>
      <c r="E54" s="16" t="s">
        <v>130</v>
      </c>
      <c r="F54" s="16" t="s">
        <v>131</v>
      </c>
      <c r="G54" s="10">
        <v>98228.553504464988</v>
      </c>
      <c r="H54" s="16" t="s">
        <v>54</v>
      </c>
      <c r="I54" s="9" t="s">
        <v>52</v>
      </c>
      <c r="J54" s="16" t="s">
        <v>36</v>
      </c>
    </row>
    <row r="55" spans="3:10" ht="25.5" x14ac:dyDescent="0.25">
      <c r="C55" s="7">
        <f t="shared" si="0"/>
        <v>51</v>
      </c>
      <c r="D55" s="8" t="s">
        <v>8</v>
      </c>
      <c r="E55" s="16" t="s">
        <v>132</v>
      </c>
      <c r="F55" s="16" t="s">
        <v>16</v>
      </c>
      <c r="G55" s="10">
        <v>1750000</v>
      </c>
      <c r="H55" s="16" t="s">
        <v>26</v>
      </c>
      <c r="I55" s="9" t="s">
        <v>133</v>
      </c>
      <c r="J55" s="16" t="s">
        <v>37</v>
      </c>
    </row>
    <row r="56" spans="3:10" ht="25.5" x14ac:dyDescent="0.25">
      <c r="C56" s="7">
        <f t="shared" si="0"/>
        <v>52</v>
      </c>
      <c r="D56" s="8" t="s">
        <v>8</v>
      </c>
      <c r="E56" s="16" t="s">
        <v>132</v>
      </c>
      <c r="F56" s="16" t="s">
        <v>16</v>
      </c>
      <c r="G56" s="10">
        <v>4750000</v>
      </c>
      <c r="H56" s="16" t="s">
        <v>26</v>
      </c>
      <c r="I56" s="9" t="s">
        <v>133</v>
      </c>
      <c r="J56" s="16" t="s">
        <v>37</v>
      </c>
    </row>
    <row r="57" spans="3:10" ht="25.5" x14ac:dyDescent="0.25">
      <c r="C57" s="7">
        <f t="shared" si="0"/>
        <v>53</v>
      </c>
      <c r="D57" s="8" t="s">
        <v>8</v>
      </c>
      <c r="E57" s="16" t="s">
        <v>132</v>
      </c>
      <c r="F57" s="16" t="s">
        <v>16</v>
      </c>
      <c r="G57" s="10">
        <v>2000000</v>
      </c>
      <c r="H57" s="16" t="s">
        <v>26</v>
      </c>
      <c r="I57" s="9" t="s">
        <v>133</v>
      </c>
      <c r="J57" s="16" t="s">
        <v>37</v>
      </c>
    </row>
    <row r="58" spans="3:10" ht="25.5" x14ac:dyDescent="0.25">
      <c r="C58" s="7">
        <f t="shared" si="0"/>
        <v>54</v>
      </c>
      <c r="D58" s="8" t="s">
        <v>8</v>
      </c>
      <c r="E58" s="16" t="s">
        <v>132</v>
      </c>
      <c r="F58" s="16" t="s">
        <v>16</v>
      </c>
      <c r="G58" s="10">
        <v>1500000</v>
      </c>
      <c r="H58" s="16" t="s">
        <v>26</v>
      </c>
      <c r="I58" s="9" t="s">
        <v>133</v>
      </c>
      <c r="J58" s="16" t="s">
        <v>37</v>
      </c>
    </row>
    <row r="59" spans="3:10" ht="25.5" x14ac:dyDescent="0.25">
      <c r="C59" s="7">
        <f t="shared" si="0"/>
        <v>55</v>
      </c>
      <c r="D59" s="8" t="s">
        <v>8</v>
      </c>
      <c r="E59" s="16" t="s">
        <v>134</v>
      </c>
      <c r="F59" s="16" t="s">
        <v>9</v>
      </c>
      <c r="G59" s="10">
        <v>20000000</v>
      </c>
      <c r="H59" s="16" t="s">
        <v>86</v>
      </c>
      <c r="I59" s="9" t="s">
        <v>52</v>
      </c>
      <c r="J59" s="16" t="s">
        <v>38</v>
      </c>
    </row>
    <row r="60" spans="3:10" ht="25.5" x14ac:dyDescent="0.25">
      <c r="C60" s="7">
        <f t="shared" si="0"/>
        <v>56</v>
      </c>
      <c r="D60" s="8" t="s">
        <v>8</v>
      </c>
      <c r="E60" s="16" t="s">
        <v>135</v>
      </c>
      <c r="F60" s="16" t="s">
        <v>42</v>
      </c>
      <c r="G60" s="10">
        <v>6898217.0902113933</v>
      </c>
      <c r="H60" s="16" t="s">
        <v>25</v>
      </c>
      <c r="I60" s="9" t="s">
        <v>136</v>
      </c>
      <c r="J60" s="16" t="s">
        <v>36</v>
      </c>
    </row>
    <row r="61" spans="3:10" ht="25.5" x14ac:dyDescent="0.25">
      <c r="C61" s="7">
        <f t="shared" si="0"/>
        <v>57</v>
      </c>
      <c r="D61" s="8" t="s">
        <v>8</v>
      </c>
      <c r="E61" s="16" t="s">
        <v>137</v>
      </c>
      <c r="F61" s="16" t="s">
        <v>9</v>
      </c>
      <c r="G61" s="10">
        <v>500000</v>
      </c>
      <c r="H61" s="16" t="s">
        <v>54</v>
      </c>
      <c r="I61" s="9" t="s">
        <v>52</v>
      </c>
      <c r="J61" s="16" t="s">
        <v>36</v>
      </c>
    </row>
    <row r="62" spans="3:10" ht="25.5" x14ac:dyDescent="0.25">
      <c r="C62" s="7">
        <f t="shared" si="0"/>
        <v>58</v>
      </c>
      <c r="D62" s="8" t="s">
        <v>8</v>
      </c>
      <c r="E62" s="16" t="s">
        <v>138</v>
      </c>
      <c r="F62" s="16" t="s">
        <v>21</v>
      </c>
      <c r="G62" s="10">
        <v>120000</v>
      </c>
      <c r="H62" s="16" t="s">
        <v>54</v>
      </c>
      <c r="I62" s="9" t="s">
        <v>52</v>
      </c>
      <c r="J62" s="16" t="s">
        <v>36</v>
      </c>
    </row>
    <row r="63" spans="3:10" x14ac:dyDescent="0.25">
      <c r="C63" s="7">
        <f t="shared" si="0"/>
        <v>59</v>
      </c>
      <c r="D63" s="8" t="s">
        <v>8</v>
      </c>
      <c r="E63" s="16" t="s">
        <v>139</v>
      </c>
      <c r="F63" s="16" t="s">
        <v>140</v>
      </c>
      <c r="G63" s="10">
        <v>100000000</v>
      </c>
      <c r="H63" s="16" t="s">
        <v>141</v>
      </c>
      <c r="I63" s="9" t="s">
        <v>72</v>
      </c>
      <c r="J63" s="16" t="s">
        <v>37</v>
      </c>
    </row>
    <row r="64" spans="3:10" ht="25.5" x14ac:dyDescent="0.25">
      <c r="C64" s="7">
        <f t="shared" si="0"/>
        <v>60</v>
      </c>
      <c r="D64" s="8" t="s">
        <v>8</v>
      </c>
      <c r="E64" s="16" t="s">
        <v>142</v>
      </c>
      <c r="F64" s="16" t="s">
        <v>143</v>
      </c>
      <c r="G64" s="10">
        <v>28054368.799979433</v>
      </c>
      <c r="H64" s="16" t="s">
        <v>25</v>
      </c>
      <c r="I64" s="9" t="s">
        <v>69</v>
      </c>
      <c r="J64" s="16" t="s">
        <v>36</v>
      </c>
    </row>
    <row r="65" spans="3:10" ht="25.5" x14ac:dyDescent="0.25">
      <c r="C65" s="7">
        <f t="shared" si="0"/>
        <v>61</v>
      </c>
      <c r="D65" s="8" t="s">
        <v>8</v>
      </c>
      <c r="E65" s="16" t="s">
        <v>144</v>
      </c>
      <c r="F65" s="16" t="s">
        <v>14</v>
      </c>
      <c r="G65" s="10">
        <v>546513.67792167724</v>
      </c>
      <c r="H65" s="16" t="s">
        <v>54</v>
      </c>
      <c r="I65" s="9" t="s">
        <v>145</v>
      </c>
      <c r="J65" s="16" t="s">
        <v>36</v>
      </c>
    </row>
    <row r="66" spans="3:10" ht="25.5" x14ac:dyDescent="0.25">
      <c r="C66" s="7">
        <f t="shared" si="0"/>
        <v>62</v>
      </c>
      <c r="D66" s="8" t="s">
        <v>8</v>
      </c>
      <c r="E66" s="16" t="s">
        <v>146</v>
      </c>
      <c r="F66" s="16" t="s">
        <v>40</v>
      </c>
      <c r="G66" s="10">
        <v>13237775.75410285</v>
      </c>
      <c r="H66" s="16" t="s">
        <v>54</v>
      </c>
      <c r="I66" s="9" t="s">
        <v>147</v>
      </c>
      <c r="J66" s="16" t="s">
        <v>36</v>
      </c>
    </row>
    <row r="67" spans="3:10" ht="25.5" x14ac:dyDescent="0.25">
      <c r="C67" s="7">
        <f t="shared" si="0"/>
        <v>63</v>
      </c>
      <c r="D67" s="8" t="s">
        <v>8</v>
      </c>
      <c r="E67" s="16" t="s">
        <v>148</v>
      </c>
      <c r="F67" s="16" t="s">
        <v>10</v>
      </c>
      <c r="G67" s="10">
        <v>1760988.5177476269</v>
      </c>
      <c r="H67" s="16" t="s">
        <v>24</v>
      </c>
      <c r="I67" s="9" t="s">
        <v>149</v>
      </c>
      <c r="J67" s="16" t="s">
        <v>36</v>
      </c>
    </row>
    <row r="68" spans="3:10" ht="25.5" x14ac:dyDescent="0.25">
      <c r="C68" s="7">
        <f t="shared" si="0"/>
        <v>64</v>
      </c>
      <c r="D68" s="8" t="s">
        <v>8</v>
      </c>
      <c r="E68" s="16" t="s">
        <v>150</v>
      </c>
      <c r="F68" s="16" t="s">
        <v>46</v>
      </c>
      <c r="G68" s="10">
        <v>8136981.4268338615</v>
      </c>
      <c r="H68" s="16" t="s">
        <v>54</v>
      </c>
      <c r="I68" s="9" t="s">
        <v>52</v>
      </c>
      <c r="J68" s="16" t="s">
        <v>36</v>
      </c>
    </row>
    <row r="69" spans="3:10" ht="25.5" x14ac:dyDescent="0.25">
      <c r="C69" s="7">
        <f t="shared" si="0"/>
        <v>65</v>
      </c>
      <c r="D69" s="8" t="s">
        <v>8</v>
      </c>
      <c r="E69" s="16" t="s">
        <v>151</v>
      </c>
      <c r="F69" s="16" t="s">
        <v>15</v>
      </c>
      <c r="G69" s="10">
        <v>4200000</v>
      </c>
      <c r="H69" s="16" t="s">
        <v>141</v>
      </c>
      <c r="I69" s="9" t="s">
        <v>152</v>
      </c>
      <c r="J69" s="16" t="s">
        <v>36</v>
      </c>
    </row>
    <row r="70" spans="3:10" ht="25.5" x14ac:dyDescent="0.25">
      <c r="C70" s="7">
        <f t="shared" si="0"/>
        <v>66</v>
      </c>
      <c r="D70" s="8" t="s">
        <v>8</v>
      </c>
      <c r="E70" s="16" t="s">
        <v>153</v>
      </c>
      <c r="F70" s="16" t="s">
        <v>16</v>
      </c>
      <c r="G70" s="10">
        <v>5170000</v>
      </c>
      <c r="H70" s="16" t="s">
        <v>26</v>
      </c>
      <c r="I70" s="9" t="s">
        <v>154</v>
      </c>
      <c r="J70" s="16" t="s">
        <v>155</v>
      </c>
    </row>
    <row r="71" spans="3:10" ht="25.5" x14ac:dyDescent="0.25">
      <c r="C71" s="7">
        <f t="shared" si="0"/>
        <v>67</v>
      </c>
      <c r="D71" s="8" t="s">
        <v>8</v>
      </c>
      <c r="E71" s="16" t="s">
        <v>156</v>
      </c>
      <c r="F71" s="16" t="s">
        <v>9</v>
      </c>
      <c r="G71" s="10">
        <v>2500000</v>
      </c>
      <c r="H71" s="16" t="s">
        <v>27</v>
      </c>
      <c r="I71" s="9" t="s">
        <v>72</v>
      </c>
      <c r="J71" s="16" t="s">
        <v>36</v>
      </c>
    </row>
    <row r="72" spans="3:10" ht="25.5" x14ac:dyDescent="0.25">
      <c r="C72" s="7">
        <f t="shared" si="0"/>
        <v>68</v>
      </c>
      <c r="D72" s="8" t="s">
        <v>8</v>
      </c>
      <c r="E72" s="16" t="s">
        <v>157</v>
      </c>
      <c r="F72" s="16" t="s">
        <v>158</v>
      </c>
      <c r="G72" s="10">
        <v>60000</v>
      </c>
      <c r="H72" s="16" t="s">
        <v>54</v>
      </c>
      <c r="I72" s="9" t="s">
        <v>159</v>
      </c>
      <c r="J72" s="16" t="s">
        <v>36</v>
      </c>
    </row>
    <row r="73" spans="3:10" ht="25.5" x14ac:dyDescent="0.25">
      <c r="C73" s="7">
        <f t="shared" si="0"/>
        <v>69</v>
      </c>
      <c r="D73" s="8" t="s">
        <v>8</v>
      </c>
      <c r="E73" s="16" t="s">
        <v>160</v>
      </c>
      <c r="F73" s="16" t="s">
        <v>161</v>
      </c>
      <c r="G73" s="10">
        <v>147342.83025669749</v>
      </c>
      <c r="H73" s="16" t="s">
        <v>54</v>
      </c>
      <c r="I73" s="9" t="s">
        <v>72</v>
      </c>
      <c r="J73" s="16" t="s">
        <v>36</v>
      </c>
    </row>
    <row r="74" spans="3:10" ht="25.5" x14ac:dyDescent="0.25">
      <c r="C74" s="7">
        <f t="shared" ref="C74:C81" si="1">C73+1</f>
        <v>70</v>
      </c>
      <c r="D74" s="8" t="s">
        <v>8</v>
      </c>
      <c r="E74" s="16" t="s">
        <v>162</v>
      </c>
      <c r="F74" s="16" t="s">
        <v>11</v>
      </c>
      <c r="G74" s="10">
        <v>874421.88467468368</v>
      </c>
      <c r="H74" s="16" t="s">
        <v>24</v>
      </c>
      <c r="I74" s="9" t="s">
        <v>133</v>
      </c>
      <c r="J74" s="16" t="s">
        <v>36</v>
      </c>
    </row>
    <row r="75" spans="3:10" x14ac:dyDescent="0.25">
      <c r="C75" s="7">
        <f t="shared" si="1"/>
        <v>71</v>
      </c>
      <c r="D75" s="8" t="s">
        <v>8</v>
      </c>
      <c r="E75" s="16" t="s">
        <v>163</v>
      </c>
      <c r="F75" s="16" t="s">
        <v>164</v>
      </c>
      <c r="G75" s="10">
        <v>252003.52926388453</v>
      </c>
      <c r="H75" s="16" t="s">
        <v>63</v>
      </c>
      <c r="I75" s="9" t="s">
        <v>133</v>
      </c>
      <c r="J75" s="16" t="s">
        <v>37</v>
      </c>
    </row>
    <row r="76" spans="3:10" ht="25.5" x14ac:dyDescent="0.25">
      <c r="C76" s="7">
        <f t="shared" si="1"/>
        <v>72</v>
      </c>
      <c r="D76" s="8" t="s">
        <v>8</v>
      </c>
      <c r="E76" s="16" t="s">
        <v>165</v>
      </c>
      <c r="F76" s="16" t="s">
        <v>22</v>
      </c>
      <c r="G76" s="10">
        <v>6800000</v>
      </c>
      <c r="H76" s="16" t="s">
        <v>54</v>
      </c>
      <c r="I76" s="9" t="s">
        <v>166</v>
      </c>
      <c r="J76" s="16" t="s">
        <v>36</v>
      </c>
    </row>
    <row r="77" spans="3:10" ht="25.5" x14ac:dyDescent="0.25">
      <c r="C77" s="7">
        <f t="shared" si="1"/>
        <v>73</v>
      </c>
      <c r="D77" s="8" t="s">
        <v>8</v>
      </c>
      <c r="E77" s="16" t="s">
        <v>167</v>
      </c>
      <c r="F77" s="16" t="s">
        <v>42</v>
      </c>
      <c r="G77" s="10">
        <v>1214474.8398259496</v>
      </c>
      <c r="H77" s="16" t="s">
        <v>54</v>
      </c>
      <c r="I77" s="9" t="s">
        <v>168</v>
      </c>
      <c r="J77" s="16" t="s">
        <v>36</v>
      </c>
    </row>
    <row r="78" spans="3:10" ht="25.5" x14ac:dyDescent="0.25">
      <c r="C78" s="7">
        <f t="shared" si="1"/>
        <v>74</v>
      </c>
      <c r="D78" s="8" t="s">
        <v>8</v>
      </c>
      <c r="E78" s="16" t="s">
        <v>169</v>
      </c>
      <c r="F78" s="16" t="s">
        <v>170</v>
      </c>
      <c r="G78" s="10">
        <v>1340000</v>
      </c>
      <c r="H78" s="16" t="s">
        <v>54</v>
      </c>
      <c r="I78" s="9" t="s">
        <v>119</v>
      </c>
      <c r="J78" s="16" t="s">
        <v>36</v>
      </c>
    </row>
    <row r="79" spans="3:10" ht="25.5" x14ac:dyDescent="0.25">
      <c r="C79" s="7">
        <f t="shared" si="1"/>
        <v>75</v>
      </c>
      <c r="D79" s="8" t="s">
        <v>8</v>
      </c>
      <c r="E79" s="16" t="s">
        <v>171</v>
      </c>
      <c r="F79" s="16" t="s">
        <v>23</v>
      </c>
      <c r="G79" s="10">
        <v>563633.62370752043</v>
      </c>
      <c r="H79" s="16" t="s">
        <v>54</v>
      </c>
      <c r="I79" s="9" t="s">
        <v>172</v>
      </c>
      <c r="J79" s="16" t="s">
        <v>36</v>
      </c>
    </row>
    <row r="80" spans="3:10" ht="25.5" x14ac:dyDescent="0.25">
      <c r="C80" s="7">
        <f t="shared" si="1"/>
        <v>76</v>
      </c>
      <c r="D80" s="8" t="s">
        <v>8</v>
      </c>
      <c r="E80" s="16" t="s">
        <v>173</v>
      </c>
      <c r="F80" s="16" t="s">
        <v>170</v>
      </c>
      <c r="G80" s="10">
        <v>2010000</v>
      </c>
      <c r="H80" s="16" t="s">
        <v>54</v>
      </c>
      <c r="I80" s="9" t="s">
        <v>119</v>
      </c>
      <c r="J80" s="16" t="s">
        <v>36</v>
      </c>
    </row>
    <row r="81" spans="3:10" ht="25.5" x14ac:dyDescent="0.25">
      <c r="C81" s="7">
        <f t="shared" si="1"/>
        <v>77</v>
      </c>
      <c r="D81" s="8" t="s">
        <v>8</v>
      </c>
      <c r="E81" s="16" t="s">
        <v>174</v>
      </c>
      <c r="F81" s="16" t="s">
        <v>17</v>
      </c>
      <c r="G81" s="10">
        <v>10450000</v>
      </c>
      <c r="H81" s="16" t="s">
        <v>54</v>
      </c>
      <c r="I81" s="9" t="s">
        <v>154</v>
      </c>
      <c r="J81" s="16" t="s">
        <v>36</v>
      </c>
    </row>
    <row r="82" spans="3:10" x14ac:dyDescent="0.25">
      <c r="C82" s="11"/>
      <c r="D82" s="12"/>
      <c r="E82" s="17"/>
      <c r="F82" s="17"/>
      <c r="G82" s="13"/>
      <c r="H82" s="17"/>
      <c r="I82" s="12"/>
      <c r="J82" s="17"/>
    </row>
    <row r="83" spans="3:10" x14ac:dyDescent="0.25">
      <c r="C83" s="9"/>
      <c r="D83" s="9"/>
      <c r="E83" s="16"/>
      <c r="F83" s="18" t="s">
        <v>28</v>
      </c>
      <c r="G83" s="14">
        <f>SUM(G5:G81)</f>
        <v>930503762.21454775</v>
      </c>
      <c r="H83" s="16"/>
      <c r="I83" s="9"/>
      <c r="J83" s="16"/>
    </row>
    <row r="84" spans="3:10" x14ac:dyDescent="0.25">
      <c r="C84" s="9"/>
      <c r="D84" s="9"/>
      <c r="E84" s="16"/>
      <c r="F84" s="16"/>
      <c r="G84" s="15"/>
      <c r="H84" s="16"/>
      <c r="I84" s="9"/>
      <c r="J84" s="16"/>
    </row>
    <row r="85" spans="3:10" x14ac:dyDescent="0.25">
      <c r="C85" s="1"/>
      <c r="D85" s="53" t="s">
        <v>29</v>
      </c>
      <c r="E85" s="53"/>
      <c r="F85" s="53"/>
      <c r="G85" s="53"/>
      <c r="H85" s="53"/>
      <c r="I85" s="53"/>
      <c r="J85" s="53"/>
    </row>
    <row r="86" spans="3:10" x14ac:dyDescent="0.25">
      <c r="C86" s="1"/>
      <c r="D86" s="22"/>
      <c r="E86" s="23"/>
      <c r="F86" s="23"/>
      <c r="G86" s="22"/>
      <c r="H86" s="23"/>
      <c r="I86" s="22"/>
      <c r="J86" s="23"/>
    </row>
    <row r="87" spans="3:10" ht="25.5" x14ac:dyDescent="0.25">
      <c r="C87" s="9"/>
      <c r="D87" s="8" t="s">
        <v>8</v>
      </c>
      <c r="E87" s="16" t="s">
        <v>175</v>
      </c>
      <c r="F87" s="16" t="s">
        <v>16</v>
      </c>
      <c r="G87" s="9">
        <v>149725570.20413142</v>
      </c>
      <c r="H87" s="16" t="s">
        <v>26</v>
      </c>
      <c r="I87" s="9" t="s">
        <v>52</v>
      </c>
      <c r="J87" s="16" t="s">
        <v>38</v>
      </c>
    </row>
    <row r="88" spans="3:10" ht="25.5" x14ac:dyDescent="0.25">
      <c r="C88" s="9"/>
      <c r="D88" s="8" t="s">
        <v>8</v>
      </c>
      <c r="E88" s="16" t="s">
        <v>175</v>
      </c>
      <c r="F88" s="16" t="s">
        <v>16</v>
      </c>
      <c r="G88" s="9">
        <v>249691289.68138888</v>
      </c>
      <c r="H88" s="16" t="s">
        <v>26</v>
      </c>
      <c r="I88" s="9" t="s">
        <v>52</v>
      </c>
      <c r="J88" s="16" t="s">
        <v>38</v>
      </c>
    </row>
    <row r="89" spans="3:10" ht="25.5" x14ac:dyDescent="0.25">
      <c r="C89" s="9"/>
      <c r="D89" s="8" t="s">
        <v>8</v>
      </c>
      <c r="E89" s="16" t="s">
        <v>176</v>
      </c>
      <c r="F89" s="16" t="s">
        <v>16</v>
      </c>
      <c r="G89" s="9">
        <v>100000000</v>
      </c>
      <c r="H89" s="16" t="s">
        <v>26</v>
      </c>
      <c r="I89" s="9" t="s">
        <v>107</v>
      </c>
      <c r="J89" s="16" t="s">
        <v>39</v>
      </c>
    </row>
    <row r="90" spans="3:10" x14ac:dyDescent="0.25">
      <c r="C90" s="9"/>
      <c r="D90" s="9"/>
      <c r="E90" s="16"/>
      <c r="F90" s="24"/>
      <c r="G90" s="9"/>
      <c r="H90" s="16"/>
      <c r="I90" s="9"/>
      <c r="J90" s="16"/>
    </row>
    <row r="91" spans="3:10" x14ac:dyDescent="0.25">
      <c r="C91" s="9"/>
      <c r="D91" s="9"/>
      <c r="E91" s="16"/>
      <c r="F91" s="19" t="s">
        <v>28</v>
      </c>
      <c r="G91" s="25">
        <f>SUM(G87:G89)</f>
        <v>499416859.88552034</v>
      </c>
      <c r="H91" s="16"/>
      <c r="I91" s="9"/>
      <c r="J91" s="16"/>
    </row>
    <row r="92" spans="3:10" x14ac:dyDescent="0.25">
      <c r="C92" s="9"/>
      <c r="D92" s="9"/>
      <c r="E92" s="16"/>
      <c r="F92" s="16"/>
      <c r="G92" s="9"/>
      <c r="H92" s="16"/>
      <c r="I92" s="9"/>
      <c r="J92" s="16"/>
    </row>
    <row r="93" spans="3:10" x14ac:dyDescent="0.25">
      <c r="C93" s="9"/>
      <c r="D93" s="9"/>
      <c r="E93" s="16"/>
      <c r="F93" s="16"/>
      <c r="G93" s="9"/>
      <c r="H93" s="16"/>
      <c r="I93" s="9"/>
      <c r="J93" s="16"/>
    </row>
    <row r="94" spans="3:10" x14ac:dyDescent="0.25">
      <c r="C94" s="9"/>
      <c r="D94" s="9"/>
      <c r="E94" s="16"/>
      <c r="F94" s="18" t="s">
        <v>179</v>
      </c>
      <c r="G94" s="26">
        <f>G83+G91</f>
        <v>1429920622.1000681</v>
      </c>
      <c r="H94" s="16"/>
      <c r="I94" s="9"/>
      <c r="J94" s="16"/>
    </row>
    <row r="95" spans="3:10" x14ac:dyDescent="0.25">
      <c r="G95" s="28"/>
    </row>
    <row r="98" spans="8:8" x14ac:dyDescent="0.25">
      <c r="H98" s="29"/>
    </row>
  </sheetData>
  <mergeCells count="3">
    <mergeCell ref="D85:J85"/>
    <mergeCell ref="C3:J3"/>
    <mergeCell ref="C2:J2"/>
  </mergeCells>
  <pageMargins left="0.3" right="3.937007874015748E-2" top="0.23622047244094491" bottom="0.15748031496062992" header="0.19685039370078741" footer="0.11811023622047245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workbookViewId="0">
      <selection activeCell="A2" sqref="A2"/>
    </sheetView>
  </sheetViews>
  <sheetFormatPr defaultRowHeight="12.75" x14ac:dyDescent="0.25"/>
  <cols>
    <col min="1" max="1" width="1.85546875" style="49" customWidth="1"/>
    <col min="2" max="2" width="9.140625" style="49"/>
    <col min="3" max="3" width="33" style="49" customWidth="1"/>
    <col min="4" max="4" width="28.5703125" style="49" customWidth="1"/>
    <col min="5" max="5" width="20.140625" style="49" customWidth="1"/>
    <col min="6" max="6" width="17" style="49" customWidth="1"/>
    <col min="7" max="7" width="21.7109375" style="49" customWidth="1"/>
    <col min="8" max="8" width="21.42578125" style="49" customWidth="1"/>
    <col min="9" max="9" width="31.7109375" style="49" customWidth="1"/>
    <col min="10" max="16384" width="9.140625" style="49"/>
  </cols>
  <sheetData>
    <row r="2" spans="1:9" x14ac:dyDescent="0.25">
      <c r="A2" s="50"/>
      <c r="B2" s="60" t="s">
        <v>177</v>
      </c>
      <c r="C2" s="60"/>
      <c r="D2" s="60"/>
      <c r="E2" s="60"/>
      <c r="F2" s="60"/>
      <c r="G2" s="60"/>
      <c r="H2" s="60"/>
      <c r="I2" s="60"/>
    </row>
    <row r="3" spans="1:9" x14ac:dyDescent="0.25">
      <c r="A3" s="50"/>
      <c r="B3" s="53" t="s">
        <v>0</v>
      </c>
      <c r="C3" s="53"/>
      <c r="D3" s="53"/>
      <c r="E3" s="53"/>
      <c r="F3" s="53"/>
      <c r="G3" s="53"/>
      <c r="H3" s="53"/>
      <c r="I3" s="53"/>
    </row>
    <row r="4" spans="1:9" ht="25.5" x14ac:dyDescent="0.25">
      <c r="A4" s="50"/>
      <c r="B4" s="3" t="s">
        <v>30</v>
      </c>
      <c r="C4" s="4" t="s">
        <v>2</v>
      </c>
      <c r="D4" s="6" t="s">
        <v>3</v>
      </c>
      <c r="E4" s="6" t="s">
        <v>31</v>
      </c>
      <c r="F4" s="5" t="s">
        <v>4</v>
      </c>
      <c r="G4" s="4" t="s">
        <v>5</v>
      </c>
      <c r="H4" s="6" t="s">
        <v>6</v>
      </c>
      <c r="I4" s="6" t="s">
        <v>7</v>
      </c>
    </row>
    <row r="5" spans="1:9" x14ac:dyDescent="0.25">
      <c r="A5" s="50"/>
      <c r="B5" s="61" t="s">
        <v>32</v>
      </c>
      <c r="C5" s="61"/>
      <c r="D5" s="61"/>
      <c r="E5" s="61"/>
      <c r="F5" s="61"/>
      <c r="G5" s="61"/>
      <c r="H5" s="61"/>
      <c r="I5" s="61"/>
    </row>
    <row r="6" spans="1:9" x14ac:dyDescent="0.25">
      <c r="A6" s="50"/>
      <c r="B6" s="1"/>
      <c r="C6" s="30"/>
      <c r="D6" s="30"/>
      <c r="E6" s="31"/>
      <c r="F6" s="32"/>
      <c r="G6" s="1"/>
      <c r="H6" s="1"/>
      <c r="I6" s="1"/>
    </row>
    <row r="7" spans="1:9" x14ac:dyDescent="0.25">
      <c r="A7" s="50"/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50"/>
      <c r="B8" s="53" t="s">
        <v>29</v>
      </c>
      <c r="C8" s="53"/>
      <c r="D8" s="53"/>
      <c r="E8" s="53"/>
      <c r="F8" s="53"/>
      <c r="G8" s="53"/>
      <c r="H8" s="53"/>
      <c r="I8" s="53"/>
    </row>
    <row r="9" spans="1:9" x14ac:dyDescent="0.25">
      <c r="A9" s="50"/>
      <c r="B9" s="33"/>
      <c r="C9" s="34"/>
      <c r="D9" s="35"/>
      <c r="E9" s="36"/>
      <c r="F9" s="37"/>
      <c r="G9" s="38"/>
      <c r="H9" s="39"/>
      <c r="I9" s="39"/>
    </row>
    <row r="10" spans="1:9" x14ac:dyDescent="0.25">
      <c r="A10" s="51"/>
      <c r="B10" s="40" t="s">
        <v>32</v>
      </c>
      <c r="C10" s="41"/>
      <c r="D10" s="41"/>
      <c r="E10" s="42"/>
      <c r="F10" s="42"/>
      <c r="G10" s="41"/>
      <c r="H10" s="43"/>
      <c r="I10" s="43"/>
    </row>
    <row r="11" spans="1:9" x14ac:dyDescent="0.25">
      <c r="A11" s="50"/>
      <c r="B11" s="1"/>
      <c r="C11" s="44" t="s">
        <v>33</v>
      </c>
      <c r="D11" s="44"/>
      <c r="E11" s="45"/>
      <c r="F11" s="45">
        <v>0</v>
      </c>
      <c r="G11" s="46"/>
      <c r="H11" s="1"/>
      <c r="I11" s="1"/>
    </row>
    <row r="12" spans="1:9" x14ac:dyDescent="0.25">
      <c r="A12" s="50"/>
      <c r="B12" s="1"/>
      <c r="C12" s="44"/>
      <c r="D12" s="44"/>
      <c r="E12" s="45"/>
      <c r="F12" s="45"/>
      <c r="G12" s="46"/>
      <c r="H12" s="1"/>
      <c r="I12" s="1"/>
    </row>
    <row r="13" spans="1:9" x14ac:dyDescent="0.25">
      <c r="A13" s="50"/>
      <c r="B13" s="1"/>
      <c r="C13" s="44" t="s">
        <v>28</v>
      </c>
      <c r="D13" s="44"/>
      <c r="E13" s="47"/>
      <c r="F13" s="47">
        <f>SUM(F11,F6)</f>
        <v>0</v>
      </c>
      <c r="G13" s="46"/>
      <c r="H13" s="48"/>
      <c r="I13" s="48"/>
    </row>
    <row r="14" spans="1:9" x14ac:dyDescent="0.25">
      <c r="B14" s="62" t="s">
        <v>34</v>
      </c>
      <c r="C14" s="62"/>
      <c r="D14" s="62"/>
      <c r="E14" s="62"/>
      <c r="F14" s="62"/>
      <c r="G14" s="62"/>
      <c r="H14" s="62"/>
      <c r="I14" s="62"/>
    </row>
    <row r="19" spans="1:6" x14ac:dyDescent="0.25">
      <c r="A19" s="50"/>
      <c r="F19" s="52"/>
    </row>
    <row r="22" spans="1:6" x14ac:dyDescent="0.25">
      <c r="D22" s="50"/>
      <c r="F22" s="52"/>
    </row>
  </sheetData>
  <mergeCells count="5">
    <mergeCell ref="B2:I2"/>
    <mergeCell ref="B3:I3"/>
    <mergeCell ref="B8:I8"/>
    <mergeCell ref="B5:I5"/>
    <mergeCell ref="B14:I14"/>
  </mergeCells>
  <pageMargins left="0.23" right="0.31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Manoj</cp:lastModifiedBy>
  <cp:lastPrinted>2022-11-28T05:50:04Z</cp:lastPrinted>
  <dcterms:created xsi:type="dcterms:W3CDTF">2022-08-26T09:11:24Z</dcterms:created>
  <dcterms:modified xsi:type="dcterms:W3CDTF">2022-11-28T05:55:39Z</dcterms:modified>
</cp:coreProperties>
</file>