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ECB_FCCB" sheetId="1" r:id="rId1"/>
    <sheet name="RDB" sheetId="2" r:id="rId2"/>
  </sheets>
  <calcPr calcId="145621"/>
</workbook>
</file>

<file path=xl/calcChain.xml><?xml version="1.0" encoding="utf-8"?>
<calcChain xmlns="http://schemas.openxmlformats.org/spreadsheetml/2006/main">
  <c r="G7" i="2" l="1"/>
  <c r="G13" i="2" s="1"/>
  <c r="F79" i="1" l="1"/>
  <c r="F73" i="1"/>
  <c r="F80" i="1" l="1"/>
</calcChain>
</file>

<file path=xl/sharedStrings.xml><?xml version="1.0" encoding="utf-8"?>
<sst xmlns="http://schemas.openxmlformats.org/spreadsheetml/2006/main" count="444" uniqueCount="160">
  <si>
    <t>Data on ECB/FCCB for the month of September 2018</t>
  </si>
  <si>
    <t xml:space="preserve"> I AUTOMATIC ROUTE*</t>
  </si>
  <si>
    <t>ECB/ FCCB</t>
  </si>
  <si>
    <t>Borrower</t>
  </si>
  <si>
    <t>Economic sector of borrower</t>
  </si>
  <si>
    <t>Equivalent Amount in USD</t>
  </si>
  <si>
    <t>Purpose</t>
  </si>
  <si>
    <t>Maturity Period
(Appx)</t>
  </si>
  <si>
    <t>Lender Category</t>
  </si>
  <si>
    <t>ECB</t>
  </si>
  <si>
    <t>High Q (India) Private Limited</t>
  </si>
  <si>
    <t>Software development services</t>
  </si>
  <si>
    <t>New Project</t>
  </si>
  <si>
    <t>3 Years 1 Month</t>
  </si>
  <si>
    <t>Foreign Collaborator / Foreign Equity Holder</t>
  </si>
  <si>
    <t>KSH Automotive Private Limited</t>
  </si>
  <si>
    <t>Auto accessories &amp; parts</t>
  </si>
  <si>
    <t>Import of Capital Goods</t>
  </si>
  <si>
    <t>7 Years 9 Months</t>
  </si>
  <si>
    <t>Other Commercial Bank</t>
  </si>
  <si>
    <t>Rushil Décor Limited</t>
  </si>
  <si>
    <t>Wood products</t>
  </si>
  <si>
    <t>10 Years 3 Months</t>
  </si>
  <si>
    <t xml:space="preserve">Innovative Microfinance For Poverty Alleviation &amp; Community Transformation </t>
  </si>
  <si>
    <t>Financial services</t>
  </si>
  <si>
    <t>Micro Finance</t>
  </si>
  <si>
    <t xml:space="preserve">3 Years  </t>
  </si>
  <si>
    <t>Others</t>
  </si>
  <si>
    <t>Minda Industries Limited</t>
  </si>
  <si>
    <t>Automobiles</t>
  </si>
  <si>
    <t>Overseas Acquisition</t>
  </si>
  <si>
    <t xml:space="preserve">5 Years  </t>
  </si>
  <si>
    <t>Altico Capital India Limited</t>
  </si>
  <si>
    <t>On-lending/Sub-lending.</t>
  </si>
  <si>
    <t xml:space="preserve">6 Years  </t>
  </si>
  <si>
    <t>Asahi India Glass Ltd.</t>
  </si>
  <si>
    <t>Rupee Expenditure Loc.CG</t>
  </si>
  <si>
    <t>5 Years 7 Months</t>
  </si>
  <si>
    <t>HDB Financial Services Ltd.</t>
  </si>
  <si>
    <t>Multilateral Financial Institution</t>
  </si>
  <si>
    <t>Wam India Pvt. Ltd.</t>
  </si>
  <si>
    <t>Miscellaneous Manufacturing</t>
  </si>
  <si>
    <t>General Corporate Purpose</t>
  </si>
  <si>
    <t>5 Years 4 Months</t>
  </si>
  <si>
    <t>F5 Networks Innovation Private Limited</t>
  </si>
  <si>
    <t xml:space="preserve">4 Years  </t>
  </si>
  <si>
    <t>Denso Haryana Pvt. Ltd</t>
  </si>
  <si>
    <t>The Great Eastern Shipping Company Limited</t>
  </si>
  <si>
    <t>Transport services</t>
  </si>
  <si>
    <t xml:space="preserve">8 Years  </t>
  </si>
  <si>
    <t>Ionbond Coatings Private Limited</t>
  </si>
  <si>
    <t>5 Years 1 Month</t>
  </si>
  <si>
    <t>Par Formulations Private Limited</t>
  </si>
  <si>
    <t>Medicines &amp; pharmaceuticals</t>
  </si>
  <si>
    <t>Working Capital</t>
  </si>
  <si>
    <t>6 Years 10 Months</t>
  </si>
  <si>
    <t>Sap Parts Private Limited</t>
  </si>
  <si>
    <t>Others Metal &amp; metal products</t>
  </si>
  <si>
    <t>Modernisation</t>
  </si>
  <si>
    <t>Sona Blw Precision Forgings Ltd</t>
  </si>
  <si>
    <t>Indian Commercial Bank Branch Abroad</t>
  </si>
  <si>
    <t>Leon Inspection &amp; Testing India Pvt. Ltd</t>
  </si>
  <si>
    <t>Others Services</t>
  </si>
  <si>
    <t>7 Years 3 Months</t>
  </si>
  <si>
    <t>JSW Steel Limited</t>
  </si>
  <si>
    <t>Ferrous (iron &amp; steel)</t>
  </si>
  <si>
    <t xml:space="preserve">7 Years  </t>
  </si>
  <si>
    <t>Hyundai Construction Equipment India Pvt. Ltd</t>
  </si>
  <si>
    <t>Others Machinery &amp; tools</t>
  </si>
  <si>
    <t>Stemz Radiology Private Limited</t>
  </si>
  <si>
    <t>Jangone Foam Products India Private Ltd</t>
  </si>
  <si>
    <t>6 Years 5 Months</t>
  </si>
  <si>
    <t>Sakura Autoparts India Private Limited</t>
  </si>
  <si>
    <t>Hero Fincorp Limited</t>
  </si>
  <si>
    <t>Minda TG Rubber Private Limited</t>
  </si>
  <si>
    <t>4 Years 9 Months</t>
  </si>
  <si>
    <t>Toyo Ink India Private Limited</t>
  </si>
  <si>
    <t>Others Chemicals &amp; Allied products</t>
  </si>
  <si>
    <t>Nichi-In Software Solutions Private Limited</t>
  </si>
  <si>
    <t xml:space="preserve">12 Years  </t>
  </si>
  <si>
    <t>SRF Limited</t>
  </si>
  <si>
    <t>Other textile</t>
  </si>
  <si>
    <t>Refinancing of Earlier ECB</t>
  </si>
  <si>
    <t>3 Years 9 Months</t>
  </si>
  <si>
    <t>Leapinc Business Solutions Pvt. Ltd.</t>
  </si>
  <si>
    <t>Takasago International India Pvt. Ltd</t>
  </si>
  <si>
    <t xml:space="preserve">10 Years  </t>
  </si>
  <si>
    <t>ZTT India Private Limited</t>
  </si>
  <si>
    <t>Cables</t>
  </si>
  <si>
    <t>5 Years 11 Months</t>
  </si>
  <si>
    <t>LMT Tools India Private Limited</t>
  </si>
  <si>
    <t>7 Years 4 Months</t>
  </si>
  <si>
    <t>PNB Housing Finance Ltd.</t>
  </si>
  <si>
    <t>Sun Pharmaceutical Industries Limited</t>
  </si>
  <si>
    <t>Tristone Flowtech India Pvt. Ltd.</t>
  </si>
  <si>
    <t>Inzi Auto Component An Private Limited</t>
  </si>
  <si>
    <t>Rabwin Industries Private Limited</t>
  </si>
  <si>
    <t>Metal &amp; metal products</t>
  </si>
  <si>
    <t>6 Years 2 Months</t>
  </si>
  <si>
    <t>Leasing Company</t>
  </si>
  <si>
    <t>Repal Renewables Private Limited</t>
  </si>
  <si>
    <t>Power generation, transmission &amp; distribution</t>
  </si>
  <si>
    <t>9 Years 6 Months</t>
  </si>
  <si>
    <t>Arkha Solar Power Private Limited</t>
  </si>
  <si>
    <t>Micro Insurance Services Pvt Ltd</t>
  </si>
  <si>
    <t>Parikh Flexible Private Limited</t>
  </si>
  <si>
    <t>Cam Pak India Private Limited</t>
  </si>
  <si>
    <t>3 Years 6 Months</t>
  </si>
  <si>
    <t>Generix Lifesciences Pvt Ltd</t>
  </si>
  <si>
    <t>Medicines &amp; Pharmaceuticals</t>
  </si>
  <si>
    <t>16 Years 3 Months</t>
  </si>
  <si>
    <t>Ace Designers Limited</t>
  </si>
  <si>
    <t>Machine tools</t>
  </si>
  <si>
    <t>5 Years 2 Months</t>
  </si>
  <si>
    <t>ASB International Pvt. Ltd.</t>
  </si>
  <si>
    <t>6 Years 6 Months</t>
  </si>
  <si>
    <t>MSS India Private Limited</t>
  </si>
  <si>
    <t>Non-ferrous</t>
  </si>
  <si>
    <t>IIFL Home Finance Limited</t>
  </si>
  <si>
    <t>Power Finance Corporation Limited</t>
  </si>
  <si>
    <t>Sanko Gosei Technology India Private Limited</t>
  </si>
  <si>
    <t>Sineng Electric (India) Private Ltd.</t>
  </si>
  <si>
    <t>Adani CMA Mundra Terminal Private Limited</t>
  </si>
  <si>
    <t>Others (not elsewhere classified)</t>
  </si>
  <si>
    <t>Akzo Nobel Chemicals India Private Limited</t>
  </si>
  <si>
    <t>Creative Polypack Limited</t>
  </si>
  <si>
    <t>Diosna Process Solutions Private Limited</t>
  </si>
  <si>
    <t>9 Years 2 Months</t>
  </si>
  <si>
    <t>Nutrivita Foods Private Limited</t>
  </si>
  <si>
    <t>Food</t>
  </si>
  <si>
    <t>Glenmark Pharmaceuticals Limited</t>
  </si>
  <si>
    <t>4 Years 11 Months</t>
  </si>
  <si>
    <t>Deccan Fine Chemicals (India) Private Limited</t>
  </si>
  <si>
    <t>Pune Aupac Private Limited</t>
  </si>
  <si>
    <t>Toyoda Gosei Minda India Private Limited</t>
  </si>
  <si>
    <t>8 Years 6 Months</t>
  </si>
  <si>
    <t>TSMT Technology (India) Private Limited</t>
  </si>
  <si>
    <t>Electrical goods</t>
  </si>
  <si>
    <t>ADR Axles India Private Limited</t>
  </si>
  <si>
    <t>Others Transport equipment</t>
  </si>
  <si>
    <t>9 Years 11 Months</t>
  </si>
  <si>
    <t>Anvitha Life Care Private Limited</t>
  </si>
  <si>
    <t>7 Years 6 Months</t>
  </si>
  <si>
    <t>Roha Dyechem Pvt Ltd.</t>
  </si>
  <si>
    <t>Dyes &amp; dyes stuff</t>
  </si>
  <si>
    <t>6 Years 9 Months</t>
  </si>
  <si>
    <t>Klaus Multiparking System Private Limited</t>
  </si>
  <si>
    <t>Total Automatic Route</t>
  </si>
  <si>
    <t>II APPROVAL ROUTE*</t>
  </si>
  <si>
    <t>Reliance Jio Infocomm Limited</t>
  </si>
  <si>
    <t>Telecommunication services</t>
  </si>
  <si>
    <t>6 Years 4 Months</t>
  </si>
  <si>
    <t>Total Approval Route</t>
  </si>
  <si>
    <t>Total</t>
  </si>
  <si>
    <t>* Based on applications for ECB/Foreign Currency Convertible Bonds (FCCBs) which have been allotted loan registration number during the period.</t>
  </si>
  <si>
    <t>RDB</t>
  </si>
  <si>
    <t xml:space="preserve">Data on RDB for the month of September 2018 </t>
  </si>
  <si>
    <t>Loan Amount in INR</t>
  </si>
  <si>
    <t>NIL</t>
  </si>
  <si>
    <t>* Based on applications for Rupee Denominated Bond which have been allotted loan registration number during the period.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</si>
</sst>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 * #,##0_ ;_ * \-#,##0_ ;_ * &quot;-&quot;_ ;_ @_ "/>
    <numFmt numFmtId="165" formatCode="#,##0;[Red]#,##0"/>
    <numFmt numFmtId="166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sz val="9"/>
      <name val="Arial"/>
      <family val="2"/>
    </font>
    <font>
      <sz val="10"/>
      <color indexed="8"/>
      <name val="Tahoma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8" fillId="0" borderId="0"/>
  </cellStyleXfs>
  <cellXfs count="85">
    <xf numFmtId="0" fontId="0" fillId="0" borderId="0" xfId="0"/>
    <xf numFmtId="165" fontId="4" fillId="2" borderId="1" xfId="0" applyNumberFormat="1" applyFont="1" applyFill="1" applyBorder="1" applyAlignment="1">
      <alignment horizontal="right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1" xfId="0" applyFont="1" applyFill="1" applyBorder="1" applyAlignment="1">
      <alignment horizontal="center" vertical="top"/>
    </xf>
    <xf numFmtId="0" fontId="0" fillId="2" borderId="0" xfId="0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1" xfId="3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/>
    </xf>
    <xf numFmtId="3" fontId="9" fillId="2" borderId="1" xfId="2" applyNumberFormat="1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justify"/>
    </xf>
    <xf numFmtId="0" fontId="7" fillId="2" borderId="1" xfId="0" applyFont="1" applyFill="1" applyBorder="1" applyAlignment="1">
      <alignment horizontal="center" vertical="justify"/>
    </xf>
    <xf numFmtId="0" fontId="7" fillId="2" borderId="1" xfId="0" applyFont="1" applyFill="1" applyBorder="1" applyAlignment="1">
      <alignment vertical="justify"/>
    </xf>
    <xf numFmtId="164" fontId="7" fillId="2" borderId="1" xfId="1" applyNumberFormat="1" applyFont="1" applyFill="1" applyBorder="1" applyAlignment="1">
      <alignment horizontal="right" vertical="justify"/>
    </xf>
    <xf numFmtId="15" fontId="7" fillId="2" borderId="1" xfId="0" applyNumberFormat="1" applyFont="1" applyFill="1" applyBorder="1" applyAlignment="1" applyProtection="1">
      <alignment vertical="justify"/>
    </xf>
    <xf numFmtId="0" fontId="7" fillId="2" borderId="1" xfId="0" applyFont="1" applyFill="1" applyBorder="1" applyAlignment="1" applyProtection="1">
      <alignment vertical="justify"/>
    </xf>
    <xf numFmtId="2" fontId="7" fillId="2" borderId="1" xfId="0" applyNumberFormat="1" applyFont="1" applyFill="1" applyBorder="1" applyAlignment="1">
      <alignment horizontal="center" vertical="justify"/>
    </xf>
    <xf numFmtId="0" fontId="10" fillId="2" borderId="1" xfId="0" applyFont="1" applyFill="1" applyBorder="1" applyAlignment="1" applyProtection="1">
      <alignment vertical="justify"/>
    </xf>
    <xf numFmtId="15" fontId="10" fillId="2" borderId="1" xfId="0" applyNumberFormat="1" applyFont="1" applyFill="1" applyBorder="1" applyAlignment="1" applyProtection="1">
      <alignment vertical="justify"/>
    </xf>
    <xf numFmtId="164" fontId="7" fillId="2" borderId="1" xfId="1" applyNumberFormat="1" applyFont="1" applyFill="1" applyBorder="1" applyAlignment="1">
      <alignment vertical="justify"/>
    </xf>
    <xf numFmtId="0" fontId="7" fillId="2" borderId="1" xfId="0" applyFont="1" applyFill="1" applyBorder="1" applyAlignment="1">
      <alignment horizontal="left" vertical="justify" wrapText="1"/>
    </xf>
    <xf numFmtId="164" fontId="7" fillId="2" borderId="1" xfId="1" applyNumberFormat="1" applyFont="1" applyFill="1" applyBorder="1" applyAlignment="1">
      <alignment horizontal="right" vertical="justify" wrapText="1"/>
    </xf>
    <xf numFmtId="0" fontId="7" fillId="2" borderId="1" xfId="0" applyFont="1" applyFill="1" applyBorder="1" applyAlignment="1">
      <alignment vertical="justify" wrapText="1"/>
    </xf>
    <xf numFmtId="1" fontId="7" fillId="2" borderId="1" xfId="0" applyNumberFormat="1" applyFont="1" applyFill="1" applyBorder="1" applyAlignment="1">
      <alignment horizontal="center" vertical="justify" wrapText="1"/>
    </xf>
    <xf numFmtId="1" fontId="7" fillId="2" borderId="1" xfId="0" applyNumberFormat="1" applyFont="1" applyFill="1" applyBorder="1" applyAlignment="1">
      <alignment horizontal="justify" vertical="justify" wrapText="1"/>
    </xf>
    <xf numFmtId="0" fontId="2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/>
    <xf numFmtId="165" fontId="11" fillId="2" borderId="1" xfId="0" applyNumberFormat="1" applyFont="1" applyFill="1" applyBorder="1" applyAlignment="1">
      <alignment horizontal="right" wrapText="1"/>
    </xf>
    <xf numFmtId="0" fontId="2" fillId="2" borderId="1" xfId="0" applyFont="1" applyFill="1" applyBorder="1" applyAlignment="1">
      <alignment vertical="top"/>
    </xf>
    <xf numFmtId="0" fontId="3" fillId="2" borderId="1" xfId="0" applyFont="1" applyFill="1" applyBorder="1"/>
    <xf numFmtId="0" fontId="4" fillId="2" borderId="1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left"/>
    </xf>
    <xf numFmtId="0" fontId="4" fillId="2" borderId="1" xfId="2" applyFont="1" applyFill="1" applyBorder="1" applyAlignment="1">
      <alignment horizontal="right"/>
    </xf>
    <xf numFmtId="0" fontId="2" fillId="2" borderId="1" xfId="2" applyFont="1" applyFill="1" applyBorder="1" applyAlignment="1">
      <alignment horizontal="center" vertical="top"/>
    </xf>
    <xf numFmtId="0" fontId="2" fillId="2" borderId="1" xfId="2" applyFont="1" applyFill="1" applyBorder="1" applyAlignment="1">
      <alignment horizontal="left" vertical="top"/>
    </xf>
    <xf numFmtId="166" fontId="2" fillId="2" borderId="1" xfId="1" applyNumberFormat="1" applyFont="1" applyFill="1" applyBorder="1" applyAlignment="1">
      <alignment horizontal="left" vertical="top"/>
    </xf>
    <xf numFmtId="0" fontId="2" fillId="2" borderId="1" xfId="2" applyFont="1" applyFill="1" applyBorder="1" applyAlignment="1">
      <alignment horizontal="justify" vertical="top"/>
    </xf>
    <xf numFmtId="0" fontId="7" fillId="2" borderId="1" xfId="0" applyFont="1" applyFill="1" applyBorder="1" applyAlignment="1" applyProtection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/>
    <xf numFmtId="3" fontId="4" fillId="2" borderId="1" xfId="0" applyNumberFormat="1" applyFont="1" applyFill="1" applyBorder="1" applyAlignment="1">
      <alignment horizontal="right" wrapText="1"/>
    </xf>
    <xf numFmtId="4" fontId="2" fillId="2" borderId="1" xfId="0" applyNumberFormat="1" applyFont="1" applyFill="1" applyBorder="1" applyAlignment="1">
      <alignment vertical="top"/>
    </xf>
    <xf numFmtId="0" fontId="2" fillId="2" borderId="1" xfId="0" applyFont="1" applyFill="1" applyBorder="1"/>
    <xf numFmtId="1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/>
    <xf numFmtId="165" fontId="0" fillId="2" borderId="0" xfId="0" applyNumberFormat="1" applyFill="1"/>
    <xf numFmtId="165" fontId="4" fillId="2" borderId="1" xfId="0" applyNumberFormat="1" applyFont="1" applyFill="1" applyBorder="1" applyAlignment="1">
      <alignment wrapText="1"/>
    </xf>
    <xf numFmtId="0" fontId="2" fillId="2" borderId="0" xfId="0" applyFont="1" applyFill="1"/>
    <xf numFmtId="0" fontId="2" fillId="2" borderId="0" xfId="0" applyFont="1" applyFill="1" applyAlignment="1"/>
    <xf numFmtId="0" fontId="7" fillId="2" borderId="1" xfId="0" applyFont="1" applyFill="1" applyBorder="1"/>
    <xf numFmtId="0" fontId="9" fillId="2" borderId="1" xfId="3" applyFont="1" applyFill="1" applyBorder="1" applyAlignment="1">
      <alignment horizontal="center" vertical="top" wrapText="1"/>
    </xf>
    <xf numFmtId="0" fontId="9" fillId="2" borderId="1" xfId="2" applyFont="1" applyFill="1" applyBorder="1" applyAlignment="1">
      <alignment horizontal="center" vertical="top"/>
    </xf>
    <xf numFmtId="0" fontId="9" fillId="2" borderId="1" xfId="2" applyFont="1" applyFill="1" applyBorder="1" applyAlignment="1">
      <alignment horizontal="center" vertical="top" wrapText="1"/>
    </xf>
    <xf numFmtId="3" fontId="9" fillId="2" borderId="1" xfId="2" applyNumberFormat="1" applyFont="1" applyFill="1" applyBorder="1" applyAlignment="1">
      <alignment horizontal="center" vertical="top" wrapText="1"/>
    </xf>
    <xf numFmtId="3" fontId="9" fillId="2" borderId="1" xfId="1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vertical="top"/>
    </xf>
    <xf numFmtId="0" fontId="9" fillId="2" borderId="1" xfId="0" applyFont="1" applyFill="1" applyBorder="1" applyAlignment="1"/>
    <xf numFmtId="166" fontId="9" fillId="2" borderId="1" xfId="1" applyNumberFormat="1" applyFont="1" applyFill="1" applyBorder="1" applyAlignment="1">
      <alignment wrapText="1"/>
    </xf>
    <xf numFmtId="0" fontId="9" fillId="2" borderId="1" xfId="2" applyFont="1" applyFill="1" applyBorder="1" applyAlignment="1">
      <alignment horizontal="left"/>
    </xf>
    <xf numFmtId="0" fontId="7" fillId="2" borderId="1" xfId="0" applyFont="1" applyFill="1" applyBorder="1" applyAlignment="1">
      <alignment horizontal="left" vertical="justify"/>
    </xf>
    <xf numFmtId="166" fontId="7" fillId="2" borderId="1" xfId="1" applyNumberFormat="1" applyFont="1" applyFill="1" applyBorder="1" applyAlignment="1">
      <alignment horizontal="right" vertical="justify"/>
    </xf>
    <xf numFmtId="1" fontId="7" fillId="2" borderId="1" xfId="0" applyNumberFormat="1" applyFont="1" applyFill="1" applyBorder="1" applyAlignment="1">
      <alignment vertical="justify"/>
    </xf>
    <xf numFmtId="0" fontId="0" fillId="2" borderId="0" xfId="0" applyFill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justify" vertical="top" wrapText="1"/>
    </xf>
    <xf numFmtId="166" fontId="7" fillId="2" borderId="1" xfId="1" applyNumberFormat="1" applyFont="1" applyFill="1" applyBorder="1" applyAlignment="1">
      <alignment horizontal="justify" vertical="top" wrapText="1"/>
    </xf>
    <xf numFmtId="1" fontId="7" fillId="2" borderId="1" xfId="0" applyNumberFormat="1" applyFont="1" applyFill="1" applyBorder="1" applyAlignment="1">
      <alignment horizontal="justify" vertical="top" wrapText="1"/>
    </xf>
    <xf numFmtId="0" fontId="13" fillId="2" borderId="1" xfId="0" applyFont="1" applyFill="1" applyBorder="1" applyAlignment="1"/>
    <xf numFmtId="3" fontId="9" fillId="2" borderId="1" xfId="0" applyNumberFormat="1" applyFont="1" applyFill="1" applyBorder="1" applyAlignment="1">
      <alignment wrapText="1"/>
    </xf>
    <xf numFmtId="4" fontId="7" fillId="2" borderId="1" xfId="0" applyNumberFormat="1" applyFont="1" applyFill="1" applyBorder="1" applyAlignment="1">
      <alignment vertical="top"/>
    </xf>
    <xf numFmtId="165" fontId="2" fillId="2" borderId="0" xfId="0" applyNumberFormat="1" applyFont="1" applyFill="1"/>
    <xf numFmtId="0" fontId="6" fillId="2" borderId="1" xfId="2" applyFont="1" applyFill="1" applyBorder="1" applyAlignment="1">
      <alignment horizontal="left"/>
    </xf>
    <xf numFmtId="0" fontId="4" fillId="2" borderId="1" xfId="2" applyFont="1" applyFill="1" applyBorder="1" applyAlignment="1">
      <alignment horizontal="left"/>
    </xf>
    <xf numFmtId="0" fontId="4" fillId="2" borderId="1" xfId="2" applyFont="1" applyFill="1" applyBorder="1" applyAlignment="1">
      <alignment horizontal="center"/>
    </xf>
    <xf numFmtId="0" fontId="9" fillId="2" borderId="1" xfId="3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/>
    </xf>
    <xf numFmtId="0" fontId="9" fillId="2" borderId="1" xfId="2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4" fillId="2" borderId="4" xfId="2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_Sheet1" xfId="2"/>
    <cellStyle name="Normal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1085850</xdr:colOff>
      <xdr:row>4</xdr:row>
      <xdr:rowOff>161925</xdr:rowOff>
    </xdr:from>
    <xdr:ext cx="225703" cy="264560"/>
    <xdr:sp macro="" textlink="">
      <xdr:nvSpPr>
        <xdr:cNvPr id="2" name="TextBox 1"/>
        <xdr:cNvSpPr txBox="1"/>
      </xdr:nvSpPr>
      <xdr:spPr>
        <a:xfrm>
          <a:off x="5219700" y="847725"/>
          <a:ext cx="22570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`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86"/>
  <sheetViews>
    <sheetView tabSelected="1" workbookViewId="0">
      <selection activeCell="A2" sqref="A2"/>
    </sheetView>
  </sheetViews>
  <sheetFormatPr defaultRowHeight="15" x14ac:dyDescent="0.25"/>
  <cols>
    <col min="1" max="1" width="3.42578125" style="2" customWidth="1"/>
    <col min="2" max="2" width="3" style="3" customWidth="1"/>
    <col min="3" max="3" width="10.140625" style="3" customWidth="1"/>
    <col min="4" max="4" width="48.140625" style="2" customWidth="1"/>
    <col min="5" max="5" width="32.28515625" style="2" customWidth="1"/>
    <col min="6" max="6" width="18" style="2" bestFit="1" customWidth="1"/>
    <col min="7" max="7" width="24" style="2" bestFit="1" customWidth="1"/>
    <col min="8" max="8" width="16.7109375" style="2" bestFit="1" customWidth="1"/>
    <col min="9" max="9" width="38.140625" style="2" customWidth="1"/>
    <col min="10" max="11" width="9.140625" style="2"/>
    <col min="12" max="12" width="14.140625" style="2" bestFit="1" customWidth="1"/>
    <col min="13" max="16384" width="9.140625" style="2"/>
  </cols>
  <sheetData>
    <row r="2" spans="2:9" x14ac:dyDescent="0.25">
      <c r="B2" s="77" t="s">
        <v>0</v>
      </c>
      <c r="C2" s="77"/>
      <c r="D2" s="77"/>
      <c r="E2" s="77"/>
      <c r="F2" s="77"/>
      <c r="G2" s="77"/>
      <c r="H2" s="77"/>
      <c r="I2" s="77"/>
    </row>
    <row r="3" spans="2:9" x14ac:dyDescent="0.25">
      <c r="B3" s="4"/>
      <c r="C3" s="75" t="s">
        <v>1</v>
      </c>
      <c r="D3" s="75"/>
      <c r="E3" s="75"/>
      <c r="F3" s="75"/>
      <c r="G3" s="75"/>
      <c r="H3" s="75"/>
      <c r="I3" s="75"/>
    </row>
    <row r="4" spans="2:9" s="5" customFormat="1" ht="24" x14ac:dyDescent="0.25">
      <c r="B4" s="6"/>
      <c r="C4" s="7" t="s">
        <v>2</v>
      </c>
      <c r="D4" s="8" t="s">
        <v>3</v>
      </c>
      <c r="E4" s="8" t="s">
        <v>4</v>
      </c>
      <c r="F4" s="9" t="s">
        <v>5</v>
      </c>
      <c r="G4" s="8" t="s">
        <v>6</v>
      </c>
      <c r="H4" s="10" t="s">
        <v>7</v>
      </c>
      <c r="I4" s="10" t="s">
        <v>8</v>
      </c>
    </row>
    <row r="5" spans="2:9" x14ac:dyDescent="0.25">
      <c r="B5" s="11">
        <v>1</v>
      </c>
      <c r="C5" s="12" t="s">
        <v>9</v>
      </c>
      <c r="D5" s="13" t="s">
        <v>10</v>
      </c>
      <c r="E5" s="13" t="s">
        <v>11</v>
      </c>
      <c r="F5" s="14">
        <v>863912.03359136707</v>
      </c>
      <c r="G5" s="13" t="s">
        <v>12</v>
      </c>
      <c r="H5" s="12" t="s">
        <v>13</v>
      </c>
      <c r="I5" s="13" t="s">
        <v>14</v>
      </c>
    </row>
    <row r="6" spans="2:9" x14ac:dyDescent="0.25">
      <c r="B6" s="11">
        <v>2</v>
      </c>
      <c r="C6" s="12" t="s">
        <v>9</v>
      </c>
      <c r="D6" s="13" t="s">
        <v>15</v>
      </c>
      <c r="E6" s="13" t="s">
        <v>16</v>
      </c>
      <c r="F6" s="14">
        <v>10000000</v>
      </c>
      <c r="G6" s="13" t="s">
        <v>17</v>
      </c>
      <c r="H6" s="12" t="s">
        <v>18</v>
      </c>
      <c r="I6" s="13" t="s">
        <v>19</v>
      </c>
    </row>
    <row r="7" spans="2:9" x14ac:dyDescent="0.25">
      <c r="B7" s="11">
        <v>3</v>
      </c>
      <c r="C7" s="12" t="s">
        <v>9</v>
      </c>
      <c r="D7" s="15" t="s">
        <v>20</v>
      </c>
      <c r="E7" s="16" t="s">
        <v>21</v>
      </c>
      <c r="F7" s="14">
        <v>15567201.195078261</v>
      </c>
      <c r="G7" s="16" t="s">
        <v>17</v>
      </c>
      <c r="H7" s="17" t="s">
        <v>22</v>
      </c>
      <c r="I7" s="13" t="s">
        <v>19</v>
      </c>
    </row>
    <row r="8" spans="2:9" x14ac:dyDescent="0.25">
      <c r="B8" s="11">
        <v>4</v>
      </c>
      <c r="C8" s="12" t="s">
        <v>9</v>
      </c>
      <c r="D8" s="13" t="s">
        <v>23</v>
      </c>
      <c r="E8" s="13" t="s">
        <v>24</v>
      </c>
      <c r="F8" s="14">
        <v>737538.5486814779</v>
      </c>
      <c r="G8" s="13" t="s">
        <v>25</v>
      </c>
      <c r="H8" s="17" t="s">
        <v>26</v>
      </c>
      <c r="I8" s="13" t="s">
        <v>27</v>
      </c>
    </row>
    <row r="9" spans="2:9" x14ac:dyDescent="0.25">
      <c r="B9" s="11">
        <v>5</v>
      </c>
      <c r="C9" s="12" t="s">
        <v>9</v>
      </c>
      <c r="D9" s="13" t="s">
        <v>28</v>
      </c>
      <c r="E9" s="13" t="s">
        <v>29</v>
      </c>
      <c r="F9" s="14">
        <v>8000000</v>
      </c>
      <c r="G9" s="13" t="s">
        <v>30</v>
      </c>
      <c r="H9" s="17" t="s">
        <v>31</v>
      </c>
      <c r="I9" s="13" t="s">
        <v>19</v>
      </c>
    </row>
    <row r="10" spans="2:9" x14ac:dyDescent="0.25">
      <c r="B10" s="11">
        <v>6</v>
      </c>
      <c r="C10" s="12" t="s">
        <v>9</v>
      </c>
      <c r="D10" s="15" t="s">
        <v>32</v>
      </c>
      <c r="E10" s="16" t="s">
        <v>24</v>
      </c>
      <c r="F10" s="14">
        <v>50152621.310340494</v>
      </c>
      <c r="G10" s="16" t="s">
        <v>33</v>
      </c>
      <c r="H10" s="17" t="s">
        <v>34</v>
      </c>
      <c r="I10" s="13" t="s">
        <v>19</v>
      </c>
    </row>
    <row r="11" spans="2:9" x14ac:dyDescent="0.25">
      <c r="B11" s="11">
        <v>7</v>
      </c>
      <c r="C11" s="12" t="s">
        <v>9</v>
      </c>
      <c r="D11" s="15" t="s">
        <v>35</v>
      </c>
      <c r="E11" s="16" t="s">
        <v>16</v>
      </c>
      <c r="F11" s="14">
        <v>12000000</v>
      </c>
      <c r="G11" s="16" t="s">
        <v>36</v>
      </c>
      <c r="H11" s="17" t="s">
        <v>37</v>
      </c>
      <c r="I11" s="13" t="s">
        <v>19</v>
      </c>
    </row>
    <row r="12" spans="2:9" x14ac:dyDescent="0.25">
      <c r="B12" s="11">
        <v>8</v>
      </c>
      <c r="C12" s="12" t="s">
        <v>9</v>
      </c>
      <c r="D12" s="15" t="s">
        <v>38</v>
      </c>
      <c r="E12" s="13" t="s">
        <v>24</v>
      </c>
      <c r="F12" s="14">
        <v>47940005.664296061</v>
      </c>
      <c r="G12" s="13" t="s">
        <v>33</v>
      </c>
      <c r="H12" s="17" t="s">
        <v>26</v>
      </c>
      <c r="I12" s="13" t="s">
        <v>39</v>
      </c>
    </row>
    <row r="13" spans="2:9" x14ac:dyDescent="0.25">
      <c r="B13" s="11">
        <v>9</v>
      </c>
      <c r="C13" s="12" t="s">
        <v>9</v>
      </c>
      <c r="D13" s="13" t="s">
        <v>40</v>
      </c>
      <c r="E13" s="13" t="s">
        <v>41</v>
      </c>
      <c r="F13" s="14">
        <v>2335532.6887201788</v>
      </c>
      <c r="G13" s="16" t="s">
        <v>42</v>
      </c>
      <c r="H13" s="17" t="s">
        <v>43</v>
      </c>
      <c r="I13" s="13" t="s">
        <v>14</v>
      </c>
    </row>
    <row r="14" spans="2:9" x14ac:dyDescent="0.25">
      <c r="B14" s="11">
        <v>10</v>
      </c>
      <c r="C14" s="12" t="s">
        <v>9</v>
      </c>
      <c r="D14" s="13" t="s">
        <v>44</v>
      </c>
      <c r="E14" s="13" t="s">
        <v>11</v>
      </c>
      <c r="F14" s="14">
        <v>5000000</v>
      </c>
      <c r="G14" s="13" t="s">
        <v>12</v>
      </c>
      <c r="H14" s="17" t="s">
        <v>45</v>
      </c>
      <c r="I14" s="13" t="s">
        <v>14</v>
      </c>
    </row>
    <row r="15" spans="2:9" x14ac:dyDescent="0.25">
      <c r="B15" s="11">
        <v>11</v>
      </c>
      <c r="C15" s="12" t="s">
        <v>9</v>
      </c>
      <c r="D15" s="13" t="s">
        <v>46</v>
      </c>
      <c r="E15" s="13" t="s">
        <v>16</v>
      </c>
      <c r="F15" s="14">
        <v>14750770.973629557</v>
      </c>
      <c r="G15" s="16" t="s">
        <v>36</v>
      </c>
      <c r="H15" s="17" t="s">
        <v>31</v>
      </c>
      <c r="I15" s="13" t="s">
        <v>14</v>
      </c>
    </row>
    <row r="16" spans="2:9" x14ac:dyDescent="0.25">
      <c r="B16" s="11">
        <v>12</v>
      </c>
      <c r="C16" s="12" t="s">
        <v>9</v>
      </c>
      <c r="D16" s="13" t="s">
        <v>46</v>
      </c>
      <c r="E16" s="13" t="s">
        <v>16</v>
      </c>
      <c r="F16" s="14">
        <v>6932862.3576058922</v>
      </c>
      <c r="G16" s="13" t="s">
        <v>36</v>
      </c>
      <c r="H16" s="17" t="s">
        <v>31</v>
      </c>
      <c r="I16" s="13" t="s">
        <v>14</v>
      </c>
    </row>
    <row r="17" spans="2:9" x14ac:dyDescent="0.25">
      <c r="B17" s="11">
        <v>13</v>
      </c>
      <c r="C17" s="12" t="s">
        <v>9</v>
      </c>
      <c r="D17" s="13" t="s">
        <v>47</v>
      </c>
      <c r="E17" s="13" t="s">
        <v>48</v>
      </c>
      <c r="F17" s="14">
        <v>27000000</v>
      </c>
      <c r="G17" s="13" t="s">
        <v>17</v>
      </c>
      <c r="H17" s="17" t="s">
        <v>49</v>
      </c>
      <c r="I17" s="13" t="s">
        <v>19</v>
      </c>
    </row>
    <row r="18" spans="2:9" x14ac:dyDescent="0.25">
      <c r="B18" s="11">
        <v>14</v>
      </c>
      <c r="C18" s="12" t="s">
        <v>9</v>
      </c>
      <c r="D18" s="13" t="s">
        <v>50</v>
      </c>
      <c r="E18" s="13" t="s">
        <v>41</v>
      </c>
      <c r="F18" s="14">
        <v>950000</v>
      </c>
      <c r="G18" s="13" t="s">
        <v>42</v>
      </c>
      <c r="H18" s="17" t="s">
        <v>51</v>
      </c>
      <c r="I18" s="13" t="s">
        <v>14</v>
      </c>
    </row>
    <row r="19" spans="2:9" x14ac:dyDescent="0.25">
      <c r="B19" s="11">
        <v>15</v>
      </c>
      <c r="C19" s="12" t="s">
        <v>9</v>
      </c>
      <c r="D19" s="13" t="s">
        <v>52</v>
      </c>
      <c r="E19" s="13" t="s">
        <v>53</v>
      </c>
      <c r="F19" s="14">
        <v>9588001.1328592114</v>
      </c>
      <c r="G19" s="13" t="s">
        <v>54</v>
      </c>
      <c r="H19" s="17" t="s">
        <v>55</v>
      </c>
      <c r="I19" s="13" t="s">
        <v>14</v>
      </c>
    </row>
    <row r="20" spans="2:9" x14ac:dyDescent="0.25">
      <c r="B20" s="11">
        <v>16</v>
      </c>
      <c r="C20" s="12" t="s">
        <v>9</v>
      </c>
      <c r="D20" s="13" t="s">
        <v>56</v>
      </c>
      <c r="E20" s="13" t="s">
        <v>57</v>
      </c>
      <c r="F20" s="14">
        <v>200000</v>
      </c>
      <c r="G20" s="13" t="s">
        <v>58</v>
      </c>
      <c r="H20" s="17" t="s">
        <v>26</v>
      </c>
      <c r="I20" s="13" t="s">
        <v>14</v>
      </c>
    </row>
    <row r="21" spans="2:9" x14ac:dyDescent="0.25">
      <c r="B21" s="11">
        <v>17</v>
      </c>
      <c r="C21" s="12" t="s">
        <v>9</v>
      </c>
      <c r="D21" s="13" t="s">
        <v>59</v>
      </c>
      <c r="E21" s="13" t="s">
        <v>16</v>
      </c>
      <c r="F21" s="14">
        <v>16500000</v>
      </c>
      <c r="G21" s="13" t="s">
        <v>58</v>
      </c>
      <c r="H21" s="17" t="s">
        <v>37</v>
      </c>
      <c r="I21" s="13" t="s">
        <v>60</v>
      </c>
    </row>
    <row r="22" spans="2:9" x14ac:dyDescent="0.25">
      <c r="B22" s="11">
        <v>18</v>
      </c>
      <c r="C22" s="12" t="s">
        <v>9</v>
      </c>
      <c r="D22" s="13" t="s">
        <v>61</v>
      </c>
      <c r="E22" s="13" t="s">
        <v>62</v>
      </c>
      <c r="F22" s="14">
        <v>221261.56460444335</v>
      </c>
      <c r="G22" s="13" t="s">
        <v>42</v>
      </c>
      <c r="H22" s="17" t="s">
        <v>63</v>
      </c>
      <c r="I22" s="13" t="s">
        <v>14</v>
      </c>
    </row>
    <row r="23" spans="2:9" x14ac:dyDescent="0.25">
      <c r="B23" s="11">
        <v>19</v>
      </c>
      <c r="C23" s="12" t="s">
        <v>9</v>
      </c>
      <c r="D23" s="13" t="s">
        <v>64</v>
      </c>
      <c r="E23" s="13" t="s">
        <v>65</v>
      </c>
      <c r="F23" s="14">
        <v>75000000</v>
      </c>
      <c r="G23" s="13" t="s">
        <v>58</v>
      </c>
      <c r="H23" s="17" t="s">
        <v>66</v>
      </c>
      <c r="I23" s="13" t="s">
        <v>19</v>
      </c>
    </row>
    <row r="24" spans="2:9" x14ac:dyDescent="0.25">
      <c r="B24" s="11">
        <v>20</v>
      </c>
      <c r="C24" s="12" t="s">
        <v>9</v>
      </c>
      <c r="D24" s="13" t="s">
        <v>38</v>
      </c>
      <c r="E24" s="13" t="s">
        <v>24</v>
      </c>
      <c r="F24" s="14">
        <v>47940005.664296061</v>
      </c>
      <c r="G24" s="13" t="s">
        <v>33</v>
      </c>
      <c r="H24" s="17" t="s">
        <v>26</v>
      </c>
      <c r="I24" s="13" t="s">
        <v>39</v>
      </c>
    </row>
    <row r="25" spans="2:9" x14ac:dyDescent="0.25">
      <c r="B25" s="11">
        <v>21</v>
      </c>
      <c r="C25" s="12" t="s">
        <v>9</v>
      </c>
      <c r="D25" s="13" t="s">
        <v>67</v>
      </c>
      <c r="E25" s="13" t="s">
        <v>68</v>
      </c>
      <c r="F25" s="14">
        <v>15000000</v>
      </c>
      <c r="G25" s="13" t="s">
        <v>17</v>
      </c>
      <c r="H25" s="17" t="s">
        <v>31</v>
      </c>
      <c r="I25" s="13" t="s">
        <v>19</v>
      </c>
    </row>
    <row r="26" spans="2:9" x14ac:dyDescent="0.25">
      <c r="B26" s="11">
        <v>22</v>
      </c>
      <c r="C26" s="12" t="s">
        <v>9</v>
      </c>
      <c r="D26" s="13" t="s">
        <v>69</v>
      </c>
      <c r="E26" s="13" t="s">
        <v>62</v>
      </c>
      <c r="F26" s="14">
        <v>531617.78588960925</v>
      </c>
      <c r="G26" s="13" t="s">
        <v>58</v>
      </c>
      <c r="H26" s="17" t="s">
        <v>31</v>
      </c>
      <c r="I26" s="13" t="s">
        <v>14</v>
      </c>
    </row>
    <row r="27" spans="2:9" x14ac:dyDescent="0.25">
      <c r="B27" s="11">
        <v>23</v>
      </c>
      <c r="C27" s="12" t="s">
        <v>9</v>
      </c>
      <c r="D27" s="13" t="s">
        <v>70</v>
      </c>
      <c r="E27" s="13" t="s">
        <v>16</v>
      </c>
      <c r="F27" s="14">
        <v>283000</v>
      </c>
      <c r="G27" s="13" t="s">
        <v>58</v>
      </c>
      <c r="H27" s="17" t="s">
        <v>71</v>
      </c>
      <c r="I27" s="13" t="s">
        <v>14</v>
      </c>
    </row>
    <row r="28" spans="2:9" x14ac:dyDescent="0.25">
      <c r="B28" s="11">
        <v>24</v>
      </c>
      <c r="C28" s="12" t="s">
        <v>9</v>
      </c>
      <c r="D28" s="13" t="s">
        <v>72</v>
      </c>
      <c r="E28" s="13" t="s">
        <v>16</v>
      </c>
      <c r="F28" s="14">
        <v>1000000</v>
      </c>
      <c r="G28" s="13" t="s">
        <v>12</v>
      </c>
      <c r="H28" s="17" t="s">
        <v>34</v>
      </c>
      <c r="I28" s="13" t="s">
        <v>14</v>
      </c>
    </row>
    <row r="29" spans="2:9" x14ac:dyDescent="0.25">
      <c r="B29" s="11">
        <v>25</v>
      </c>
      <c r="C29" s="12" t="s">
        <v>9</v>
      </c>
      <c r="D29" s="13" t="s">
        <v>73</v>
      </c>
      <c r="E29" s="13" t="s">
        <v>24</v>
      </c>
      <c r="F29" s="14">
        <v>29501541.947259113</v>
      </c>
      <c r="G29" s="13" t="s">
        <v>33</v>
      </c>
      <c r="H29" s="17" t="s">
        <v>26</v>
      </c>
      <c r="I29" s="13" t="s">
        <v>19</v>
      </c>
    </row>
    <row r="30" spans="2:9" x14ac:dyDescent="0.25">
      <c r="B30" s="11">
        <v>26</v>
      </c>
      <c r="C30" s="12" t="s">
        <v>9</v>
      </c>
      <c r="D30" s="13" t="s">
        <v>74</v>
      </c>
      <c r="E30" s="13" t="s">
        <v>16</v>
      </c>
      <c r="F30" s="14">
        <v>1029000</v>
      </c>
      <c r="G30" s="13" t="s">
        <v>17</v>
      </c>
      <c r="H30" s="17" t="s">
        <v>75</v>
      </c>
      <c r="I30" s="13" t="s">
        <v>19</v>
      </c>
    </row>
    <row r="31" spans="2:9" x14ac:dyDescent="0.25">
      <c r="B31" s="11">
        <v>27</v>
      </c>
      <c r="C31" s="12" t="s">
        <v>9</v>
      </c>
      <c r="D31" s="13" t="s">
        <v>76</v>
      </c>
      <c r="E31" s="13" t="s">
        <v>77</v>
      </c>
      <c r="F31" s="14">
        <v>1163369.4433744641</v>
      </c>
      <c r="G31" s="13" t="s">
        <v>42</v>
      </c>
      <c r="H31" s="17" t="s">
        <v>31</v>
      </c>
      <c r="I31" s="13" t="s">
        <v>14</v>
      </c>
    </row>
    <row r="32" spans="2:9" x14ac:dyDescent="0.25">
      <c r="B32" s="11">
        <v>28</v>
      </c>
      <c r="C32" s="12" t="s">
        <v>9</v>
      </c>
      <c r="D32" s="13" t="s">
        <v>78</v>
      </c>
      <c r="E32" s="13" t="s">
        <v>11</v>
      </c>
      <c r="F32" s="14">
        <v>272664.71329089004</v>
      </c>
      <c r="G32" s="13" t="s">
        <v>54</v>
      </c>
      <c r="H32" s="17" t="s">
        <v>79</v>
      </c>
      <c r="I32" s="13" t="s">
        <v>14</v>
      </c>
    </row>
    <row r="33" spans="2:9" x14ac:dyDescent="0.25">
      <c r="B33" s="11">
        <v>29</v>
      </c>
      <c r="C33" s="12" t="s">
        <v>9</v>
      </c>
      <c r="D33" s="13" t="s">
        <v>80</v>
      </c>
      <c r="E33" s="13" t="s">
        <v>81</v>
      </c>
      <c r="F33" s="14">
        <v>25000000</v>
      </c>
      <c r="G33" s="13" t="s">
        <v>82</v>
      </c>
      <c r="H33" s="17" t="s">
        <v>83</v>
      </c>
      <c r="I33" s="13" t="s">
        <v>19</v>
      </c>
    </row>
    <row r="34" spans="2:9" x14ac:dyDescent="0.25">
      <c r="B34" s="11">
        <v>30</v>
      </c>
      <c r="C34" s="12" t="s">
        <v>9</v>
      </c>
      <c r="D34" s="13" t="s">
        <v>84</v>
      </c>
      <c r="E34" s="13" t="s">
        <v>68</v>
      </c>
      <c r="F34" s="14">
        <v>116776.63443600894</v>
      </c>
      <c r="G34" s="16" t="s">
        <v>54</v>
      </c>
      <c r="H34" s="17" t="s">
        <v>31</v>
      </c>
      <c r="I34" s="13" t="s">
        <v>14</v>
      </c>
    </row>
    <row r="35" spans="2:9" x14ac:dyDescent="0.25">
      <c r="B35" s="11">
        <v>31</v>
      </c>
      <c r="C35" s="12" t="s">
        <v>9</v>
      </c>
      <c r="D35" s="13" t="s">
        <v>85</v>
      </c>
      <c r="E35" s="13" t="s">
        <v>77</v>
      </c>
      <c r="F35" s="14">
        <v>1000000</v>
      </c>
      <c r="G35" s="16" t="s">
        <v>54</v>
      </c>
      <c r="H35" s="17" t="s">
        <v>86</v>
      </c>
      <c r="I35" s="13" t="s">
        <v>14</v>
      </c>
    </row>
    <row r="36" spans="2:9" x14ac:dyDescent="0.25">
      <c r="B36" s="11">
        <v>32</v>
      </c>
      <c r="C36" s="12" t="s">
        <v>9</v>
      </c>
      <c r="D36" s="13" t="s">
        <v>87</v>
      </c>
      <c r="E36" s="13" t="s">
        <v>88</v>
      </c>
      <c r="F36" s="14">
        <v>8500000</v>
      </c>
      <c r="G36" s="13" t="s">
        <v>42</v>
      </c>
      <c r="H36" s="17" t="s">
        <v>89</v>
      </c>
      <c r="I36" s="13" t="s">
        <v>14</v>
      </c>
    </row>
    <row r="37" spans="2:9" x14ac:dyDescent="0.25">
      <c r="B37" s="11">
        <v>33</v>
      </c>
      <c r="C37" s="12" t="s">
        <v>9</v>
      </c>
      <c r="D37" s="13" t="s">
        <v>28</v>
      </c>
      <c r="E37" s="13" t="s">
        <v>16</v>
      </c>
      <c r="F37" s="14">
        <v>10000000</v>
      </c>
      <c r="G37" s="13" t="s">
        <v>58</v>
      </c>
      <c r="H37" s="17" t="s">
        <v>31</v>
      </c>
      <c r="I37" s="13" t="s">
        <v>19</v>
      </c>
    </row>
    <row r="38" spans="2:9" x14ac:dyDescent="0.25">
      <c r="B38" s="11">
        <v>34</v>
      </c>
      <c r="C38" s="12" t="s">
        <v>9</v>
      </c>
      <c r="D38" s="13" t="s">
        <v>90</v>
      </c>
      <c r="E38" s="13" t="s">
        <v>68</v>
      </c>
      <c r="F38" s="14">
        <v>467106.53774403577</v>
      </c>
      <c r="G38" s="13" t="s">
        <v>58</v>
      </c>
      <c r="H38" s="17" t="s">
        <v>91</v>
      </c>
      <c r="I38" s="13" t="s">
        <v>14</v>
      </c>
    </row>
    <row r="39" spans="2:9" x14ac:dyDescent="0.25">
      <c r="B39" s="11">
        <v>35</v>
      </c>
      <c r="C39" s="12" t="s">
        <v>9</v>
      </c>
      <c r="D39" s="13" t="s">
        <v>92</v>
      </c>
      <c r="E39" s="13" t="s">
        <v>24</v>
      </c>
      <c r="F39" s="14">
        <v>200000000</v>
      </c>
      <c r="G39" s="13" t="s">
        <v>33</v>
      </c>
      <c r="H39" s="17" t="s">
        <v>31</v>
      </c>
      <c r="I39" s="13" t="s">
        <v>19</v>
      </c>
    </row>
    <row r="40" spans="2:9" x14ac:dyDescent="0.25">
      <c r="B40" s="11">
        <v>36</v>
      </c>
      <c r="C40" s="12" t="s">
        <v>9</v>
      </c>
      <c r="D40" s="13" t="s">
        <v>93</v>
      </c>
      <c r="E40" s="13" t="s">
        <v>53</v>
      </c>
      <c r="F40" s="14">
        <v>50000000</v>
      </c>
      <c r="G40" s="13" t="s">
        <v>36</v>
      </c>
      <c r="H40" s="17" t="s">
        <v>45</v>
      </c>
      <c r="I40" s="13" t="s">
        <v>19</v>
      </c>
    </row>
    <row r="41" spans="2:9" x14ac:dyDescent="0.25">
      <c r="B41" s="11">
        <v>37</v>
      </c>
      <c r="C41" s="12" t="s">
        <v>9</v>
      </c>
      <c r="D41" s="13" t="s">
        <v>94</v>
      </c>
      <c r="E41" s="13" t="s">
        <v>41</v>
      </c>
      <c r="F41" s="14">
        <v>1494740.9207809144</v>
      </c>
      <c r="G41" s="13" t="s">
        <v>42</v>
      </c>
      <c r="H41" s="17" t="s">
        <v>51</v>
      </c>
      <c r="I41" s="13" t="s">
        <v>14</v>
      </c>
    </row>
    <row r="42" spans="2:9" x14ac:dyDescent="0.25">
      <c r="B42" s="11">
        <v>38</v>
      </c>
      <c r="C42" s="12" t="s">
        <v>9</v>
      </c>
      <c r="D42" s="13" t="s">
        <v>95</v>
      </c>
      <c r="E42" s="13" t="s">
        <v>16</v>
      </c>
      <c r="F42" s="14">
        <v>3500000</v>
      </c>
      <c r="G42" s="13" t="s">
        <v>12</v>
      </c>
      <c r="H42" s="17" t="s">
        <v>31</v>
      </c>
      <c r="I42" s="13" t="s">
        <v>19</v>
      </c>
    </row>
    <row r="43" spans="2:9" x14ac:dyDescent="0.25">
      <c r="B43" s="11">
        <v>39</v>
      </c>
      <c r="C43" s="12" t="s">
        <v>9</v>
      </c>
      <c r="D43" s="13" t="s">
        <v>96</v>
      </c>
      <c r="E43" s="13" t="s">
        <v>97</v>
      </c>
      <c r="F43" s="14">
        <v>530619.59756426443</v>
      </c>
      <c r="G43" s="13" t="s">
        <v>17</v>
      </c>
      <c r="H43" s="17" t="s">
        <v>98</v>
      </c>
      <c r="I43" s="13" t="s">
        <v>99</v>
      </c>
    </row>
    <row r="44" spans="2:9" x14ac:dyDescent="0.25">
      <c r="B44" s="11">
        <v>40</v>
      </c>
      <c r="C44" s="12" t="s">
        <v>9</v>
      </c>
      <c r="D44" s="13" t="s">
        <v>100</v>
      </c>
      <c r="E44" s="13" t="s">
        <v>101</v>
      </c>
      <c r="F44" s="14">
        <v>590030.83894518227</v>
      </c>
      <c r="G44" s="13" t="s">
        <v>42</v>
      </c>
      <c r="H44" s="17" t="s">
        <v>102</v>
      </c>
      <c r="I44" s="18" t="s">
        <v>14</v>
      </c>
    </row>
    <row r="45" spans="2:9" x14ac:dyDescent="0.25">
      <c r="B45" s="11">
        <v>41</v>
      </c>
      <c r="C45" s="12" t="s">
        <v>9</v>
      </c>
      <c r="D45" s="13" t="s">
        <v>103</v>
      </c>
      <c r="E45" s="13" t="s">
        <v>101</v>
      </c>
      <c r="F45" s="14">
        <v>708037.00673421868</v>
      </c>
      <c r="G45" s="16" t="s">
        <v>42</v>
      </c>
      <c r="H45" s="17" t="s">
        <v>102</v>
      </c>
      <c r="I45" s="13" t="s">
        <v>14</v>
      </c>
    </row>
    <row r="46" spans="2:9" x14ac:dyDescent="0.25">
      <c r="B46" s="11">
        <v>42</v>
      </c>
      <c r="C46" s="12" t="s">
        <v>9</v>
      </c>
      <c r="D46" s="13" t="s">
        <v>104</v>
      </c>
      <c r="E46" s="13" t="s">
        <v>11</v>
      </c>
      <c r="F46" s="14">
        <v>265819.08725888218</v>
      </c>
      <c r="G46" s="16" t="s">
        <v>42</v>
      </c>
      <c r="H46" s="17" t="s">
        <v>37</v>
      </c>
      <c r="I46" s="13" t="s">
        <v>14</v>
      </c>
    </row>
    <row r="47" spans="2:9" x14ac:dyDescent="0.25">
      <c r="B47" s="11">
        <v>43</v>
      </c>
      <c r="C47" s="12" t="s">
        <v>9</v>
      </c>
      <c r="D47" s="13" t="s">
        <v>105</v>
      </c>
      <c r="E47" s="13" t="s">
        <v>41</v>
      </c>
      <c r="F47" s="14">
        <v>2950154.1947259116</v>
      </c>
      <c r="G47" s="13" t="s">
        <v>17</v>
      </c>
      <c r="H47" s="17" t="s">
        <v>89</v>
      </c>
      <c r="I47" s="13" t="s">
        <v>14</v>
      </c>
    </row>
    <row r="48" spans="2:9" x14ac:dyDescent="0.25">
      <c r="B48" s="11">
        <v>44</v>
      </c>
      <c r="C48" s="12" t="s">
        <v>9</v>
      </c>
      <c r="D48" s="19" t="s">
        <v>106</v>
      </c>
      <c r="E48" s="13" t="s">
        <v>41</v>
      </c>
      <c r="F48" s="14">
        <v>583883.1721800447</v>
      </c>
      <c r="G48" s="13" t="s">
        <v>12</v>
      </c>
      <c r="H48" s="17" t="s">
        <v>107</v>
      </c>
      <c r="I48" s="13" t="s">
        <v>14</v>
      </c>
    </row>
    <row r="49" spans="2:9" x14ac:dyDescent="0.25">
      <c r="B49" s="11">
        <v>45</v>
      </c>
      <c r="C49" s="12" t="s">
        <v>9</v>
      </c>
      <c r="D49" s="13" t="s">
        <v>108</v>
      </c>
      <c r="E49" s="13" t="s">
        <v>109</v>
      </c>
      <c r="F49" s="14">
        <v>3000000</v>
      </c>
      <c r="G49" s="13" t="s">
        <v>12</v>
      </c>
      <c r="H49" s="17" t="s">
        <v>110</v>
      </c>
      <c r="I49" s="13" t="s">
        <v>27</v>
      </c>
    </row>
    <row r="50" spans="2:9" x14ac:dyDescent="0.25">
      <c r="B50" s="11">
        <v>46</v>
      </c>
      <c r="C50" s="12" t="s">
        <v>9</v>
      </c>
      <c r="D50" s="13" t="s">
        <v>111</v>
      </c>
      <c r="E50" s="13" t="s">
        <v>112</v>
      </c>
      <c r="F50" s="20">
        <v>9000000</v>
      </c>
      <c r="G50" s="13" t="s">
        <v>36</v>
      </c>
      <c r="H50" s="12" t="s">
        <v>113</v>
      </c>
      <c r="I50" s="13" t="s">
        <v>19</v>
      </c>
    </row>
    <row r="51" spans="2:9" x14ac:dyDescent="0.25">
      <c r="B51" s="11">
        <v>47</v>
      </c>
      <c r="C51" s="12" t="s">
        <v>9</v>
      </c>
      <c r="D51" s="15" t="s">
        <v>114</v>
      </c>
      <c r="E51" s="16" t="s">
        <v>68</v>
      </c>
      <c r="F51" s="20">
        <v>7000000</v>
      </c>
      <c r="G51" s="16" t="s">
        <v>58</v>
      </c>
      <c r="H51" s="12" t="s">
        <v>115</v>
      </c>
      <c r="I51" s="13" t="s">
        <v>14</v>
      </c>
    </row>
    <row r="52" spans="2:9" x14ac:dyDescent="0.25">
      <c r="B52" s="11">
        <v>48</v>
      </c>
      <c r="C52" s="12" t="s">
        <v>9</v>
      </c>
      <c r="D52" s="13" t="s">
        <v>116</v>
      </c>
      <c r="E52" s="13" t="s">
        <v>117</v>
      </c>
      <c r="F52" s="20">
        <v>996821.57722080825</v>
      </c>
      <c r="G52" s="13" t="s">
        <v>58</v>
      </c>
      <c r="H52" s="12" t="s">
        <v>13</v>
      </c>
      <c r="I52" s="13" t="s">
        <v>14</v>
      </c>
    </row>
    <row r="53" spans="2:9" x14ac:dyDescent="0.25">
      <c r="B53" s="11">
        <v>49</v>
      </c>
      <c r="C53" s="12" t="s">
        <v>9</v>
      </c>
      <c r="D53" s="13" t="s">
        <v>118</v>
      </c>
      <c r="E53" s="13" t="s">
        <v>24</v>
      </c>
      <c r="F53" s="20">
        <v>50000000</v>
      </c>
      <c r="G53" s="13" t="s">
        <v>33</v>
      </c>
      <c r="H53" s="12" t="s">
        <v>31</v>
      </c>
      <c r="I53" s="13" t="s">
        <v>60</v>
      </c>
    </row>
    <row r="54" spans="2:9" x14ac:dyDescent="0.25">
      <c r="B54" s="11">
        <v>50</v>
      </c>
      <c r="C54" s="12" t="s">
        <v>9</v>
      </c>
      <c r="D54" s="13" t="s">
        <v>119</v>
      </c>
      <c r="E54" s="13" t="s">
        <v>24</v>
      </c>
      <c r="F54" s="20">
        <v>250000000</v>
      </c>
      <c r="G54" s="16" t="s">
        <v>33</v>
      </c>
      <c r="H54" s="12" t="s">
        <v>31</v>
      </c>
      <c r="I54" s="13" t="s">
        <v>60</v>
      </c>
    </row>
    <row r="55" spans="2:9" x14ac:dyDescent="0.25">
      <c r="B55" s="11">
        <v>51</v>
      </c>
      <c r="C55" s="12" t="s">
        <v>9</v>
      </c>
      <c r="D55" s="13" t="s">
        <v>120</v>
      </c>
      <c r="E55" s="13" t="s">
        <v>16</v>
      </c>
      <c r="F55" s="20">
        <v>2167684.4706625757</v>
      </c>
      <c r="G55" s="16" t="s">
        <v>12</v>
      </c>
      <c r="H55" s="12" t="s">
        <v>31</v>
      </c>
      <c r="I55" s="13" t="s">
        <v>14</v>
      </c>
    </row>
    <row r="56" spans="2:9" x14ac:dyDescent="0.25">
      <c r="B56" s="11">
        <v>52</v>
      </c>
      <c r="C56" s="12" t="s">
        <v>9</v>
      </c>
      <c r="D56" s="13" t="s">
        <v>121</v>
      </c>
      <c r="E56" s="13" t="s">
        <v>41</v>
      </c>
      <c r="F56" s="20">
        <v>1500000</v>
      </c>
      <c r="G56" s="13" t="s">
        <v>42</v>
      </c>
      <c r="H56" s="12" t="s">
        <v>98</v>
      </c>
      <c r="I56" s="13" t="s">
        <v>14</v>
      </c>
    </row>
    <row r="57" spans="2:9" x14ac:dyDescent="0.25">
      <c r="B57" s="11">
        <v>53</v>
      </c>
      <c r="C57" s="12" t="s">
        <v>9</v>
      </c>
      <c r="D57" s="19" t="s">
        <v>122</v>
      </c>
      <c r="E57" s="18" t="s">
        <v>123</v>
      </c>
      <c r="F57" s="20">
        <v>25000000</v>
      </c>
      <c r="G57" s="16" t="s">
        <v>36</v>
      </c>
      <c r="H57" s="12" t="s">
        <v>31</v>
      </c>
      <c r="I57" s="13" t="s">
        <v>19</v>
      </c>
    </row>
    <row r="58" spans="2:9" x14ac:dyDescent="0.25">
      <c r="B58" s="11">
        <v>54</v>
      </c>
      <c r="C58" s="12" t="s">
        <v>9</v>
      </c>
      <c r="D58" s="19" t="s">
        <v>124</v>
      </c>
      <c r="E58" s="18" t="s">
        <v>77</v>
      </c>
      <c r="F58" s="20">
        <v>8850462.5841777343</v>
      </c>
      <c r="G58" s="16" t="s">
        <v>58</v>
      </c>
      <c r="H58" s="12" t="s">
        <v>34</v>
      </c>
      <c r="I58" s="13" t="s">
        <v>14</v>
      </c>
    </row>
    <row r="59" spans="2:9" x14ac:dyDescent="0.25">
      <c r="B59" s="11">
        <v>55</v>
      </c>
      <c r="C59" s="12" t="s">
        <v>9</v>
      </c>
      <c r="D59" s="15" t="s">
        <v>125</v>
      </c>
      <c r="E59" s="16" t="s">
        <v>41</v>
      </c>
      <c r="F59" s="20">
        <v>2950154.1947259116</v>
      </c>
      <c r="G59" s="16" t="s">
        <v>42</v>
      </c>
      <c r="H59" s="12" t="s">
        <v>98</v>
      </c>
      <c r="I59" s="13" t="s">
        <v>14</v>
      </c>
    </row>
    <row r="60" spans="2:9" x14ac:dyDescent="0.25">
      <c r="B60" s="11">
        <v>56</v>
      </c>
      <c r="C60" s="12" t="s">
        <v>9</v>
      </c>
      <c r="D60" s="13" t="s">
        <v>126</v>
      </c>
      <c r="E60" s="13" t="s">
        <v>41</v>
      </c>
      <c r="F60" s="20">
        <v>233553.26887201788</v>
      </c>
      <c r="G60" s="16" t="s">
        <v>42</v>
      </c>
      <c r="H60" s="12" t="s">
        <v>127</v>
      </c>
      <c r="I60" s="13" t="s">
        <v>14</v>
      </c>
    </row>
    <row r="61" spans="2:9" x14ac:dyDescent="0.25">
      <c r="B61" s="11">
        <v>57</v>
      </c>
      <c r="C61" s="12" t="s">
        <v>9</v>
      </c>
      <c r="D61" s="19" t="s">
        <v>128</v>
      </c>
      <c r="E61" s="18" t="s">
        <v>129</v>
      </c>
      <c r="F61" s="20">
        <v>385362.89363882953</v>
      </c>
      <c r="G61" s="13" t="s">
        <v>17</v>
      </c>
      <c r="H61" s="12" t="s">
        <v>31</v>
      </c>
      <c r="I61" s="18" t="s">
        <v>14</v>
      </c>
    </row>
    <row r="62" spans="2:9" x14ac:dyDescent="0.25">
      <c r="B62" s="11">
        <v>58</v>
      </c>
      <c r="C62" s="12" t="s">
        <v>9</v>
      </c>
      <c r="D62" s="19" t="s">
        <v>130</v>
      </c>
      <c r="E62" s="18" t="s">
        <v>53</v>
      </c>
      <c r="F62" s="20">
        <v>100000000</v>
      </c>
      <c r="G62" s="16" t="s">
        <v>82</v>
      </c>
      <c r="H62" s="12" t="s">
        <v>131</v>
      </c>
      <c r="I62" s="18" t="s">
        <v>19</v>
      </c>
    </row>
    <row r="63" spans="2:9" x14ac:dyDescent="0.25">
      <c r="B63" s="11">
        <v>59</v>
      </c>
      <c r="C63" s="12" t="s">
        <v>9</v>
      </c>
      <c r="D63" s="15" t="s">
        <v>132</v>
      </c>
      <c r="E63" s="16" t="s">
        <v>77</v>
      </c>
      <c r="F63" s="20">
        <v>7000000</v>
      </c>
      <c r="G63" s="13" t="s">
        <v>12</v>
      </c>
      <c r="H63" s="12" t="s">
        <v>34</v>
      </c>
      <c r="I63" s="13" t="s">
        <v>19</v>
      </c>
    </row>
    <row r="64" spans="2:9" x14ac:dyDescent="0.25">
      <c r="B64" s="11">
        <v>60</v>
      </c>
      <c r="C64" s="12" t="s">
        <v>9</v>
      </c>
      <c r="D64" s="13" t="s">
        <v>133</v>
      </c>
      <c r="E64" s="13" t="s">
        <v>16</v>
      </c>
      <c r="F64" s="20">
        <v>425000</v>
      </c>
      <c r="G64" s="16" t="s">
        <v>12</v>
      </c>
      <c r="H64" s="12" t="s">
        <v>31</v>
      </c>
      <c r="I64" s="13" t="s">
        <v>14</v>
      </c>
    </row>
    <row r="65" spans="2:9" x14ac:dyDescent="0.25">
      <c r="B65" s="11">
        <v>61</v>
      </c>
      <c r="C65" s="12" t="s">
        <v>9</v>
      </c>
      <c r="D65" s="13" t="s">
        <v>134</v>
      </c>
      <c r="E65" s="13" t="s">
        <v>16</v>
      </c>
      <c r="F65" s="20">
        <v>5500000</v>
      </c>
      <c r="G65" s="16" t="s">
        <v>12</v>
      </c>
      <c r="H65" s="12" t="s">
        <v>31</v>
      </c>
      <c r="I65" s="13" t="s">
        <v>19</v>
      </c>
    </row>
    <row r="66" spans="2:9" x14ac:dyDescent="0.25">
      <c r="B66" s="11">
        <v>62</v>
      </c>
      <c r="C66" s="12" t="s">
        <v>9</v>
      </c>
      <c r="D66" s="21" t="s">
        <v>20</v>
      </c>
      <c r="E66" s="21" t="s">
        <v>21</v>
      </c>
      <c r="F66" s="22">
        <v>15000000</v>
      </c>
      <c r="G66" s="23" t="s">
        <v>36</v>
      </c>
      <c r="H66" s="24" t="s">
        <v>135</v>
      </c>
      <c r="I66" s="25" t="s">
        <v>60</v>
      </c>
    </row>
    <row r="67" spans="2:9" x14ac:dyDescent="0.25">
      <c r="B67" s="11">
        <v>63</v>
      </c>
      <c r="C67" s="12" t="s">
        <v>9</v>
      </c>
      <c r="D67" s="13" t="s">
        <v>136</v>
      </c>
      <c r="E67" s="13" t="s">
        <v>137</v>
      </c>
      <c r="F67" s="20">
        <v>4000000</v>
      </c>
      <c r="G67" s="13" t="s">
        <v>36</v>
      </c>
      <c r="H67" s="12" t="s">
        <v>13</v>
      </c>
      <c r="I67" s="13" t="s">
        <v>14</v>
      </c>
    </row>
    <row r="68" spans="2:9" x14ac:dyDescent="0.25">
      <c r="B68" s="11">
        <v>64</v>
      </c>
      <c r="C68" s="12" t="s">
        <v>9</v>
      </c>
      <c r="D68" s="13" t="s">
        <v>138</v>
      </c>
      <c r="E68" s="13" t="s">
        <v>139</v>
      </c>
      <c r="F68" s="20">
        <v>1167766.3443600894</v>
      </c>
      <c r="G68" s="13" t="s">
        <v>54</v>
      </c>
      <c r="H68" s="12" t="s">
        <v>140</v>
      </c>
      <c r="I68" s="13" t="s">
        <v>14</v>
      </c>
    </row>
    <row r="69" spans="2:9" x14ac:dyDescent="0.25">
      <c r="B69" s="11">
        <v>65</v>
      </c>
      <c r="C69" s="12" t="s">
        <v>9</v>
      </c>
      <c r="D69" s="13" t="s">
        <v>141</v>
      </c>
      <c r="E69" s="13" t="s">
        <v>53</v>
      </c>
      <c r="F69" s="20">
        <v>2000000</v>
      </c>
      <c r="G69" s="13" t="s">
        <v>58</v>
      </c>
      <c r="H69" s="12" t="s">
        <v>142</v>
      </c>
      <c r="I69" s="13" t="s">
        <v>14</v>
      </c>
    </row>
    <row r="70" spans="2:9" x14ac:dyDescent="0.25">
      <c r="B70" s="11">
        <v>66</v>
      </c>
      <c r="C70" s="12" t="s">
        <v>9</v>
      </c>
      <c r="D70" s="13" t="s">
        <v>143</v>
      </c>
      <c r="E70" s="13" t="s">
        <v>144</v>
      </c>
      <c r="F70" s="20">
        <v>3000000</v>
      </c>
      <c r="G70" s="13" t="s">
        <v>58</v>
      </c>
      <c r="H70" s="12" t="s">
        <v>145</v>
      </c>
      <c r="I70" s="13" t="s">
        <v>60</v>
      </c>
    </row>
    <row r="71" spans="2:9" x14ac:dyDescent="0.25">
      <c r="B71" s="11">
        <v>67</v>
      </c>
      <c r="C71" s="12" t="s">
        <v>9</v>
      </c>
      <c r="D71" s="13" t="s">
        <v>146</v>
      </c>
      <c r="E71" s="13" t="s">
        <v>41</v>
      </c>
      <c r="F71" s="20">
        <v>971581.59850759443</v>
      </c>
      <c r="G71" s="13" t="s">
        <v>17</v>
      </c>
      <c r="H71" s="12" t="s">
        <v>115</v>
      </c>
      <c r="I71" s="13" t="s">
        <v>14</v>
      </c>
    </row>
    <row r="72" spans="2:9" x14ac:dyDescent="0.25">
      <c r="B72" s="11"/>
      <c r="C72" s="12"/>
      <c r="D72" s="13"/>
      <c r="E72" s="13"/>
      <c r="F72" s="20"/>
      <c r="G72" s="13"/>
      <c r="H72" s="12"/>
      <c r="I72" s="13"/>
    </row>
    <row r="73" spans="2:9" x14ac:dyDescent="0.25">
      <c r="B73" s="26"/>
      <c r="C73" s="26"/>
      <c r="D73" s="27" t="s">
        <v>147</v>
      </c>
      <c r="E73" s="27"/>
      <c r="F73" s="28">
        <f>SUM(F5:F71)</f>
        <v>1206316461.9460521</v>
      </c>
      <c r="G73" s="29"/>
      <c r="H73" s="30"/>
      <c r="I73" s="30"/>
    </row>
    <row r="74" spans="2:9" x14ac:dyDescent="0.25">
      <c r="B74" s="26"/>
      <c r="C74" s="31"/>
      <c r="D74" s="32"/>
      <c r="E74" s="32"/>
      <c r="F74" s="33"/>
      <c r="G74" s="32"/>
      <c r="H74" s="32"/>
      <c r="I74" s="32"/>
    </row>
    <row r="75" spans="2:9" x14ac:dyDescent="0.25">
      <c r="B75" s="26"/>
      <c r="C75" s="76" t="s">
        <v>148</v>
      </c>
      <c r="D75" s="76"/>
      <c r="E75" s="76"/>
      <c r="F75" s="76"/>
      <c r="G75" s="76"/>
      <c r="H75" s="76"/>
      <c r="I75" s="76"/>
    </row>
    <row r="76" spans="2:9" x14ac:dyDescent="0.25">
      <c r="B76" s="26">
        <v>1</v>
      </c>
      <c r="C76" s="34" t="s">
        <v>9</v>
      </c>
      <c r="D76" s="35" t="s">
        <v>149</v>
      </c>
      <c r="E76" s="35" t="s">
        <v>150</v>
      </c>
      <c r="F76" s="36">
        <v>50000000</v>
      </c>
      <c r="G76" s="37" t="s">
        <v>36</v>
      </c>
      <c r="H76" s="37" t="s">
        <v>31</v>
      </c>
      <c r="I76" s="37" t="s">
        <v>19</v>
      </c>
    </row>
    <row r="77" spans="2:9" x14ac:dyDescent="0.25">
      <c r="B77" s="26"/>
      <c r="C77" s="34" t="s">
        <v>9</v>
      </c>
      <c r="D77" s="35" t="s">
        <v>149</v>
      </c>
      <c r="E77" s="35" t="s">
        <v>150</v>
      </c>
      <c r="F77" s="36">
        <v>450000000</v>
      </c>
      <c r="G77" s="37" t="s">
        <v>36</v>
      </c>
      <c r="H77" s="37" t="s">
        <v>151</v>
      </c>
      <c r="I77" s="37" t="s">
        <v>19</v>
      </c>
    </row>
    <row r="78" spans="2:9" x14ac:dyDescent="0.25">
      <c r="B78" s="11"/>
      <c r="C78" s="12"/>
      <c r="D78" s="13"/>
      <c r="E78" s="13"/>
      <c r="F78" s="20"/>
      <c r="G78" s="13"/>
      <c r="H78" s="38"/>
      <c r="I78" s="13"/>
    </row>
    <row r="79" spans="2:9" x14ac:dyDescent="0.25">
      <c r="B79" s="39"/>
      <c r="C79" s="26"/>
      <c r="D79" s="40" t="s">
        <v>152</v>
      </c>
      <c r="E79" s="40"/>
      <c r="F79" s="41">
        <f>SUM(F76:F77)</f>
        <v>500000000</v>
      </c>
      <c r="G79" s="42"/>
      <c r="H79" s="43"/>
      <c r="I79" s="43"/>
    </row>
    <row r="80" spans="2:9" x14ac:dyDescent="0.25">
      <c r="B80" s="26"/>
      <c r="C80" s="26"/>
      <c r="D80" s="40" t="s">
        <v>153</v>
      </c>
      <c r="E80" s="40"/>
      <c r="F80" s="1">
        <f>F73+F79</f>
        <v>1706316461.9460521</v>
      </c>
      <c r="G80" s="42"/>
      <c r="H80" s="44"/>
      <c r="I80" s="44"/>
    </row>
    <row r="81" spans="2:9" x14ac:dyDescent="0.25">
      <c r="B81" s="26"/>
      <c r="C81" s="45"/>
      <c r="D81" s="46"/>
      <c r="E81" s="46"/>
      <c r="F81" s="47"/>
      <c r="G81" s="46"/>
      <c r="H81" s="46"/>
      <c r="I81" s="46"/>
    </row>
    <row r="82" spans="2:9" x14ac:dyDescent="0.25">
      <c r="B82" s="46" t="s">
        <v>154</v>
      </c>
      <c r="C82" s="45"/>
      <c r="D82" s="48"/>
      <c r="E82" s="48"/>
      <c r="F82" s="47"/>
      <c r="G82" s="43"/>
      <c r="H82" s="43"/>
      <c r="I82" s="43"/>
    </row>
    <row r="86" spans="2:9" x14ac:dyDescent="0.25">
      <c r="F86" s="49"/>
    </row>
  </sheetData>
  <mergeCells count="3">
    <mergeCell ref="C3:I3"/>
    <mergeCell ref="C75:I75"/>
    <mergeCell ref="B2:I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7"/>
  <sheetViews>
    <sheetView workbookViewId="0">
      <selection activeCell="A2" sqref="A2"/>
    </sheetView>
  </sheetViews>
  <sheetFormatPr defaultRowHeight="15" x14ac:dyDescent="0.25"/>
  <cols>
    <col min="1" max="1" width="4.42578125" style="2" customWidth="1"/>
    <col min="2" max="2" width="3.7109375" style="51" customWidth="1"/>
    <col min="3" max="3" width="4.7109375" style="51" bestFit="1" customWidth="1"/>
    <col min="4" max="4" width="35.85546875" style="52" customWidth="1"/>
    <col min="5" max="5" width="16.85546875" style="52" customWidth="1"/>
    <col min="6" max="6" width="15.85546875" style="52" bestFit="1" customWidth="1"/>
    <col min="7" max="7" width="14.5703125" style="51" bestFit="1" customWidth="1"/>
    <col min="8" max="8" width="23.28515625" style="51" bestFit="1" customWidth="1"/>
    <col min="9" max="9" width="16.140625" style="51" bestFit="1" customWidth="1"/>
    <col min="10" max="10" width="18" style="51" customWidth="1"/>
    <col min="11" max="16384" width="9.140625" style="2"/>
  </cols>
  <sheetData>
    <row r="2" spans="2:10" x14ac:dyDescent="0.25">
      <c r="B2" s="82" t="s">
        <v>156</v>
      </c>
      <c r="C2" s="83"/>
      <c r="D2" s="83"/>
      <c r="E2" s="83"/>
      <c r="F2" s="83"/>
      <c r="G2" s="83"/>
      <c r="H2" s="83"/>
      <c r="I2" s="83"/>
      <c r="J2" s="84"/>
    </row>
    <row r="3" spans="2:10" x14ac:dyDescent="0.25">
      <c r="B3" s="43"/>
      <c r="C3" s="76" t="s">
        <v>1</v>
      </c>
      <c r="D3" s="76"/>
      <c r="E3" s="76"/>
      <c r="F3" s="76"/>
      <c r="G3" s="76"/>
      <c r="H3" s="76"/>
      <c r="I3" s="76"/>
      <c r="J3" s="76"/>
    </row>
    <row r="4" spans="2:10" ht="24" x14ac:dyDescent="0.25">
      <c r="B4" s="53"/>
      <c r="C4" s="54" t="s">
        <v>155</v>
      </c>
      <c r="D4" s="55" t="s">
        <v>3</v>
      </c>
      <c r="E4" s="56" t="s">
        <v>4</v>
      </c>
      <c r="F4" s="56" t="s">
        <v>157</v>
      </c>
      <c r="G4" s="57" t="s">
        <v>5</v>
      </c>
      <c r="H4" s="55" t="s">
        <v>6</v>
      </c>
      <c r="I4" s="56" t="s">
        <v>7</v>
      </c>
      <c r="J4" s="56" t="s">
        <v>8</v>
      </c>
    </row>
    <row r="5" spans="2:10" x14ac:dyDescent="0.25">
      <c r="B5" s="53"/>
      <c r="C5" s="78" t="s">
        <v>158</v>
      </c>
      <c r="D5" s="79"/>
      <c r="E5" s="79"/>
      <c r="F5" s="79"/>
      <c r="G5" s="79"/>
      <c r="H5" s="79"/>
      <c r="I5" s="79"/>
      <c r="J5" s="79"/>
    </row>
    <row r="6" spans="2:10" x14ac:dyDescent="0.25">
      <c r="B6" s="53"/>
      <c r="C6" s="54"/>
      <c r="D6" s="55"/>
      <c r="E6" s="56"/>
      <c r="F6" s="58"/>
      <c r="G6" s="58"/>
      <c r="H6" s="55"/>
      <c r="I6" s="56"/>
      <c r="J6" s="56"/>
    </row>
    <row r="7" spans="2:10" x14ac:dyDescent="0.25">
      <c r="B7" s="53"/>
      <c r="C7" s="59"/>
      <c r="D7" s="60" t="s">
        <v>147</v>
      </c>
      <c r="E7" s="60"/>
      <c r="F7" s="61"/>
      <c r="G7" s="61">
        <f>SUM(G5:G6)</f>
        <v>0</v>
      </c>
      <c r="H7" s="59"/>
      <c r="I7" s="53"/>
      <c r="J7" s="53"/>
    </row>
    <row r="8" spans="2:10" x14ac:dyDescent="0.25">
      <c r="B8" s="53"/>
      <c r="C8" s="62"/>
      <c r="D8" s="62"/>
      <c r="E8" s="62"/>
      <c r="F8" s="62"/>
      <c r="G8" s="62"/>
      <c r="H8" s="62"/>
      <c r="I8" s="62"/>
      <c r="J8" s="62"/>
    </row>
    <row r="9" spans="2:10" x14ac:dyDescent="0.25">
      <c r="B9" s="53"/>
      <c r="C9" s="80" t="s">
        <v>148</v>
      </c>
      <c r="D9" s="80"/>
      <c r="E9" s="80"/>
      <c r="F9" s="80"/>
      <c r="G9" s="80"/>
      <c r="H9" s="80"/>
      <c r="I9" s="80"/>
      <c r="J9" s="80"/>
    </row>
    <row r="10" spans="2:10" x14ac:dyDescent="0.25">
      <c r="B10" s="13"/>
      <c r="C10" s="13"/>
      <c r="D10" s="63"/>
      <c r="E10" s="63"/>
      <c r="F10" s="64"/>
      <c r="G10" s="64"/>
      <c r="H10" s="13"/>
      <c r="I10" s="16"/>
      <c r="J10" s="65"/>
    </row>
    <row r="11" spans="2:10" s="66" customFormat="1" x14ac:dyDescent="0.25">
      <c r="B11" s="67"/>
      <c r="C11" s="67"/>
      <c r="D11" s="68"/>
      <c r="E11" s="68"/>
      <c r="F11" s="69"/>
      <c r="G11" s="69"/>
      <c r="H11" s="68"/>
      <c r="I11" s="70"/>
      <c r="J11" s="70"/>
    </row>
    <row r="12" spans="2:10" x14ac:dyDescent="0.25">
      <c r="B12" s="53"/>
      <c r="C12" s="59"/>
      <c r="D12" s="71" t="s">
        <v>152</v>
      </c>
      <c r="E12" s="71"/>
      <c r="F12" s="72"/>
      <c r="G12" s="72"/>
      <c r="H12" s="73"/>
      <c r="I12" s="53"/>
      <c r="J12" s="53"/>
    </row>
    <row r="13" spans="2:10" x14ac:dyDescent="0.25">
      <c r="B13" s="43"/>
      <c r="C13" s="29"/>
      <c r="D13" s="40" t="s">
        <v>153</v>
      </c>
      <c r="E13" s="40"/>
      <c r="F13" s="50"/>
      <c r="G13" s="50">
        <f>SUM(G12,G7)</f>
        <v>0</v>
      </c>
      <c r="H13" s="42"/>
      <c r="I13" s="44"/>
      <c r="J13" s="44"/>
    </row>
    <row r="14" spans="2:10" x14ac:dyDescent="0.25">
      <c r="B14" s="81" t="s">
        <v>159</v>
      </c>
      <c r="C14" s="81"/>
      <c r="D14" s="81"/>
      <c r="E14" s="81"/>
      <c r="F14" s="81"/>
      <c r="G14" s="81"/>
      <c r="H14" s="81"/>
      <c r="I14" s="81"/>
      <c r="J14" s="81"/>
    </row>
    <row r="17" spans="7:7" x14ac:dyDescent="0.25">
      <c r="G17" s="74"/>
    </row>
  </sheetData>
  <mergeCells count="5">
    <mergeCell ref="C3:J3"/>
    <mergeCell ref="C5:J5"/>
    <mergeCell ref="C9:J9"/>
    <mergeCell ref="B14:J14"/>
    <mergeCell ref="B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ECB_FCCB</vt:lpstr>
      <vt:lpstr>RDB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Nitin Bhoir</dc:creator>
  <cp:lastModifiedBy>Gaush Ali</cp:lastModifiedBy>
  <dcterms:created xsi:type="dcterms:W3CDTF">2018-10-30T11:45:39Z</dcterms:created>
  <dcterms:modified xsi:type="dcterms:W3CDTF">2018-10-30T12:37:20Z</dcterms:modified>
</cp:coreProperties>
</file>