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80" windowWidth="11715" windowHeight="8130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2" hidden="1">Sheet1!$A$1:$L$106</definedName>
    <definedName name="_xlnm.Print_Area" localSheetId="0">ECB_FCCB!$B$2:$I$67</definedName>
    <definedName name="_xlnm.Print_Titles" localSheetId="0">ECB_FCCB!$3:$4</definedName>
  </definedNames>
  <calcPr calcId="152511"/>
</workbook>
</file>

<file path=xl/calcChain.xml><?xml version="1.0" encoding="utf-8"?>
<calcChain xmlns="http://schemas.openxmlformats.org/spreadsheetml/2006/main">
  <c r="F65" i="2" l="1"/>
  <c r="F11" i="4"/>
  <c r="G11" i="4" l="1"/>
  <c r="G7" i="4" l="1"/>
  <c r="F61" i="2"/>
  <c r="G12" i="4" l="1"/>
  <c r="F7" i="4"/>
  <c r="F12" i="4" s="1"/>
  <c r="F66" i="2" l="1"/>
</calcChain>
</file>

<file path=xl/sharedStrings.xml><?xml version="1.0" encoding="utf-8"?>
<sst xmlns="http://schemas.openxmlformats.org/spreadsheetml/2006/main" count="1206" uniqueCount="297">
  <si>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</si>
  <si>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</si>
  <si>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</si>
  <si>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</si>
  <si>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</si>
  <si>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</si>
  <si>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</si>
  <si>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</si>
  <si>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</si>
  <si>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</si>
  <si>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</si>
  <si>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</si>
  <si>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</si>
  <si>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</si>
  <si>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</si>
  <si>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</si>
  <si>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</si>
  <si>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</si>
  <si>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</si>
  <si>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</si>
  <si>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</si>
  <si>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</si>
  <si>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</si>
  <si>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</si>
  <si>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</si>
  <si>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</si>
  <si>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</si>
  <si>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</si>
  <si>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</si>
  <si>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</si>
  <si>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</si>
  <si>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</si>
  <si>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</si>
  <si>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</si>
  <si>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</si>
  <si>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</si>
  <si>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</si>
  <si>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</si>
  <si>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</si>
  <si>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</si>
  <si>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</si>
  <si>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</si>
  <si>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</si>
  <si>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</si>
  <si>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</si>
  <si>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</si>
  <si>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</si>
  <si>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</si>
  <si>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</si>
  <si>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</si>
  <si>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</si>
  <si>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</si>
  <si>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</si>
  <si>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</si>
  <si>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</si>
  <si>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</si>
  <si>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</si>
  <si>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</si>
  <si>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</si>
  <si>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</si>
  <si>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</si>
  <si>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</si>
  <si>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</si>
  <si>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</si>
  <si>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</si>
  <si>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</si>
  <si>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</si>
  <si>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</si>
  <si>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</si>
  <si>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</si>
  <si>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</si>
  <si>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</si>
  <si>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</si>
  <si>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</si>
  <si>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</si>
  <si>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</si>
  <si>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</si>
  <si>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</si>
  <si>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</si>
  <si>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</si>
  <si>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</si>
  <si>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</si>
  <si>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</si>
  <si>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</si>
  <si>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</si>
  <si>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</si>
  <si>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</si>
  <si>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</si>
  <si>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</si>
  <si>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</si>
  <si>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</si>
  <si>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</si>
  <si>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</si>
  <si>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</si>
  <si>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</si>
  <si>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</si>
  <si>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</si>
  <si>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</si>
  <si>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</si>
  <si>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</si>
  <si>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</si>
  <si>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</si>
  <si>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</si>
  <si>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</si>
  <si>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</si>
  <si>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</si>
  <si>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</si>
  <si>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</si>
  <si>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</si>
  <si>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</si>
  <si>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</si>
  <si>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</si>
  <si>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</si>
  <si>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</si>
  <si>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</si>
  <si>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</si>
  <si>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</si>
  <si>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</si>
  <si>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</si>
  <si>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</si>
  <si>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</si>
  <si>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</si>
  <si>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</si>
  <si>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</si>
  <si>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</si>
  <si>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</si>
  <si>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</si>
  <si>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</si>
  <si>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</si>
  <si>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</si>
  <si>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</si>
  <si>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</si>
  <si>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</si>
  <si>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</si>
  <si>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</si>
  <si>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</si>
  <si>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</si>
  <si>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</si>
  <si>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</si>
  <si>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</si>
  <si>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</si>
  <si>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</si>
  <si>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</si>
  <si>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</si>
  <si>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</si>
  <si>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</si>
  <si>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</si>
  <si>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</si>
  <si>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</si>
  <si>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</si>
  <si>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</si>
  <si>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</si>
  <si>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</si>
  <si>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</si>
  <si>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</si>
  <si>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</si>
  <si>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</si>
  <si>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</si>
  <si>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</si>
  <si>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</si>
  <si>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</si>
  <si>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</si>
  <si>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</si>
  <si>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</si>
  <si>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</si>
  <si>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</si>
  <si>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</si>
  <si>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</si>
  <si>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</si>
  <si>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</si>
  <si>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</si>
  <si>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</si>
  <si>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</si>
  <si>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</si>
  <si>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</si>
  <si>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</si>
  <si>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 xml:space="preserve">7 Years  </t>
  </si>
  <si>
    <t>RDB</t>
  </si>
  <si>
    <t>* Based on applications for Rupee Denominated Bond which have been allotted loan registration number during the period.</t>
  </si>
  <si>
    <t>Loan Amount in INR</t>
  </si>
  <si>
    <t xml:space="preserve">6 Years  </t>
  </si>
  <si>
    <t>Foreign Collaborator / Foreign Equity Holder</t>
  </si>
  <si>
    <t>Software development services</t>
  </si>
  <si>
    <t>Food</t>
  </si>
  <si>
    <t>Machine tools</t>
  </si>
  <si>
    <t>Auto accessories &amp; parts</t>
  </si>
  <si>
    <t>Miscellaneous Manufacturing</t>
  </si>
  <si>
    <t>Other Commercial Banks</t>
  </si>
  <si>
    <t>Power generation, transmission &amp; distribution</t>
  </si>
  <si>
    <t>Medicines &amp; pharmaceuticals</t>
  </si>
  <si>
    <t>Automobiles</t>
  </si>
  <si>
    <t>Others Chemicals &amp; Allied products</t>
  </si>
  <si>
    <t>Others Services</t>
  </si>
  <si>
    <t>Financial services</t>
  </si>
  <si>
    <t>Indian Commercial Bank branch abroad</t>
  </si>
  <si>
    <t>Others of manufacturing</t>
  </si>
  <si>
    <t>Others Machinery &amp; tools</t>
  </si>
  <si>
    <t>Other textile</t>
  </si>
  <si>
    <t>Non-ferrous</t>
  </si>
  <si>
    <t>Lender Category</t>
  </si>
  <si>
    <t>Economic sector of borrower</t>
  </si>
  <si>
    <t>Government Owned Development Financial Institution</t>
  </si>
  <si>
    <t>International Capital Market</t>
  </si>
  <si>
    <t xml:space="preserve">10 Years  </t>
  </si>
  <si>
    <t>5 Years 7 Months</t>
  </si>
  <si>
    <t xml:space="preserve">Cement </t>
  </si>
  <si>
    <t>Cotton textile</t>
  </si>
  <si>
    <t>10 Years 1 Month</t>
  </si>
  <si>
    <t>Srei Equipment Finance Limited</t>
  </si>
  <si>
    <t>Sentec India Company Private Limited</t>
  </si>
  <si>
    <t>Others Transport equipment</t>
  </si>
  <si>
    <t>3 Years 1 Month</t>
  </si>
  <si>
    <t>6 Years 2 Months</t>
  </si>
  <si>
    <t>Transport equipment</t>
  </si>
  <si>
    <t>Others Metal &amp; metal products</t>
  </si>
  <si>
    <t>Leasing Company</t>
  </si>
  <si>
    <t>8 Years 4 Months</t>
  </si>
  <si>
    <t>Other Agricultural products</t>
  </si>
  <si>
    <t>Forte Furniture Products India Private Limited</t>
  </si>
  <si>
    <t>Wood products</t>
  </si>
  <si>
    <t>9 Years 4 Months</t>
  </si>
  <si>
    <t xml:space="preserve">Data on RDB for the month of December 2017 </t>
  </si>
  <si>
    <t>Data on ECB/FCCB for the month of December 2017</t>
  </si>
  <si>
    <t>Simran Wind Project Limited</t>
  </si>
  <si>
    <t>1 Year 10 Months</t>
  </si>
  <si>
    <t>Senior India Private Limited</t>
  </si>
  <si>
    <t>Taural India Private Limited</t>
  </si>
  <si>
    <t>Nagata India Private Limited</t>
  </si>
  <si>
    <t>6 Years 11 Months</t>
  </si>
  <si>
    <t>Comde-Derenda India Private Limited</t>
  </si>
  <si>
    <t>Indian Railway Finance Corporation Limited.</t>
  </si>
  <si>
    <t>Railways</t>
  </si>
  <si>
    <t>DSM Sinochem Pharmaceuticals India Private Limited</t>
  </si>
  <si>
    <t>Apex Printing Sleeves India Private Limited</t>
  </si>
  <si>
    <t>Printing &amp; publishing</t>
  </si>
  <si>
    <t>Forms and Surfaces India Private Limited</t>
  </si>
  <si>
    <t>Omya India Private Limited</t>
  </si>
  <si>
    <t>De Dietrich Process Systems India Private Limited</t>
  </si>
  <si>
    <t>15 Years 2 Months</t>
  </si>
  <si>
    <t>Lloyd Shoes India (P) Ltd</t>
  </si>
  <si>
    <t>Leather and leather products</t>
  </si>
  <si>
    <t>5 Years 4 Months</t>
  </si>
  <si>
    <t>ASB International Private Limited</t>
  </si>
  <si>
    <t>6 Years 6 Months</t>
  </si>
  <si>
    <t>Cresta Paints India Private Limited</t>
  </si>
  <si>
    <t>Paints &amp; varnishing</t>
  </si>
  <si>
    <t>CCM Metal Tech Private Limited</t>
  </si>
  <si>
    <t>Ferrous (iron &amp; steel)</t>
  </si>
  <si>
    <t>Ineos Styrolution India Limited</t>
  </si>
  <si>
    <t>Doconline Health India Private Limited</t>
  </si>
  <si>
    <t>Autoneum Nittoku Sound Proof Products India Private Limited</t>
  </si>
  <si>
    <t>Xal Tool India Private Limited</t>
  </si>
  <si>
    <t>Ester Industries Limited</t>
  </si>
  <si>
    <t>Sanko Gosei Technology India Private Limited</t>
  </si>
  <si>
    <t>KTK Transport Equipment (India) Private Limited</t>
  </si>
  <si>
    <t>5 Years 2 Months</t>
  </si>
  <si>
    <t>Takahta Precision India Private Limited</t>
  </si>
  <si>
    <t xml:space="preserve">8 Years  </t>
  </si>
  <si>
    <t>Racl Geartech Limited</t>
  </si>
  <si>
    <t>Boldearth Agrifoods Private Limited</t>
  </si>
  <si>
    <t>Autogen India Private Limited</t>
  </si>
  <si>
    <t>Sefar India Private Limited</t>
  </si>
  <si>
    <t>Asahi India Glass Limited</t>
  </si>
  <si>
    <t>Hsil Limited</t>
  </si>
  <si>
    <t>Maanaveeya Development &amp; Finance Private Limited</t>
  </si>
  <si>
    <t>Aerostructures Manufacturing India Private Limited</t>
  </si>
  <si>
    <t>MSM Spring India Private Limited</t>
  </si>
  <si>
    <t xml:space="preserve">11 Years  </t>
  </si>
  <si>
    <t>Toyota Financial Services India Limited</t>
  </si>
  <si>
    <t>Lrehl Renewables India Spvi Private Limited</t>
  </si>
  <si>
    <t>Power</t>
  </si>
  <si>
    <t xml:space="preserve">21 Years  </t>
  </si>
  <si>
    <t>Denso Haryana Private Limited</t>
  </si>
  <si>
    <t>KEI Industries Limited</t>
  </si>
  <si>
    <t>Cables</t>
  </si>
  <si>
    <t>Reliance Cement Company Private Limited</t>
  </si>
  <si>
    <t>4 Years 2 Months</t>
  </si>
  <si>
    <t>Vestas Wind Technology India Private Limited</t>
  </si>
  <si>
    <t>FEV India Private Limited</t>
  </si>
  <si>
    <t>Hetero Labs Limited</t>
  </si>
  <si>
    <t>3 Years 6 Months</t>
  </si>
  <si>
    <t>Eli Lilly Services India Private Limited</t>
  </si>
  <si>
    <t>Rhine Engineering Private Limited</t>
  </si>
  <si>
    <t>Reliable Hub's Engineering (India) Private Limited</t>
  </si>
  <si>
    <t>Zahoransky Moulds &amp; Machines Private Limited</t>
  </si>
  <si>
    <t>Wendler Interlining Private Limited</t>
  </si>
  <si>
    <t>6 Years 9 Months</t>
  </si>
  <si>
    <t>One Business Consulting Group Private Limited</t>
  </si>
  <si>
    <t>Sheng Long Bio-Tech (India) Private Limited</t>
  </si>
  <si>
    <t>Advik Hi-Tech Private Limited</t>
  </si>
  <si>
    <t>4 Years 9 Months</t>
  </si>
  <si>
    <t>Getrag Transmissions India Private Limited</t>
  </si>
  <si>
    <t>9 Years 5 Months</t>
  </si>
  <si>
    <t>12 Years 5 Months</t>
  </si>
  <si>
    <t>Press Comp International Private Limited</t>
  </si>
  <si>
    <t>5 Years 5 Months</t>
  </si>
  <si>
    <t>Others Electrical electronic goods &amp; machinery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</si>
</sst>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,##0;[Red]#,##0"/>
    <numFmt numFmtId="165" formatCode="_ * #,##0_ ;_ * \-#,##0_ ;_ * &quot;-&quot;??_ ;_ @_ "/>
    <numFmt numFmtId="166" formatCode="_(* #,##0_);_(* \(#,##0\);_(* &quot;-&quot;??_);_(@_)"/>
  </numFmts>
  <fonts count="11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</cellStyleXfs>
  <cellXfs count="43">
    <xf numFmtId="0" fontId="0" fillId="0" borderId="0" xfId="0"/>
    <xf numFmtId="164" fontId="5" fillId="2" borderId="1" xfId="0" applyNumberFormat="1" applyFont="1" applyFill="1" applyBorder="1" applyAlignment="1">
      <alignment wrapText="1"/>
    </xf>
    <xf numFmtId="0" fontId="4" fillId="2" borderId="0" xfId="0" applyFont="1" applyFill="1"/>
    <xf numFmtId="0" fontId="4" fillId="2" borderId="0" xfId="0" applyFont="1" applyFill="1" applyAlignment="1">
      <alignment vertical="top"/>
    </xf>
    <xf numFmtId="0" fontId="4" fillId="2" borderId="0" xfId="0" applyFont="1" applyFill="1" applyAlignment="1"/>
    <xf numFmtId="0" fontId="4" fillId="2" borderId="1" xfId="0" applyFont="1" applyFill="1" applyBorder="1" applyAlignment="1">
      <alignment vertical="top"/>
    </xf>
    <xf numFmtId="0" fontId="5" fillId="2" borderId="1" xfId="3" applyFont="1" applyFill="1" applyBorder="1" applyAlignment="1">
      <alignment horizontal="center" vertical="top" wrapText="1"/>
    </xf>
    <xf numFmtId="0" fontId="5" fillId="2" borderId="1" xfId="2" applyFont="1" applyFill="1" applyBorder="1" applyAlignment="1">
      <alignment horizontal="center" vertical="top"/>
    </xf>
    <xf numFmtId="3" fontId="5" fillId="2" borderId="1" xfId="2" applyNumberFormat="1" applyFont="1" applyFill="1" applyBorder="1" applyAlignment="1">
      <alignment horizontal="center" vertical="top" wrapText="1"/>
    </xf>
    <xf numFmtId="0" fontId="5" fillId="2" borderId="1" xfId="2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top" wrapText="1"/>
    </xf>
    <xf numFmtId="165" fontId="4" fillId="2" borderId="1" xfId="1" applyNumberFormat="1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1" fontId="4" fillId="2" borderId="1" xfId="0" applyNumberFormat="1" applyFont="1" applyFill="1" applyBorder="1" applyAlignment="1">
      <alignment vertical="top" wrapText="1"/>
    </xf>
    <xf numFmtId="1" fontId="4" fillId="2" borderId="1" xfId="0" applyNumberFormat="1" applyFont="1" applyFill="1" applyBorder="1" applyAlignment="1">
      <alignment horizontal="justify" vertical="top" wrapText="1"/>
    </xf>
    <xf numFmtId="1" fontId="4" fillId="2" borderId="0" xfId="0" applyNumberFormat="1" applyFont="1" applyFill="1"/>
    <xf numFmtId="165" fontId="4" fillId="2" borderId="0" xfId="0" applyNumberFormat="1" applyFont="1" applyFill="1"/>
    <xf numFmtId="0" fontId="9" fillId="2" borderId="1" xfId="0" applyFont="1" applyFill="1" applyBorder="1" applyAlignment="1"/>
    <xf numFmtId="164" fontId="9" fillId="2" borderId="1" xfId="0" applyNumberFormat="1" applyFont="1" applyFill="1" applyBorder="1" applyAlignment="1">
      <alignment wrapText="1"/>
    </xf>
    <xf numFmtId="0" fontId="6" fillId="2" borderId="1" xfId="0" applyFont="1" applyFill="1" applyBorder="1" applyAlignment="1">
      <alignment vertical="top"/>
    </xf>
    <xf numFmtId="0" fontId="2" fillId="2" borderId="1" xfId="0" applyFont="1" applyFill="1" applyBorder="1"/>
    <xf numFmtId="2" fontId="7" fillId="2" borderId="0" xfId="0" applyNumberFormat="1" applyFont="1" applyFill="1"/>
    <xf numFmtId="0" fontId="5" fillId="2" borderId="1" xfId="2" applyFont="1" applyFill="1" applyBorder="1" applyAlignment="1">
      <alignment horizontal="left"/>
    </xf>
    <xf numFmtId="0" fontId="10" fillId="2" borderId="1" xfId="0" applyFont="1" applyFill="1" applyBorder="1" applyAlignment="1"/>
    <xf numFmtId="3" fontId="5" fillId="2" borderId="1" xfId="0" applyNumberFormat="1" applyFont="1" applyFill="1" applyBorder="1" applyAlignment="1">
      <alignment wrapText="1"/>
    </xf>
    <xf numFmtId="4" fontId="6" fillId="2" borderId="1" xfId="0" applyNumberFormat="1" applyFont="1" applyFill="1" applyBorder="1" applyAlignment="1">
      <alignment vertical="top"/>
    </xf>
    <xf numFmtId="0" fontId="4" fillId="2" borderId="1" xfId="0" applyFont="1" applyFill="1" applyBorder="1"/>
    <xf numFmtId="1" fontId="4" fillId="2" borderId="1" xfId="0" applyNumberFormat="1" applyFont="1" applyFill="1" applyBorder="1"/>
    <xf numFmtId="164" fontId="4" fillId="2" borderId="0" xfId="0" applyNumberFormat="1" applyFont="1" applyFill="1"/>
    <xf numFmtId="0" fontId="0" fillId="2" borderId="0" xfId="0" applyFill="1"/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/>
    <xf numFmtId="0" fontId="8" fillId="2" borderId="1" xfId="0" applyFont="1" applyFill="1" applyBorder="1" applyAlignment="1">
      <alignment horizontal="left"/>
    </xf>
    <xf numFmtId="166" fontId="8" fillId="2" borderId="1" xfId="1" applyNumberFormat="1" applyFont="1" applyFill="1" applyBorder="1" applyAlignment="1">
      <alignment horizontal="right"/>
    </xf>
    <xf numFmtId="166" fontId="9" fillId="2" borderId="1" xfId="1" applyNumberFormat="1" applyFont="1" applyFill="1" applyBorder="1" applyAlignment="1">
      <alignment wrapText="1"/>
    </xf>
    <xf numFmtId="0" fontId="0" fillId="2" borderId="0" xfId="0" applyFill="1" applyAlignment="1">
      <alignment vertical="top" wrapText="1"/>
    </xf>
    <xf numFmtId="0" fontId="8" fillId="2" borderId="1" xfId="0" applyFont="1" applyFill="1" applyBorder="1" applyAlignment="1">
      <alignment horizontal="justify" vertical="top" wrapText="1"/>
    </xf>
    <xf numFmtId="166" fontId="8" fillId="2" borderId="1" xfId="1" applyNumberFormat="1" applyFont="1" applyFill="1" applyBorder="1" applyAlignment="1">
      <alignment horizontal="justify" vertical="top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2" applyFont="1" applyFill="1" applyBorder="1" applyAlignment="1">
      <alignment horizontal="left"/>
    </xf>
    <xf numFmtId="0" fontId="5" fillId="2" borderId="1" xfId="2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73"/>
  <sheetViews>
    <sheetView tabSelected="1" zoomScaleNormal="100" workbookViewId="0">
      <selection activeCell="A2" sqref="A2"/>
    </sheetView>
  </sheetViews>
  <sheetFormatPr defaultRowHeight="12.75" x14ac:dyDescent="0.2"/>
  <cols>
    <col min="1" max="1" width="3.21875" style="2" customWidth="1"/>
    <col min="2" max="2" width="2.88671875" style="3" customWidth="1"/>
    <col min="3" max="3" width="4.77734375" style="2" customWidth="1"/>
    <col min="4" max="4" width="31.6640625" style="4" customWidth="1"/>
    <col min="5" max="5" width="26" style="4" customWidth="1"/>
    <col min="6" max="6" width="11.33203125" style="2" customWidth="1"/>
    <col min="7" max="7" width="19.109375" style="2" customWidth="1"/>
    <col min="8" max="8" width="13.109375" style="2" customWidth="1"/>
    <col min="9" max="9" width="21.77734375" style="2" customWidth="1"/>
    <col min="10" max="10" width="8.33203125" style="2" customWidth="1"/>
    <col min="11" max="16384" width="8.88671875" style="2"/>
  </cols>
  <sheetData>
    <row r="2" spans="2:11" x14ac:dyDescent="0.2">
      <c r="B2" s="5"/>
      <c r="C2" s="41" t="s">
        <v>222</v>
      </c>
      <c r="D2" s="41"/>
      <c r="E2" s="41"/>
      <c r="F2" s="41"/>
      <c r="G2" s="41"/>
      <c r="H2" s="41"/>
      <c r="I2" s="41"/>
    </row>
    <row r="3" spans="2:11" x14ac:dyDescent="0.2">
      <c r="B3" s="5"/>
      <c r="C3" s="40" t="s">
        <v>6</v>
      </c>
      <c r="D3" s="40"/>
      <c r="E3" s="40"/>
      <c r="F3" s="40"/>
      <c r="G3" s="40"/>
      <c r="H3" s="40"/>
      <c r="I3" s="40"/>
    </row>
    <row r="4" spans="2:11" ht="25.5" x14ac:dyDescent="0.2">
      <c r="B4" s="5"/>
      <c r="C4" s="6" t="s">
        <v>4</v>
      </c>
      <c r="D4" s="7" t="s">
        <v>0</v>
      </c>
      <c r="E4" s="7" t="s">
        <v>200</v>
      </c>
      <c r="F4" s="8" t="s">
        <v>3</v>
      </c>
      <c r="G4" s="7" t="s">
        <v>1</v>
      </c>
      <c r="H4" s="9" t="s">
        <v>175</v>
      </c>
      <c r="I4" s="9" t="s">
        <v>199</v>
      </c>
    </row>
    <row r="5" spans="2:11" ht="30" x14ac:dyDescent="0.2">
      <c r="B5" s="10">
        <v>1</v>
      </c>
      <c r="C5" s="10" t="s">
        <v>19</v>
      </c>
      <c r="D5" s="11" t="s">
        <v>223</v>
      </c>
      <c r="E5" s="11" t="s">
        <v>188</v>
      </c>
      <c r="F5" s="12">
        <v>6900000</v>
      </c>
      <c r="G5" s="13" t="s">
        <v>11</v>
      </c>
      <c r="H5" s="14" t="s">
        <v>224</v>
      </c>
      <c r="I5" s="15" t="s">
        <v>187</v>
      </c>
      <c r="K5" s="16"/>
    </row>
    <row r="6" spans="2:11" ht="25.5" x14ac:dyDescent="0.2">
      <c r="B6" s="10">
        <v>2</v>
      </c>
      <c r="C6" s="10" t="s">
        <v>19</v>
      </c>
      <c r="D6" s="11" t="s">
        <v>225</v>
      </c>
      <c r="E6" s="11" t="s">
        <v>185</v>
      </c>
      <c r="F6" s="12">
        <v>4669820.3520110585</v>
      </c>
      <c r="G6" s="13" t="s">
        <v>8</v>
      </c>
      <c r="H6" s="14" t="s">
        <v>91</v>
      </c>
      <c r="I6" s="15" t="s">
        <v>181</v>
      </c>
      <c r="K6" s="16"/>
    </row>
    <row r="7" spans="2:11" ht="25.5" x14ac:dyDescent="0.2">
      <c r="B7" s="10">
        <v>3</v>
      </c>
      <c r="C7" s="10" t="s">
        <v>19</v>
      </c>
      <c r="D7" s="11" t="s">
        <v>226</v>
      </c>
      <c r="E7" s="11" t="s">
        <v>198</v>
      </c>
      <c r="F7" s="12">
        <v>11829822.406732013</v>
      </c>
      <c r="G7" s="13" t="s">
        <v>9</v>
      </c>
      <c r="H7" s="14" t="s">
        <v>220</v>
      </c>
      <c r="I7" s="15" t="s">
        <v>181</v>
      </c>
      <c r="K7" s="16"/>
    </row>
    <row r="8" spans="2:11" ht="25.5" x14ac:dyDescent="0.2">
      <c r="B8" s="10">
        <v>4</v>
      </c>
      <c r="C8" s="10" t="s">
        <v>19</v>
      </c>
      <c r="D8" s="11" t="s">
        <v>227</v>
      </c>
      <c r="E8" s="11" t="s">
        <v>184</v>
      </c>
      <c r="F8" s="12">
        <v>1859420.6620871297</v>
      </c>
      <c r="G8" s="13" t="s">
        <v>8</v>
      </c>
      <c r="H8" s="14" t="s">
        <v>228</v>
      </c>
      <c r="I8" s="15" t="s">
        <v>181</v>
      </c>
      <c r="K8" s="16"/>
    </row>
    <row r="9" spans="2:11" ht="25.5" x14ac:dyDescent="0.2">
      <c r="B9" s="10">
        <v>5</v>
      </c>
      <c r="C9" s="10" t="s">
        <v>19</v>
      </c>
      <c r="D9" s="11" t="s">
        <v>229</v>
      </c>
      <c r="E9" s="11" t="s">
        <v>196</v>
      </c>
      <c r="F9" s="12">
        <v>47319.289626928054</v>
      </c>
      <c r="G9" s="13" t="s">
        <v>12</v>
      </c>
      <c r="H9" s="14" t="s">
        <v>20</v>
      </c>
      <c r="I9" s="15" t="s">
        <v>181</v>
      </c>
      <c r="K9" s="16"/>
    </row>
    <row r="10" spans="2:11" ht="15" x14ac:dyDescent="0.2">
      <c r="B10" s="10">
        <v>6</v>
      </c>
      <c r="C10" s="10" t="s">
        <v>19</v>
      </c>
      <c r="D10" s="11" t="s">
        <v>230</v>
      </c>
      <c r="E10" s="11" t="s">
        <v>193</v>
      </c>
      <c r="F10" s="12">
        <v>500000000</v>
      </c>
      <c r="G10" s="13" t="s">
        <v>231</v>
      </c>
      <c r="H10" s="14" t="s">
        <v>203</v>
      </c>
      <c r="I10" s="15" t="s">
        <v>202</v>
      </c>
      <c r="K10" s="16"/>
    </row>
    <row r="11" spans="2:11" ht="30" x14ac:dyDescent="0.2">
      <c r="B11" s="10">
        <v>7</v>
      </c>
      <c r="C11" s="10" t="s">
        <v>19</v>
      </c>
      <c r="D11" s="11" t="s">
        <v>232</v>
      </c>
      <c r="E11" s="11" t="s">
        <v>189</v>
      </c>
      <c r="F11" s="12">
        <v>14108710.304581249</v>
      </c>
      <c r="G11" s="13" t="s">
        <v>11</v>
      </c>
      <c r="H11" s="14" t="s">
        <v>13</v>
      </c>
      <c r="I11" s="15" t="s">
        <v>187</v>
      </c>
      <c r="K11" s="16"/>
    </row>
    <row r="12" spans="2:11" ht="25.5" x14ac:dyDescent="0.2">
      <c r="B12" s="10">
        <v>8</v>
      </c>
      <c r="C12" s="10" t="s">
        <v>19</v>
      </c>
      <c r="D12" s="11" t="s">
        <v>233</v>
      </c>
      <c r="E12" s="11" t="s">
        <v>234</v>
      </c>
      <c r="F12" s="12">
        <v>4140437.8423562045</v>
      </c>
      <c r="G12" s="13" t="s">
        <v>10</v>
      </c>
      <c r="H12" s="14" t="s">
        <v>216</v>
      </c>
      <c r="I12" s="15" t="s">
        <v>181</v>
      </c>
      <c r="K12" s="16"/>
    </row>
    <row r="13" spans="2:11" ht="25.5" x14ac:dyDescent="0.2">
      <c r="B13" s="10">
        <v>9</v>
      </c>
      <c r="C13" s="10" t="s">
        <v>19</v>
      </c>
      <c r="D13" s="11" t="s">
        <v>235</v>
      </c>
      <c r="E13" s="11" t="s">
        <v>186</v>
      </c>
      <c r="F13" s="12">
        <v>1200000</v>
      </c>
      <c r="G13" s="13" t="s">
        <v>10</v>
      </c>
      <c r="H13" s="14" t="s">
        <v>207</v>
      </c>
      <c r="I13" s="15" t="s">
        <v>181</v>
      </c>
      <c r="K13" s="16"/>
    </row>
    <row r="14" spans="2:11" ht="25.5" x14ac:dyDescent="0.2">
      <c r="B14" s="10">
        <v>10</v>
      </c>
      <c r="C14" s="10" t="s">
        <v>19</v>
      </c>
      <c r="D14" s="11" t="s">
        <v>236</v>
      </c>
      <c r="E14" s="11" t="s">
        <v>191</v>
      </c>
      <c r="F14" s="12">
        <v>644132.86572865536</v>
      </c>
      <c r="G14" s="13" t="s">
        <v>8</v>
      </c>
      <c r="H14" s="14" t="s">
        <v>14</v>
      </c>
      <c r="I14" s="15" t="s">
        <v>181</v>
      </c>
      <c r="K14" s="16"/>
    </row>
    <row r="15" spans="2:11" ht="30" x14ac:dyDescent="0.2">
      <c r="B15" s="10">
        <v>11</v>
      </c>
      <c r="C15" s="10" t="s">
        <v>19</v>
      </c>
      <c r="D15" s="11" t="s">
        <v>237</v>
      </c>
      <c r="E15" s="11" t="s">
        <v>186</v>
      </c>
      <c r="F15" s="12">
        <v>405762.90855090803</v>
      </c>
      <c r="G15" s="13" t="s">
        <v>12</v>
      </c>
      <c r="H15" s="14" t="s">
        <v>15</v>
      </c>
      <c r="I15" s="15" t="s">
        <v>181</v>
      </c>
      <c r="K15" s="16"/>
    </row>
    <row r="16" spans="2:11" ht="30" customHeight="1" x14ac:dyDescent="0.2">
      <c r="B16" s="10">
        <v>12</v>
      </c>
      <c r="C16" s="10" t="s">
        <v>19</v>
      </c>
      <c r="D16" s="11" t="s">
        <v>237</v>
      </c>
      <c r="E16" s="11" t="s">
        <v>186</v>
      </c>
      <c r="F16" s="12">
        <v>422324.65992033284</v>
      </c>
      <c r="G16" s="13" t="s">
        <v>12</v>
      </c>
      <c r="H16" s="14" t="s">
        <v>15</v>
      </c>
      <c r="I16" s="15" t="s">
        <v>181</v>
      </c>
      <c r="K16" s="16"/>
    </row>
    <row r="17" spans="2:11" ht="25.5" x14ac:dyDescent="0.2">
      <c r="B17" s="10">
        <v>13</v>
      </c>
      <c r="C17" s="10" t="s">
        <v>19</v>
      </c>
      <c r="D17" s="11" t="s">
        <v>209</v>
      </c>
      <c r="E17" s="11" t="s">
        <v>210</v>
      </c>
      <c r="F17" s="12">
        <v>4000000</v>
      </c>
      <c r="G17" s="13" t="s">
        <v>12</v>
      </c>
      <c r="H17" s="14" t="s">
        <v>238</v>
      </c>
      <c r="I17" s="15" t="s">
        <v>181</v>
      </c>
      <c r="K17" s="16"/>
    </row>
    <row r="18" spans="2:11" ht="25.5" x14ac:dyDescent="0.2">
      <c r="B18" s="10">
        <v>14</v>
      </c>
      <c r="C18" s="10" t="s">
        <v>19</v>
      </c>
      <c r="D18" s="11" t="s">
        <v>239</v>
      </c>
      <c r="E18" s="11" t="s">
        <v>240</v>
      </c>
      <c r="F18" s="12">
        <v>189277.15850771221</v>
      </c>
      <c r="G18" s="13" t="s">
        <v>8</v>
      </c>
      <c r="H18" s="14" t="s">
        <v>241</v>
      </c>
      <c r="I18" s="15" t="s">
        <v>181</v>
      </c>
      <c r="K18" s="16"/>
    </row>
    <row r="19" spans="2:11" ht="25.5" x14ac:dyDescent="0.2">
      <c r="B19" s="10">
        <v>15</v>
      </c>
      <c r="C19" s="10" t="s">
        <v>19</v>
      </c>
      <c r="D19" s="11" t="s">
        <v>242</v>
      </c>
      <c r="E19" s="11" t="s">
        <v>196</v>
      </c>
      <c r="F19" s="12">
        <v>7000000</v>
      </c>
      <c r="G19" s="13" t="s">
        <v>10</v>
      </c>
      <c r="H19" s="14" t="s">
        <v>243</v>
      </c>
      <c r="I19" s="15" t="s">
        <v>181</v>
      </c>
      <c r="K19" s="16"/>
    </row>
    <row r="20" spans="2:11" ht="25.5" x14ac:dyDescent="0.2">
      <c r="B20" s="10">
        <v>16</v>
      </c>
      <c r="C20" s="10" t="s">
        <v>19</v>
      </c>
      <c r="D20" s="11" t="s">
        <v>244</v>
      </c>
      <c r="E20" s="11" t="s">
        <v>245</v>
      </c>
      <c r="F20" s="12">
        <v>66000</v>
      </c>
      <c r="G20" s="13" t="s">
        <v>8</v>
      </c>
      <c r="H20" s="14" t="s">
        <v>99</v>
      </c>
      <c r="I20" s="15" t="s">
        <v>181</v>
      </c>
      <c r="K20" s="16"/>
    </row>
    <row r="21" spans="2:11" ht="25.5" x14ac:dyDescent="0.2">
      <c r="B21" s="10">
        <v>17</v>
      </c>
      <c r="C21" s="10" t="s">
        <v>19</v>
      </c>
      <c r="D21" s="11" t="s">
        <v>246</v>
      </c>
      <c r="E21" s="11" t="s">
        <v>247</v>
      </c>
      <c r="F21" s="12">
        <v>800000</v>
      </c>
      <c r="G21" s="13" t="s">
        <v>7</v>
      </c>
      <c r="H21" s="14" t="s">
        <v>176</v>
      </c>
      <c r="I21" s="15" t="s">
        <v>181</v>
      </c>
      <c r="K21" s="16"/>
    </row>
    <row r="22" spans="2:11" ht="25.5" x14ac:dyDescent="0.2">
      <c r="B22" s="10">
        <v>18</v>
      </c>
      <c r="C22" s="10" t="s">
        <v>19</v>
      </c>
      <c r="D22" s="11" t="s">
        <v>248</v>
      </c>
      <c r="E22" s="11" t="s">
        <v>186</v>
      </c>
      <c r="F22" s="12">
        <v>15566067.84003686</v>
      </c>
      <c r="G22" s="13" t="s">
        <v>10</v>
      </c>
      <c r="H22" s="14" t="s">
        <v>14</v>
      </c>
      <c r="I22" s="15" t="s">
        <v>181</v>
      </c>
      <c r="K22" s="16"/>
    </row>
    <row r="23" spans="2:11" ht="25.5" x14ac:dyDescent="0.2">
      <c r="B23" s="10">
        <v>19</v>
      </c>
      <c r="C23" s="10" t="s">
        <v>19</v>
      </c>
      <c r="D23" s="11" t="s">
        <v>244</v>
      </c>
      <c r="E23" s="11" t="s">
        <v>245</v>
      </c>
      <c r="F23" s="12">
        <v>608028</v>
      </c>
      <c r="G23" s="13" t="s">
        <v>12</v>
      </c>
      <c r="H23" s="14" t="s">
        <v>99</v>
      </c>
      <c r="I23" s="15" t="s">
        <v>181</v>
      </c>
      <c r="K23" s="16"/>
    </row>
    <row r="24" spans="2:11" ht="25.5" x14ac:dyDescent="0.2">
      <c r="B24" s="10">
        <v>20</v>
      </c>
      <c r="C24" s="10" t="s">
        <v>19</v>
      </c>
      <c r="D24" s="11" t="s">
        <v>249</v>
      </c>
      <c r="E24" s="11" t="s">
        <v>182</v>
      </c>
      <c r="F24" s="12">
        <v>601000</v>
      </c>
      <c r="G24" s="13" t="s">
        <v>12</v>
      </c>
      <c r="H24" s="14" t="s">
        <v>241</v>
      </c>
      <c r="I24" s="15" t="s">
        <v>181</v>
      </c>
      <c r="K24" s="16"/>
    </row>
    <row r="25" spans="2:11" ht="30" x14ac:dyDescent="0.2">
      <c r="B25" s="10">
        <v>21</v>
      </c>
      <c r="C25" s="10" t="s">
        <v>19</v>
      </c>
      <c r="D25" s="11" t="s">
        <v>250</v>
      </c>
      <c r="E25" s="11" t="s">
        <v>185</v>
      </c>
      <c r="F25" s="12">
        <v>568161.47616134537</v>
      </c>
      <c r="G25" s="13" t="s">
        <v>12</v>
      </c>
      <c r="H25" s="14" t="s">
        <v>14</v>
      </c>
      <c r="I25" s="15" t="s">
        <v>181</v>
      </c>
      <c r="K25" s="16"/>
    </row>
    <row r="26" spans="2:11" ht="30" x14ac:dyDescent="0.2">
      <c r="B26" s="10">
        <v>22</v>
      </c>
      <c r="C26" s="10" t="s">
        <v>19</v>
      </c>
      <c r="D26" s="11" t="s">
        <v>251</v>
      </c>
      <c r="E26" s="11" t="s">
        <v>296</v>
      </c>
      <c r="F26" s="12">
        <v>1182982.2406732014</v>
      </c>
      <c r="G26" s="13" t="s">
        <v>12</v>
      </c>
      <c r="H26" s="14" t="s">
        <v>212</v>
      </c>
      <c r="I26" s="15" t="s">
        <v>181</v>
      </c>
      <c r="K26" s="16"/>
    </row>
    <row r="27" spans="2:11" ht="25.5" x14ac:dyDescent="0.2">
      <c r="B27" s="10">
        <v>23</v>
      </c>
      <c r="C27" s="10" t="s">
        <v>19</v>
      </c>
      <c r="D27" s="11" t="s">
        <v>252</v>
      </c>
      <c r="E27" s="11" t="s">
        <v>195</v>
      </c>
      <c r="F27" s="12">
        <v>785000</v>
      </c>
      <c r="G27" s="13" t="s">
        <v>12</v>
      </c>
      <c r="H27" s="14" t="s">
        <v>241</v>
      </c>
      <c r="I27" s="15" t="s">
        <v>181</v>
      </c>
      <c r="K27" s="16"/>
    </row>
    <row r="28" spans="2:11" ht="30" x14ac:dyDescent="0.2">
      <c r="B28" s="10">
        <v>24</v>
      </c>
      <c r="C28" s="10" t="s">
        <v>19</v>
      </c>
      <c r="D28" s="11" t="s">
        <v>253</v>
      </c>
      <c r="E28" s="11" t="s">
        <v>185</v>
      </c>
      <c r="F28" s="12">
        <v>1360629.1303721382</v>
      </c>
      <c r="G28" s="13" t="s">
        <v>7</v>
      </c>
      <c r="H28" s="14" t="s">
        <v>14</v>
      </c>
      <c r="I28" s="15" t="s">
        <v>181</v>
      </c>
      <c r="K28" s="16"/>
    </row>
    <row r="29" spans="2:11" ht="30" x14ac:dyDescent="0.2">
      <c r="B29" s="10">
        <v>25</v>
      </c>
      <c r="C29" s="10" t="s">
        <v>19</v>
      </c>
      <c r="D29" s="11" t="s">
        <v>254</v>
      </c>
      <c r="E29" s="11" t="s">
        <v>213</v>
      </c>
      <c r="F29" s="12">
        <v>1500000</v>
      </c>
      <c r="G29" s="13" t="s">
        <v>12</v>
      </c>
      <c r="H29" s="14" t="s">
        <v>255</v>
      </c>
      <c r="I29" s="15" t="s">
        <v>181</v>
      </c>
      <c r="K29" s="16"/>
    </row>
    <row r="30" spans="2:11" ht="25.5" x14ac:dyDescent="0.2">
      <c r="B30" s="10">
        <v>26</v>
      </c>
      <c r="C30" s="10" t="s">
        <v>19</v>
      </c>
      <c r="D30" s="11" t="s">
        <v>256</v>
      </c>
      <c r="E30" s="11" t="s">
        <v>185</v>
      </c>
      <c r="F30" s="12">
        <v>1880000</v>
      </c>
      <c r="G30" s="13" t="s">
        <v>10</v>
      </c>
      <c r="H30" s="14" t="s">
        <v>257</v>
      </c>
      <c r="I30" s="15" t="s">
        <v>181</v>
      </c>
      <c r="K30" s="16"/>
    </row>
    <row r="31" spans="2:11" ht="15" x14ac:dyDescent="0.2">
      <c r="B31" s="10">
        <v>27</v>
      </c>
      <c r="C31" s="10" t="s">
        <v>19</v>
      </c>
      <c r="D31" s="11" t="s">
        <v>258</v>
      </c>
      <c r="E31" s="11" t="s">
        <v>185</v>
      </c>
      <c r="F31" s="12">
        <v>483507.29627519561</v>
      </c>
      <c r="G31" s="13" t="s">
        <v>7</v>
      </c>
      <c r="H31" s="14" t="s">
        <v>180</v>
      </c>
      <c r="I31" s="15" t="s">
        <v>187</v>
      </c>
      <c r="K31" s="16"/>
    </row>
    <row r="32" spans="2:11" ht="25.5" x14ac:dyDescent="0.2">
      <c r="B32" s="10">
        <v>28</v>
      </c>
      <c r="C32" s="10" t="s">
        <v>19</v>
      </c>
      <c r="D32" s="11" t="s">
        <v>259</v>
      </c>
      <c r="E32" s="11" t="s">
        <v>183</v>
      </c>
      <c r="F32" s="12">
        <v>3000000</v>
      </c>
      <c r="G32" s="13" t="s">
        <v>9</v>
      </c>
      <c r="H32" s="14" t="s">
        <v>15</v>
      </c>
      <c r="I32" s="15" t="s">
        <v>181</v>
      </c>
      <c r="K32" s="16"/>
    </row>
    <row r="33" spans="2:11" ht="15" x14ac:dyDescent="0.2">
      <c r="B33" s="10">
        <v>29</v>
      </c>
      <c r="C33" s="10" t="s">
        <v>19</v>
      </c>
      <c r="D33" s="11" t="s">
        <v>260</v>
      </c>
      <c r="E33" s="11" t="s">
        <v>247</v>
      </c>
      <c r="F33" s="12">
        <v>7000000</v>
      </c>
      <c r="G33" s="13" t="s">
        <v>9</v>
      </c>
      <c r="H33" s="14" t="s">
        <v>211</v>
      </c>
      <c r="I33" s="15" t="s">
        <v>187</v>
      </c>
      <c r="K33" s="16"/>
    </row>
    <row r="34" spans="2:11" ht="25.5" x14ac:dyDescent="0.2">
      <c r="B34" s="10">
        <v>30</v>
      </c>
      <c r="C34" s="10" t="s">
        <v>19</v>
      </c>
      <c r="D34" s="11" t="s">
        <v>261</v>
      </c>
      <c r="E34" s="11" t="s">
        <v>197</v>
      </c>
      <c r="F34" s="12">
        <v>1419578.6888078416</v>
      </c>
      <c r="G34" s="13" t="s">
        <v>17</v>
      </c>
      <c r="H34" s="14" t="s">
        <v>228</v>
      </c>
      <c r="I34" s="15" t="s">
        <v>181</v>
      </c>
      <c r="K34" s="16"/>
    </row>
    <row r="35" spans="2:11" ht="15" x14ac:dyDescent="0.2">
      <c r="B35" s="10">
        <v>31</v>
      </c>
      <c r="C35" s="10" t="s">
        <v>19</v>
      </c>
      <c r="D35" s="11" t="s">
        <v>262</v>
      </c>
      <c r="E35" s="11" t="s">
        <v>185</v>
      </c>
      <c r="F35" s="12">
        <v>12000000</v>
      </c>
      <c r="G35" s="13" t="s">
        <v>9</v>
      </c>
      <c r="H35" s="14" t="s">
        <v>180</v>
      </c>
      <c r="I35" s="15" t="s">
        <v>187</v>
      </c>
      <c r="K35" s="16"/>
    </row>
    <row r="36" spans="2:11" ht="15" x14ac:dyDescent="0.2">
      <c r="B36" s="10">
        <v>32</v>
      </c>
      <c r="C36" s="10" t="s">
        <v>19</v>
      </c>
      <c r="D36" s="11" t="s">
        <v>263</v>
      </c>
      <c r="E36" s="11" t="s">
        <v>186</v>
      </c>
      <c r="F36" s="12">
        <v>20000000</v>
      </c>
      <c r="G36" s="13" t="s">
        <v>11</v>
      </c>
      <c r="H36" s="14" t="s">
        <v>243</v>
      </c>
      <c r="I36" s="15" t="s">
        <v>187</v>
      </c>
      <c r="K36" s="16"/>
    </row>
    <row r="37" spans="2:11" ht="30" x14ac:dyDescent="0.2">
      <c r="B37" s="10">
        <v>33</v>
      </c>
      <c r="C37" s="10" t="s">
        <v>19</v>
      </c>
      <c r="D37" s="11" t="s">
        <v>264</v>
      </c>
      <c r="E37" s="11" t="s">
        <v>193</v>
      </c>
      <c r="F37" s="12">
        <v>23349101.760055292</v>
      </c>
      <c r="G37" s="13" t="s">
        <v>33</v>
      </c>
      <c r="H37" s="14" t="s">
        <v>257</v>
      </c>
      <c r="I37" s="15" t="s">
        <v>181</v>
      </c>
      <c r="K37" s="16"/>
    </row>
    <row r="38" spans="2:11" ht="30" x14ac:dyDescent="0.2">
      <c r="B38" s="10">
        <v>34</v>
      </c>
      <c r="C38" s="10" t="s">
        <v>19</v>
      </c>
      <c r="D38" s="11" t="s">
        <v>265</v>
      </c>
      <c r="E38" s="11" t="s">
        <v>214</v>
      </c>
      <c r="F38" s="12">
        <v>2485778.1056640255</v>
      </c>
      <c r="G38" s="13" t="s">
        <v>7</v>
      </c>
      <c r="H38" s="14" t="s">
        <v>255</v>
      </c>
      <c r="I38" s="15" t="s">
        <v>215</v>
      </c>
      <c r="K38" s="16"/>
    </row>
    <row r="39" spans="2:11" ht="25.5" x14ac:dyDescent="0.2">
      <c r="B39" s="10">
        <v>35</v>
      </c>
      <c r="C39" s="10" t="s">
        <v>19</v>
      </c>
      <c r="D39" s="11" t="s">
        <v>266</v>
      </c>
      <c r="E39" s="11" t="s">
        <v>247</v>
      </c>
      <c r="F39" s="12">
        <v>1593789.1389318255</v>
      </c>
      <c r="G39" s="13" t="s">
        <v>12</v>
      </c>
      <c r="H39" s="14" t="s">
        <v>267</v>
      </c>
      <c r="I39" s="15" t="s">
        <v>181</v>
      </c>
      <c r="K39" s="16"/>
    </row>
    <row r="40" spans="2:11" ht="15" x14ac:dyDescent="0.2">
      <c r="B40" s="10">
        <v>36</v>
      </c>
      <c r="C40" s="10" t="s">
        <v>19</v>
      </c>
      <c r="D40" s="11" t="s">
        <v>268</v>
      </c>
      <c r="E40" s="11" t="s">
        <v>193</v>
      </c>
      <c r="F40" s="12">
        <v>49811417.08811795</v>
      </c>
      <c r="G40" s="13" t="s">
        <v>33</v>
      </c>
      <c r="H40" s="14" t="s">
        <v>13</v>
      </c>
      <c r="I40" s="15" t="s">
        <v>187</v>
      </c>
      <c r="K40" s="16"/>
    </row>
    <row r="41" spans="2:11" ht="30" x14ac:dyDescent="0.2">
      <c r="B41" s="10">
        <v>37</v>
      </c>
      <c r="C41" s="10" t="s">
        <v>19</v>
      </c>
      <c r="D41" s="11" t="s">
        <v>269</v>
      </c>
      <c r="E41" s="11" t="s">
        <v>188</v>
      </c>
      <c r="F41" s="12">
        <v>4903311.3696116107</v>
      </c>
      <c r="G41" s="13" t="s">
        <v>270</v>
      </c>
      <c r="H41" s="14" t="s">
        <v>271</v>
      </c>
      <c r="I41" s="15" t="s">
        <v>181</v>
      </c>
      <c r="K41" s="16"/>
    </row>
    <row r="42" spans="2:11" ht="25.5" x14ac:dyDescent="0.2">
      <c r="B42" s="10">
        <v>38</v>
      </c>
      <c r="C42" s="10" t="s">
        <v>19</v>
      </c>
      <c r="D42" s="11" t="s">
        <v>272</v>
      </c>
      <c r="E42" s="11" t="s">
        <v>185</v>
      </c>
      <c r="F42" s="12">
        <v>9339640.704022117</v>
      </c>
      <c r="G42" s="13" t="s">
        <v>8</v>
      </c>
      <c r="H42" s="14" t="s">
        <v>14</v>
      </c>
      <c r="I42" s="15" t="s">
        <v>181</v>
      </c>
      <c r="K42" s="16"/>
    </row>
    <row r="43" spans="2:11" ht="30" x14ac:dyDescent="0.2">
      <c r="B43" s="10">
        <v>39</v>
      </c>
      <c r="C43" s="10" t="s">
        <v>19</v>
      </c>
      <c r="D43" s="11" t="s">
        <v>218</v>
      </c>
      <c r="E43" s="11" t="s">
        <v>219</v>
      </c>
      <c r="F43" s="12">
        <v>1633294.2375082306</v>
      </c>
      <c r="G43" s="13" t="s">
        <v>17</v>
      </c>
      <c r="H43" s="14" t="s">
        <v>14</v>
      </c>
      <c r="I43" s="15" t="s">
        <v>181</v>
      </c>
      <c r="K43" s="16"/>
    </row>
    <row r="44" spans="2:11" ht="25.5" x14ac:dyDescent="0.2">
      <c r="B44" s="10">
        <v>40</v>
      </c>
      <c r="C44" s="10" t="s">
        <v>19</v>
      </c>
      <c r="D44" s="11" t="s">
        <v>273</v>
      </c>
      <c r="E44" s="11" t="s">
        <v>274</v>
      </c>
      <c r="F44" s="12">
        <v>8000000</v>
      </c>
      <c r="G44" s="13" t="s">
        <v>9</v>
      </c>
      <c r="H44" s="14" t="s">
        <v>14</v>
      </c>
      <c r="I44" s="15" t="s">
        <v>194</v>
      </c>
      <c r="K44" s="16"/>
    </row>
    <row r="45" spans="2:11" ht="15" x14ac:dyDescent="0.2">
      <c r="B45" s="10">
        <v>41</v>
      </c>
      <c r="C45" s="10" t="s">
        <v>19</v>
      </c>
      <c r="D45" s="11" t="s">
        <v>275</v>
      </c>
      <c r="E45" s="11" t="s">
        <v>205</v>
      </c>
      <c r="F45" s="12">
        <v>14571428.57</v>
      </c>
      <c r="G45" s="13" t="s">
        <v>11</v>
      </c>
      <c r="H45" s="14" t="s">
        <v>276</v>
      </c>
      <c r="I45" s="15" t="s">
        <v>187</v>
      </c>
      <c r="K45" s="16"/>
    </row>
    <row r="46" spans="2:11" ht="30" x14ac:dyDescent="0.2">
      <c r="B46" s="10">
        <v>42</v>
      </c>
      <c r="C46" s="10" t="s">
        <v>19</v>
      </c>
      <c r="D46" s="11" t="s">
        <v>277</v>
      </c>
      <c r="E46" s="11" t="s">
        <v>196</v>
      </c>
      <c r="F46" s="12">
        <v>23349101.760055292</v>
      </c>
      <c r="G46" s="13" t="s">
        <v>12</v>
      </c>
      <c r="H46" s="14" t="s">
        <v>14</v>
      </c>
      <c r="I46" s="15" t="s">
        <v>181</v>
      </c>
      <c r="K46" s="16"/>
    </row>
    <row r="47" spans="2:11" ht="25.5" x14ac:dyDescent="0.2">
      <c r="B47" s="10">
        <v>43</v>
      </c>
      <c r="C47" s="10" t="s">
        <v>19</v>
      </c>
      <c r="D47" s="11" t="s">
        <v>278</v>
      </c>
      <c r="E47" s="11" t="s">
        <v>190</v>
      </c>
      <c r="F47" s="12">
        <v>857662.12448807096</v>
      </c>
      <c r="G47" s="13" t="s">
        <v>10</v>
      </c>
      <c r="H47" s="14" t="s">
        <v>105</v>
      </c>
      <c r="I47" s="15" t="s">
        <v>181</v>
      </c>
      <c r="K47" s="16"/>
    </row>
    <row r="48" spans="2:11" ht="15" x14ac:dyDescent="0.2">
      <c r="B48" s="10">
        <v>44</v>
      </c>
      <c r="C48" s="10" t="s">
        <v>19</v>
      </c>
      <c r="D48" s="11" t="s">
        <v>279</v>
      </c>
      <c r="E48" s="11" t="s">
        <v>189</v>
      </c>
      <c r="F48" s="12">
        <v>50000000</v>
      </c>
      <c r="G48" s="13" t="s">
        <v>10</v>
      </c>
      <c r="H48" s="14" t="s">
        <v>280</v>
      </c>
      <c r="I48" s="15" t="s">
        <v>187</v>
      </c>
      <c r="K48" s="16"/>
    </row>
    <row r="49" spans="2:12" ht="25.5" x14ac:dyDescent="0.2">
      <c r="B49" s="10">
        <v>45</v>
      </c>
      <c r="C49" s="10" t="s">
        <v>19</v>
      </c>
      <c r="D49" s="11" t="s">
        <v>281</v>
      </c>
      <c r="E49" s="11" t="s">
        <v>192</v>
      </c>
      <c r="F49" s="12">
        <v>25294860.240059897</v>
      </c>
      <c r="G49" s="13" t="s">
        <v>10</v>
      </c>
      <c r="H49" s="14" t="s">
        <v>52</v>
      </c>
      <c r="I49" s="15" t="s">
        <v>181</v>
      </c>
      <c r="J49" s="17"/>
      <c r="K49" s="16"/>
    </row>
    <row r="50" spans="2:12" ht="25.5" x14ac:dyDescent="0.2">
      <c r="B50" s="10">
        <v>46</v>
      </c>
      <c r="C50" s="10" t="s">
        <v>19</v>
      </c>
      <c r="D50" s="11" t="s">
        <v>282</v>
      </c>
      <c r="E50" s="11" t="s">
        <v>196</v>
      </c>
      <c r="F50" s="12">
        <v>300000</v>
      </c>
      <c r="G50" s="13" t="s">
        <v>12</v>
      </c>
      <c r="H50" s="14" t="s">
        <v>204</v>
      </c>
      <c r="I50" s="15" t="s">
        <v>181</v>
      </c>
      <c r="K50" s="16"/>
    </row>
    <row r="51" spans="2:12" ht="30" x14ac:dyDescent="0.2">
      <c r="B51" s="10">
        <v>47</v>
      </c>
      <c r="C51" s="10" t="s">
        <v>19</v>
      </c>
      <c r="D51" s="11" t="s">
        <v>283</v>
      </c>
      <c r="E51" s="11" t="s">
        <v>186</v>
      </c>
      <c r="F51" s="12">
        <v>297025.48009644734</v>
      </c>
      <c r="G51" s="13" t="s">
        <v>10</v>
      </c>
      <c r="H51" s="14" t="s">
        <v>176</v>
      </c>
      <c r="I51" s="15" t="s">
        <v>181</v>
      </c>
      <c r="K51" s="16"/>
    </row>
    <row r="52" spans="2:12" ht="30" x14ac:dyDescent="0.2">
      <c r="B52" s="10">
        <v>48</v>
      </c>
      <c r="C52" s="10" t="s">
        <v>19</v>
      </c>
      <c r="D52" s="11" t="s">
        <v>284</v>
      </c>
      <c r="E52" s="11" t="s">
        <v>184</v>
      </c>
      <c r="F52" s="12">
        <v>236596.44813464026</v>
      </c>
      <c r="G52" s="13" t="s">
        <v>7</v>
      </c>
      <c r="H52" s="14" t="s">
        <v>14</v>
      </c>
      <c r="I52" s="15" t="s">
        <v>181</v>
      </c>
      <c r="K52" s="16"/>
    </row>
    <row r="53" spans="2:12" ht="25.5" x14ac:dyDescent="0.2">
      <c r="B53" s="10">
        <v>49</v>
      </c>
      <c r="C53" s="10" t="s">
        <v>19</v>
      </c>
      <c r="D53" s="11" t="s">
        <v>285</v>
      </c>
      <c r="E53" s="11" t="s">
        <v>206</v>
      </c>
      <c r="F53" s="12">
        <v>200000</v>
      </c>
      <c r="G53" s="13" t="s">
        <v>17</v>
      </c>
      <c r="H53" s="14" t="s">
        <v>286</v>
      </c>
      <c r="I53" s="15" t="s">
        <v>181</v>
      </c>
      <c r="K53" s="16"/>
    </row>
    <row r="54" spans="2:12" ht="38.25" x14ac:dyDescent="0.2">
      <c r="B54" s="10">
        <v>50</v>
      </c>
      <c r="C54" s="10" t="s">
        <v>19</v>
      </c>
      <c r="D54" s="11" t="s">
        <v>208</v>
      </c>
      <c r="E54" s="11" t="s">
        <v>193</v>
      </c>
      <c r="F54" s="12">
        <v>17744733.610098019</v>
      </c>
      <c r="G54" s="13" t="s">
        <v>33</v>
      </c>
      <c r="H54" s="14" t="s">
        <v>257</v>
      </c>
      <c r="I54" s="15" t="s">
        <v>201</v>
      </c>
      <c r="K54" s="16"/>
    </row>
    <row r="55" spans="2:12" ht="30" x14ac:dyDescent="0.2">
      <c r="B55" s="10">
        <v>51</v>
      </c>
      <c r="C55" s="10" t="s">
        <v>19</v>
      </c>
      <c r="D55" s="11" t="s">
        <v>287</v>
      </c>
      <c r="E55" s="11" t="s">
        <v>182</v>
      </c>
      <c r="F55" s="12">
        <v>2000000</v>
      </c>
      <c r="G55" s="13" t="s">
        <v>10</v>
      </c>
      <c r="H55" s="14" t="s">
        <v>238</v>
      </c>
      <c r="I55" s="15" t="s">
        <v>181</v>
      </c>
      <c r="K55" s="16"/>
    </row>
    <row r="56" spans="2:12" ht="25.5" x14ac:dyDescent="0.2">
      <c r="B56" s="10">
        <v>52</v>
      </c>
      <c r="C56" s="10" t="s">
        <v>19</v>
      </c>
      <c r="D56" s="11" t="s">
        <v>288</v>
      </c>
      <c r="E56" s="11" t="s">
        <v>217</v>
      </c>
      <c r="F56" s="12">
        <v>9350000</v>
      </c>
      <c r="G56" s="13" t="s">
        <v>12</v>
      </c>
      <c r="H56" s="14" t="s">
        <v>203</v>
      </c>
      <c r="I56" s="15" t="s">
        <v>181</v>
      </c>
      <c r="K56" s="16"/>
    </row>
    <row r="57" spans="2:12" ht="15" x14ac:dyDescent="0.2">
      <c r="B57" s="10">
        <v>53</v>
      </c>
      <c r="C57" s="10" t="s">
        <v>19</v>
      </c>
      <c r="D57" s="11" t="s">
        <v>289</v>
      </c>
      <c r="E57" s="11" t="s">
        <v>190</v>
      </c>
      <c r="F57" s="12">
        <v>4000000</v>
      </c>
      <c r="G57" s="13" t="s">
        <v>8</v>
      </c>
      <c r="H57" s="14" t="s">
        <v>290</v>
      </c>
      <c r="I57" s="15" t="s">
        <v>187</v>
      </c>
      <c r="K57" s="16"/>
    </row>
    <row r="58" spans="2:12" ht="25.5" x14ac:dyDescent="0.2">
      <c r="B58" s="10">
        <v>54</v>
      </c>
      <c r="C58" s="10" t="s">
        <v>19</v>
      </c>
      <c r="D58" s="11" t="s">
        <v>291</v>
      </c>
      <c r="E58" s="11" t="s">
        <v>185</v>
      </c>
      <c r="F58" s="12">
        <v>5914911.2033660067</v>
      </c>
      <c r="G58" s="13" t="s">
        <v>12</v>
      </c>
      <c r="H58" s="14" t="s">
        <v>292</v>
      </c>
      <c r="I58" s="15" t="s">
        <v>181</v>
      </c>
      <c r="K58" s="16"/>
    </row>
    <row r="59" spans="2:12" ht="25.5" x14ac:dyDescent="0.2">
      <c r="B59" s="10">
        <v>55</v>
      </c>
      <c r="C59" s="10" t="s">
        <v>19</v>
      </c>
      <c r="D59" s="11" t="s">
        <v>291</v>
      </c>
      <c r="E59" s="11" t="s">
        <v>185</v>
      </c>
      <c r="F59" s="12">
        <v>23659644.813464027</v>
      </c>
      <c r="G59" s="13" t="s">
        <v>7</v>
      </c>
      <c r="H59" s="14" t="s">
        <v>293</v>
      </c>
      <c r="I59" s="15" t="s">
        <v>181</v>
      </c>
      <c r="K59" s="16"/>
    </row>
    <row r="60" spans="2:12" ht="15" x14ac:dyDescent="0.2">
      <c r="B60" s="10">
        <v>56</v>
      </c>
      <c r="C60" s="10" t="s">
        <v>19</v>
      </c>
      <c r="D60" s="11" t="s">
        <v>294</v>
      </c>
      <c r="E60" s="11" t="s">
        <v>184</v>
      </c>
      <c r="F60" s="12">
        <v>317079.46189660084</v>
      </c>
      <c r="G60" s="13" t="s">
        <v>7</v>
      </c>
      <c r="H60" s="14" t="s">
        <v>295</v>
      </c>
      <c r="I60" s="15" t="s">
        <v>215</v>
      </c>
      <c r="K60" s="16"/>
    </row>
    <row r="61" spans="2:12" x14ac:dyDescent="0.2">
      <c r="B61" s="5"/>
      <c r="C61" s="5"/>
      <c r="D61" s="18" t="s">
        <v>23</v>
      </c>
      <c r="E61" s="18"/>
      <c r="F61" s="19">
        <f>SUM(F5:F60)</f>
        <v>905447359.23799896</v>
      </c>
      <c r="G61" s="20"/>
      <c r="H61" s="21"/>
      <c r="I61" s="21"/>
      <c r="J61" s="22"/>
      <c r="K61" s="16"/>
      <c r="L61" s="16"/>
    </row>
    <row r="62" spans="2:12" x14ac:dyDescent="0.2">
      <c r="B62" s="5"/>
      <c r="C62" s="23"/>
      <c r="D62" s="23"/>
      <c r="E62" s="23"/>
      <c r="F62" s="23"/>
      <c r="G62" s="23"/>
      <c r="H62" s="23"/>
      <c r="I62" s="23"/>
    </row>
    <row r="63" spans="2:12" x14ac:dyDescent="0.2">
      <c r="B63" s="5"/>
      <c r="C63" s="40" t="s">
        <v>5</v>
      </c>
      <c r="D63" s="40"/>
      <c r="E63" s="40"/>
      <c r="F63" s="40"/>
      <c r="G63" s="40"/>
      <c r="H63" s="40"/>
      <c r="I63" s="40"/>
    </row>
    <row r="64" spans="2:12" ht="15" x14ac:dyDescent="0.2">
      <c r="B64" s="10">
        <v>1</v>
      </c>
      <c r="C64" s="10" t="s">
        <v>19</v>
      </c>
      <c r="D64" s="11" t="s">
        <v>83</v>
      </c>
      <c r="E64" s="11" t="s">
        <v>193</v>
      </c>
      <c r="F64" s="12">
        <v>400000000</v>
      </c>
      <c r="G64" s="13" t="s">
        <v>11</v>
      </c>
      <c r="H64" s="14" t="s">
        <v>13</v>
      </c>
      <c r="I64" s="15" t="s">
        <v>202</v>
      </c>
      <c r="K64" s="16"/>
    </row>
    <row r="65" spans="2:9" x14ac:dyDescent="0.2">
      <c r="B65" s="5"/>
      <c r="C65" s="5"/>
      <c r="D65" s="24" t="s">
        <v>24</v>
      </c>
      <c r="E65" s="24"/>
      <c r="F65" s="25">
        <f>SUM(F64:F64)</f>
        <v>400000000</v>
      </c>
      <c r="G65" s="26"/>
      <c r="H65" s="27"/>
      <c r="I65" s="27"/>
    </row>
    <row r="66" spans="2:9" x14ac:dyDescent="0.2">
      <c r="B66" s="5"/>
      <c r="C66" s="5"/>
      <c r="D66" s="24" t="s">
        <v>25</v>
      </c>
      <c r="E66" s="24"/>
      <c r="F66" s="1">
        <f>F61+F65</f>
        <v>1305447359.237999</v>
      </c>
      <c r="G66" s="26"/>
      <c r="H66" s="28"/>
      <c r="I66" s="28"/>
    </row>
    <row r="67" spans="2:9" x14ac:dyDescent="0.2">
      <c r="B67" s="42" t="s">
        <v>174</v>
      </c>
      <c r="C67" s="42"/>
      <c r="D67" s="42"/>
      <c r="E67" s="42"/>
      <c r="F67" s="42"/>
      <c r="G67" s="42"/>
      <c r="H67" s="42"/>
      <c r="I67" s="42"/>
    </row>
    <row r="69" spans="2:9" x14ac:dyDescent="0.2">
      <c r="F69" s="29"/>
    </row>
    <row r="70" spans="2:9" x14ac:dyDescent="0.2">
      <c r="F70" s="29"/>
    </row>
    <row r="72" spans="2:9" x14ac:dyDescent="0.2">
      <c r="F72" s="29"/>
    </row>
    <row r="73" spans="2:9" x14ac:dyDescent="0.2">
      <c r="F73" s="29"/>
    </row>
  </sheetData>
  <mergeCells count="4">
    <mergeCell ref="C63:I63"/>
    <mergeCell ref="C2:I2"/>
    <mergeCell ref="C3:I3"/>
    <mergeCell ref="B67:I67"/>
  </mergeCells>
  <phoneticPr fontId="0" type="noConversion"/>
  <pageMargins left="0.35433070866141736" right="0.19685039370078741" top="0.74803149606299213" bottom="0.27559055118110237" header="0.51181102362204722" footer="0.6692913385826772"/>
  <pageSetup scale="85" orientation="landscape" r:id="rId1"/>
  <headerFooter alignWithMargins="0">
    <oddHeader>&amp;F&amp;RPage &amp;P</oddHeader>
  </headerFooter>
  <rowBreaks count="2" manualBreakCount="2">
    <brk id="26" min="1" max="8" man="1"/>
    <brk id="51" min="1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workbookViewId="0">
      <selection activeCell="A2" sqref="A2"/>
    </sheetView>
  </sheetViews>
  <sheetFormatPr defaultRowHeight="15" x14ac:dyDescent="0.2"/>
  <cols>
    <col min="1" max="1" width="2.6640625" style="30" customWidth="1"/>
    <col min="2" max="2" width="2.88671875" style="2" customWidth="1"/>
    <col min="3" max="3" width="3.6640625" style="2" bestFit="1" customWidth="1"/>
    <col min="4" max="4" width="27.88671875" style="4" customWidth="1"/>
    <col min="5" max="5" width="13.109375" style="4" customWidth="1"/>
    <col min="6" max="6" width="12" style="4" bestFit="1" customWidth="1"/>
    <col min="7" max="7" width="11.33203125" style="2" bestFit="1" customWidth="1"/>
    <col min="8" max="8" width="11.6640625" style="2" customWidth="1"/>
    <col min="9" max="9" width="12.5546875" style="2" bestFit="1" customWidth="1"/>
    <col min="10" max="10" width="14" style="2" customWidth="1"/>
    <col min="11" max="16384" width="8.88671875" style="30"/>
  </cols>
  <sheetData>
    <row r="2" spans="2:10" x14ac:dyDescent="0.2">
      <c r="B2" s="27"/>
      <c r="C2" s="41" t="s">
        <v>221</v>
      </c>
      <c r="D2" s="41"/>
      <c r="E2" s="41"/>
      <c r="F2" s="41"/>
      <c r="G2" s="41"/>
      <c r="H2" s="41"/>
      <c r="I2" s="41"/>
      <c r="J2" s="41"/>
    </row>
    <row r="3" spans="2:10" x14ac:dyDescent="0.2">
      <c r="B3" s="27"/>
      <c r="C3" s="40" t="s">
        <v>6</v>
      </c>
      <c r="D3" s="40"/>
      <c r="E3" s="40"/>
      <c r="F3" s="40"/>
      <c r="G3" s="40"/>
      <c r="H3" s="40"/>
      <c r="I3" s="40"/>
      <c r="J3" s="40"/>
    </row>
    <row r="4" spans="2:10" ht="25.5" x14ac:dyDescent="0.2">
      <c r="B4" s="27"/>
      <c r="C4" s="6" t="s">
        <v>177</v>
      </c>
      <c r="D4" s="7" t="s">
        <v>0</v>
      </c>
      <c r="E4" s="9" t="s">
        <v>200</v>
      </c>
      <c r="F4" s="9" t="s">
        <v>179</v>
      </c>
      <c r="G4" s="8" t="s">
        <v>3</v>
      </c>
      <c r="H4" s="7" t="s">
        <v>1</v>
      </c>
      <c r="I4" s="9" t="s">
        <v>175</v>
      </c>
      <c r="J4" s="9" t="s">
        <v>199</v>
      </c>
    </row>
    <row r="5" spans="2:10" ht="15.75" x14ac:dyDescent="0.25">
      <c r="B5" s="31"/>
      <c r="C5" s="32"/>
      <c r="D5" s="33"/>
      <c r="E5" s="33"/>
      <c r="F5" s="34"/>
      <c r="G5" s="34"/>
      <c r="H5" s="27"/>
      <c r="I5" s="28"/>
      <c r="J5" s="28"/>
    </row>
    <row r="6" spans="2:10" ht="15.75" x14ac:dyDescent="0.25">
      <c r="B6" s="31"/>
      <c r="C6" s="32"/>
      <c r="D6" s="33"/>
      <c r="E6" s="33"/>
      <c r="F6" s="34"/>
      <c r="G6" s="34"/>
      <c r="H6" s="27"/>
      <c r="I6" s="28"/>
      <c r="J6" s="28"/>
    </row>
    <row r="7" spans="2:10" x14ac:dyDescent="0.2">
      <c r="B7" s="27"/>
      <c r="C7" s="5"/>
      <c r="D7" s="18" t="s">
        <v>23</v>
      </c>
      <c r="E7" s="18"/>
      <c r="F7" s="35">
        <f>SUM(F5:F6)</f>
        <v>0</v>
      </c>
      <c r="G7" s="35">
        <f>SUM(G5:G6)</f>
        <v>0</v>
      </c>
      <c r="H7" s="20"/>
      <c r="I7" s="21"/>
      <c r="J7" s="21"/>
    </row>
    <row r="8" spans="2:10" x14ac:dyDescent="0.2">
      <c r="B8" s="27"/>
      <c r="C8" s="23"/>
      <c r="D8" s="23"/>
      <c r="E8" s="23"/>
      <c r="F8" s="23"/>
      <c r="G8" s="23"/>
      <c r="H8" s="23"/>
      <c r="I8" s="23"/>
      <c r="J8" s="23"/>
    </row>
    <row r="9" spans="2:10" x14ac:dyDescent="0.2">
      <c r="B9" s="27"/>
      <c r="C9" s="40" t="s">
        <v>5</v>
      </c>
      <c r="D9" s="40"/>
      <c r="E9" s="40"/>
      <c r="F9" s="40"/>
      <c r="G9" s="40"/>
      <c r="H9" s="40"/>
      <c r="I9" s="40"/>
      <c r="J9" s="40"/>
    </row>
    <row r="10" spans="2:10" s="36" customFormat="1" x14ac:dyDescent="0.2">
      <c r="B10" s="13"/>
      <c r="C10" s="13"/>
      <c r="D10" s="37"/>
      <c r="E10" s="37"/>
      <c r="F10" s="38"/>
      <c r="G10" s="38"/>
      <c r="H10" s="39"/>
      <c r="I10" s="15"/>
      <c r="J10" s="15"/>
    </row>
    <row r="11" spans="2:10" x14ac:dyDescent="0.2">
      <c r="B11" s="27"/>
      <c r="C11" s="5"/>
      <c r="D11" s="24" t="s">
        <v>24</v>
      </c>
      <c r="E11" s="24"/>
      <c r="F11" s="25">
        <f>SUM(F10:F10)</f>
        <v>0</v>
      </c>
      <c r="G11" s="25">
        <f>SUM(G10:G10)</f>
        <v>0</v>
      </c>
      <c r="H11" s="26"/>
      <c r="I11" s="27"/>
      <c r="J11" s="27"/>
    </row>
    <row r="12" spans="2:10" x14ac:dyDescent="0.2">
      <c r="B12" s="27"/>
      <c r="C12" s="5"/>
      <c r="D12" s="24" t="s">
        <v>25</v>
      </c>
      <c r="E12" s="24"/>
      <c r="F12" s="1">
        <f>F7+F11</f>
        <v>0</v>
      </c>
      <c r="G12" s="1">
        <f>G7+G11</f>
        <v>0</v>
      </c>
      <c r="H12" s="26"/>
      <c r="I12" s="28"/>
      <c r="J12" s="28"/>
    </row>
    <row r="13" spans="2:10" x14ac:dyDescent="0.2">
      <c r="B13" s="42" t="s">
        <v>178</v>
      </c>
      <c r="C13" s="42"/>
      <c r="D13" s="42"/>
      <c r="E13" s="42"/>
      <c r="F13" s="42"/>
      <c r="G13" s="42"/>
      <c r="H13" s="42"/>
      <c r="I13" s="42"/>
      <c r="J13" s="42"/>
    </row>
    <row r="16" spans="2:10" x14ac:dyDescent="0.2">
      <c r="G16" s="29"/>
    </row>
  </sheetData>
  <mergeCells count="4">
    <mergeCell ref="C2:J2"/>
    <mergeCell ref="C3:J3"/>
    <mergeCell ref="C9:J9"/>
    <mergeCell ref="B13:J13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ECB_FCCB</vt:lpstr>
      <vt:lpstr>RDB</vt:lpstr>
      <vt:lpstr>Sheet1</vt:lpstr>
      <vt:lpstr>ECB_FCCB!Print_Area</vt:lpstr>
      <vt:lpstr>ECB_FCCB!Print_Titles</vt:lpstr>
    </vt:vector>
  </TitlesOfParts>
  <Company>RBI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Aniket Manval</cp:lastModifiedBy>
  <cp:lastPrinted>2017-12-13T09:13:50Z</cp:lastPrinted>
  <dcterms:created xsi:type="dcterms:W3CDTF">2008-08-28T11:39:52Z</dcterms:created>
  <dcterms:modified xsi:type="dcterms:W3CDTF">2018-01-22T07:37:31Z</dcterms:modified>
</cp:coreProperties>
</file>