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0" hidden="1">ECB_FCCB!$C$4:$I$89</definedName>
    <definedName name="_xlnm._FilterDatabase" localSheetId="2" hidden="1">Sheet1!$A$1:$L$106</definedName>
    <definedName name="_xlnm.Print_Titles" localSheetId="0">ECB_FCCB!$3:$4</definedName>
  </definedNames>
  <calcPr calcId="145621"/>
</workbook>
</file>

<file path=xl/calcChain.xml><?xml version="1.0" encoding="utf-8"?>
<calcChain xmlns="http://schemas.openxmlformats.org/spreadsheetml/2006/main">
  <c r="G7" i="4" l="1"/>
  <c r="G13" i="4" s="1"/>
  <c r="F89" i="2" l="1"/>
  <c r="F93" i="2"/>
  <c r="F94" i="2" l="1"/>
</calcChain>
</file>

<file path=xl/sharedStrings.xml><?xml version="1.0" encoding="utf-8"?>
<sst xmlns="http://schemas.openxmlformats.org/spreadsheetml/2006/main" count="1374" uniqueCount="331">
  <si>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</si>
  <si>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</si>
  <si>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</si>
  <si>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</si>
  <si>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</si>
  <si>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</si>
  <si>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</si>
  <si>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</si>
  <si>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</si>
  <si>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</si>
  <si>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</si>
  <si>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</si>
  <si>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</si>
  <si>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</si>
  <si>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</si>
  <si>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</si>
  <si>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</si>
  <si>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</si>
  <si>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</si>
  <si>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</si>
  <si>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</si>
  <si>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</si>
  <si>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</si>
  <si>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</si>
  <si>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</si>
  <si>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</si>
  <si>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</si>
  <si>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</si>
  <si>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</si>
  <si>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</si>
  <si>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</si>
  <si>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</si>
  <si>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</si>
  <si>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</si>
  <si>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</si>
  <si>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</si>
  <si>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</si>
  <si>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</si>
  <si>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</si>
  <si>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</si>
  <si>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</si>
  <si>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</si>
  <si>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</si>
  <si>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</si>
  <si>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</si>
  <si>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</si>
  <si>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</si>
  <si>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</si>
  <si>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</si>
  <si>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</si>
  <si>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</si>
  <si>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</si>
  <si>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</si>
  <si>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</si>
  <si>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</si>
  <si>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</si>
  <si>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</si>
  <si>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</si>
  <si>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</si>
  <si>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</si>
  <si>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</si>
  <si>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</si>
  <si>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</si>
  <si>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</si>
  <si>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</si>
  <si>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</si>
  <si>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</si>
  <si>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</si>
  <si>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</si>
  <si>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</si>
  <si>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</si>
  <si>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</si>
  <si>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</si>
  <si>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</si>
  <si>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</si>
  <si>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</si>
  <si>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</si>
  <si>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</si>
  <si>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</si>
  <si>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</si>
  <si>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</si>
  <si>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</si>
  <si>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</si>
  <si>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</si>
  <si>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</si>
  <si>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</si>
  <si>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</si>
  <si>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</si>
  <si>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</si>
  <si>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</si>
  <si>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</si>
  <si>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</si>
  <si>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</si>
  <si>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</si>
  <si>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</si>
  <si>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</si>
  <si>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</si>
  <si>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</si>
  <si>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</si>
  <si>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</si>
  <si>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</si>
  <si>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</si>
  <si>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</si>
  <si>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</si>
  <si>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</si>
  <si>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</si>
  <si>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</si>
  <si>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</si>
  <si>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</si>
  <si>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</si>
  <si>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</si>
  <si>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</si>
  <si>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</si>
  <si>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</si>
  <si>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</si>
  <si>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</si>
  <si>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</si>
  <si>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</si>
  <si>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</si>
  <si>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</si>
  <si>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</si>
  <si>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</si>
  <si>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</si>
  <si>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</si>
  <si>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</si>
  <si>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</si>
  <si>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</si>
  <si>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</si>
  <si>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</si>
  <si>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</si>
  <si>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</si>
  <si>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</si>
  <si>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</si>
  <si>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</si>
  <si>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</si>
  <si>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</si>
  <si>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</si>
  <si>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</si>
  <si>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</si>
  <si>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</si>
  <si>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</si>
  <si>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</si>
  <si>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</si>
  <si>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</si>
  <si>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</si>
  <si>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</si>
  <si>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</si>
  <si>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</si>
  <si>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</si>
  <si>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</si>
  <si>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</si>
  <si>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</si>
  <si>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</si>
  <si>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</si>
  <si>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</si>
  <si>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</si>
  <si>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</si>
  <si>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</si>
  <si>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</si>
  <si>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</si>
  <si>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</si>
  <si>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</si>
  <si>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</si>
  <si>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</si>
  <si>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</si>
  <si>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</si>
  <si>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</si>
  <si>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</si>
  <si>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</si>
  <si>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</si>
  <si>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</si>
  <si>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</si>
  <si>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</si>
  <si>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</si>
  <si>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</si>
  <si>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</si>
  <si>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>RDB</t>
  </si>
  <si>
    <t>* Based on applications for Rupee Denominated Bond which have been allotted loan registration number during the period.</t>
  </si>
  <si>
    <t>Loan Amount in INR</t>
  </si>
  <si>
    <t>Foreign Collaborator / Foreign Equity Holder</t>
  </si>
  <si>
    <t>Lender Category</t>
  </si>
  <si>
    <t>Economic sector of borrower</t>
  </si>
  <si>
    <t>Multilateral Financial Institution</t>
  </si>
  <si>
    <t>5 Years 6 Months</t>
  </si>
  <si>
    <t>4 Years 11 Months</t>
  </si>
  <si>
    <t>Automobiles</t>
  </si>
  <si>
    <t>ECB</t>
  </si>
  <si>
    <t>Other Commercial Bank</t>
  </si>
  <si>
    <t>4 Years 9 Months</t>
  </si>
  <si>
    <t xml:space="preserve">7 Years  </t>
  </si>
  <si>
    <t xml:space="preserve">10 Years  </t>
  </si>
  <si>
    <t>6 Years 9 Months</t>
  </si>
  <si>
    <t xml:space="preserve">8 Years  </t>
  </si>
  <si>
    <t>6 Years 10 Months</t>
  </si>
  <si>
    <t>Others Services</t>
  </si>
  <si>
    <t>Miscellaneous Manufacturing</t>
  </si>
  <si>
    <t>5 Years 3 Months</t>
  </si>
  <si>
    <t xml:space="preserve">6 Years  </t>
  </si>
  <si>
    <t>6 Years 11 Months</t>
  </si>
  <si>
    <t>3 Years 1 Month</t>
  </si>
  <si>
    <t>NVH India Anantapur Auto Parts Private Limited</t>
  </si>
  <si>
    <t>Housing Development Finance Corporation Limited</t>
  </si>
  <si>
    <t>Trading</t>
  </si>
  <si>
    <t>Auto accessories &amp; parts</t>
  </si>
  <si>
    <t>Paper &amp; paper products</t>
  </si>
  <si>
    <t>Other textile</t>
  </si>
  <si>
    <t>Software development services</t>
  </si>
  <si>
    <t>Medicines &amp; pharmaceuticals</t>
  </si>
  <si>
    <t>Financial services</t>
  </si>
  <si>
    <t>Machine tools</t>
  </si>
  <si>
    <t>Transport equipment</t>
  </si>
  <si>
    <t>Other Agricultural products</t>
  </si>
  <si>
    <t>Cotton textile</t>
  </si>
  <si>
    <t>Chemicals &amp; Allied products</t>
  </si>
  <si>
    <t>Others Chemicals &amp; Allied products</t>
  </si>
  <si>
    <t>Ferrous (iron &amp; steel)</t>
  </si>
  <si>
    <t>Electrical goods</t>
  </si>
  <si>
    <t>Power generation, transmission &amp; distribution</t>
  </si>
  <si>
    <t>Railway equipment &amp; stores</t>
  </si>
  <si>
    <t>Indian Commercial Bank Branch Abroad</t>
  </si>
  <si>
    <t>6 Years 6 Months</t>
  </si>
  <si>
    <t>5 Years 4 Months</t>
  </si>
  <si>
    <t>5 Years 2 Months</t>
  </si>
  <si>
    <t>Data on ECB/FCCB for the month of June 2018</t>
  </si>
  <si>
    <t>Can-Pack India Private Limited</t>
  </si>
  <si>
    <t>Biological E Limited</t>
  </si>
  <si>
    <t>Adhikar Microfinance Pvt Ltd</t>
  </si>
  <si>
    <t>Deephole Solutions India Private Limited</t>
  </si>
  <si>
    <t>Unick Fix A-Form And Printers Ltd</t>
  </si>
  <si>
    <t>Toto India Industries Pvt. Ltd</t>
  </si>
  <si>
    <t>Dorf Ketal Chemicals India Private Limited</t>
  </si>
  <si>
    <t>Juwi India Renewable Energies Private Limited</t>
  </si>
  <si>
    <t>Silgan Dispensing Systems India Private Limited</t>
  </si>
  <si>
    <t>SpectrumLabs India Pvt Ltd</t>
  </si>
  <si>
    <t>Helicord Transmissions Private Limited</t>
  </si>
  <si>
    <t>Citadel Intelligent Systems Limited</t>
  </si>
  <si>
    <t>UPR Engineering Private Limited</t>
  </si>
  <si>
    <t>Parksons Packaging Limited</t>
  </si>
  <si>
    <t>Daeha Plastic Compound India Private Limited</t>
  </si>
  <si>
    <t>Exotic Fruits Private Limited</t>
  </si>
  <si>
    <t>TBK India Private Limited</t>
  </si>
  <si>
    <t>Tata Motors Ltd</t>
  </si>
  <si>
    <t>Plansee India High Performance Materials Private Limited</t>
  </si>
  <si>
    <t>Porite India Private Limited</t>
  </si>
  <si>
    <t>Japan Metal Building Systems Pvt Ltd</t>
  </si>
  <si>
    <t>Sumi-Cyclo Drive India Private Limited</t>
  </si>
  <si>
    <t>KHM Drive Systems Private Limited</t>
  </si>
  <si>
    <t>JMF Synthetics India Private Limited</t>
  </si>
  <si>
    <t>Liebherr Appliance India Private Limited</t>
  </si>
  <si>
    <t>Zenzi Pharmaceutical Industries Private Limited</t>
  </si>
  <si>
    <t>3D Technopack Private Limited</t>
  </si>
  <si>
    <t>Creditaccess Grameen Limited</t>
  </si>
  <si>
    <t>Nilkamal Limited</t>
  </si>
  <si>
    <t>Flextronics Technologies India Pvt Ltd</t>
  </si>
  <si>
    <t>Legero United Shoes India (P) Ltd.</t>
  </si>
  <si>
    <t>Lloyd Shoes India (P) Ltd.</t>
  </si>
  <si>
    <t>Japanese Standard Processing Private Limited</t>
  </si>
  <si>
    <t>Sintex Industries Limited</t>
  </si>
  <si>
    <t>De-Cix Interwire Internet Services Pvt. Ltd.</t>
  </si>
  <si>
    <t>Walvoil Fluid Power India Pvt Ltd</t>
  </si>
  <si>
    <t>Storopack India Pvt. Ltd.</t>
  </si>
  <si>
    <t>Amneal Pharmaceutical Pvt. Ltd</t>
  </si>
  <si>
    <t>Kapci Coatings India Private Limited</t>
  </si>
  <si>
    <t>K R Health Care Private Limited</t>
  </si>
  <si>
    <t>Simplex Naigai Casting Private Limited</t>
  </si>
  <si>
    <t>Sigma Surgical Pvt. Ltd</t>
  </si>
  <si>
    <t>L&amp;T Hydrocarbon Engineering Limited</t>
  </si>
  <si>
    <t>Porus Laboratories Private Limited</t>
  </si>
  <si>
    <t>Mangalore Refinery And Petrochemicals Ltd</t>
  </si>
  <si>
    <t>ACG Associated Capsules Pvt Ltd</t>
  </si>
  <si>
    <t>Volvo Group India Private Limited</t>
  </si>
  <si>
    <t>Baldwin Vision Solutions Private Limited</t>
  </si>
  <si>
    <t>Shriram Transport Finance Company Limited</t>
  </si>
  <si>
    <t>Hyosung India Private Limited</t>
  </si>
  <si>
    <t>Glotech Mold India Private Limited</t>
  </si>
  <si>
    <t>Prettl Automotive India Private Limited</t>
  </si>
  <si>
    <t>Dyna Glycols Private Limited</t>
  </si>
  <si>
    <t>Esteem Industries Private Limited</t>
  </si>
  <si>
    <t>Grand Organics Private Limited</t>
  </si>
  <si>
    <t>Venus Ethoxyethers Private Limited</t>
  </si>
  <si>
    <t>Hanaro Logistics Pvt Ltd</t>
  </si>
  <si>
    <t>Agrana Fruit India Private Limited</t>
  </si>
  <si>
    <t>Muenzer Bharat Pvt. Ltd.</t>
  </si>
  <si>
    <t>Indiabulls Housing Finance Limited</t>
  </si>
  <si>
    <t>Xenosoft Technologies (India) Private Limited</t>
  </si>
  <si>
    <t>Covalent Laboratories Pvt Limited</t>
  </si>
  <si>
    <t>Nippon Steel &amp; Sumikin Pipe India Private Limited</t>
  </si>
  <si>
    <t>Cashpor Micro Credit</t>
  </si>
  <si>
    <t>NS Instruments India Private Limited</t>
  </si>
  <si>
    <t>Ashraya Charitable Trust</t>
  </si>
  <si>
    <t>Cosmo Films Ltd.</t>
  </si>
  <si>
    <t>Vijayalakshmi Thread Tex Private Limited</t>
  </si>
  <si>
    <t>HCT Sun (India) Private Limited</t>
  </si>
  <si>
    <t>UIL Electronics India Private Limited</t>
  </si>
  <si>
    <t>Vertellus Specialty Materials (India) Private Limited</t>
  </si>
  <si>
    <t>Others Metal &amp; metal products</t>
  </si>
  <si>
    <t>Other Building Materials</t>
  </si>
  <si>
    <t>Rubber goods</t>
  </si>
  <si>
    <t>Others Electrical electronic goods &amp; machinery</t>
  </si>
  <si>
    <t>Leather and leather products</t>
  </si>
  <si>
    <t>Textile products</t>
  </si>
  <si>
    <t>Telecommunication services</t>
  </si>
  <si>
    <t>Paints &amp; varnishing</t>
  </si>
  <si>
    <t>Construction &amp; turn-key projects</t>
  </si>
  <si>
    <t xml:space="preserve">Petroleum &amp; petroleum products manufacturing </t>
  </si>
  <si>
    <t xml:space="preserve">Computer hardware &amp; computer based systems </t>
  </si>
  <si>
    <t>Transport</t>
  </si>
  <si>
    <t>Micro Finance</t>
  </si>
  <si>
    <t>Overseas Acquisition</t>
  </si>
  <si>
    <t>Power</t>
  </si>
  <si>
    <t>Supplier Of Equipment</t>
  </si>
  <si>
    <t>Leasing Company</t>
  </si>
  <si>
    <t>Others</t>
  </si>
  <si>
    <t>Government Owned Development Financial Institution</t>
  </si>
  <si>
    <t>4 Years 4 Months</t>
  </si>
  <si>
    <t>3 Years 9 Months</t>
  </si>
  <si>
    <t>8 Years 5 Months</t>
  </si>
  <si>
    <t>5 Years 5 Months</t>
  </si>
  <si>
    <t>10 Years 6 Months</t>
  </si>
  <si>
    <t>10 Years 4 Months</t>
  </si>
  <si>
    <t xml:space="preserve">12 Years  </t>
  </si>
  <si>
    <t>8 Years 7 Months</t>
  </si>
  <si>
    <t>8 Years 3 Months</t>
  </si>
  <si>
    <t>5 Years 7 Months</t>
  </si>
  <si>
    <t>6 Years 3 Months</t>
  </si>
  <si>
    <t xml:space="preserve">11 Years  </t>
  </si>
  <si>
    <t>India Infoline Finance Limited</t>
  </si>
  <si>
    <t>Global Metal Forging Limited</t>
  </si>
  <si>
    <t>Refinancing of Rupee loans</t>
  </si>
  <si>
    <t>Foreign Government (Bilateral Agency)</t>
  </si>
  <si>
    <t xml:space="preserve">Data on RDB for the month of June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</si>
</sst>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#,##0;[Red]#,##0"/>
    <numFmt numFmtId="166" formatCode="_(* #,##0_);_(* \(#,##0\);_(* &quot;-&quot;??_);_(@_)"/>
  </numFmts>
  <fonts count="15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84">
    <xf numFmtId="0" fontId="0" fillId="0" borderId="0" xfId="0"/>
    <xf numFmtId="165" fontId="5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/>
    </xf>
    <xf numFmtId="3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justify"/>
    </xf>
    <xf numFmtId="0" fontId="11" fillId="2" borderId="1" xfId="0" applyFont="1" applyFill="1" applyBorder="1" applyAlignment="1">
      <alignment horizontal="center" vertical="justify"/>
    </xf>
    <xf numFmtId="0" fontId="11" fillId="2" borderId="1" xfId="0" applyFont="1" applyFill="1" applyBorder="1" applyAlignment="1">
      <alignment vertical="justify"/>
    </xf>
    <xf numFmtId="164" fontId="11" fillId="2" borderId="1" xfId="1" applyNumberFormat="1" applyFont="1" applyFill="1" applyBorder="1" applyAlignment="1">
      <alignment horizontal="right" vertical="justify"/>
    </xf>
    <xf numFmtId="15" fontId="11" fillId="2" borderId="1" xfId="0" applyNumberFormat="1" applyFont="1" applyFill="1" applyBorder="1" applyAlignment="1" applyProtection="1">
      <alignment vertical="justify"/>
    </xf>
    <xf numFmtId="0" fontId="11" fillId="2" borderId="1" xfId="0" applyFont="1" applyFill="1" applyBorder="1" applyAlignment="1" applyProtection="1">
      <alignment vertical="justify"/>
    </xf>
    <xf numFmtId="2" fontId="11" fillId="2" borderId="1" xfId="0" applyNumberFormat="1" applyFont="1" applyFill="1" applyBorder="1" applyAlignment="1">
      <alignment horizontal="center" vertical="justify"/>
    </xf>
    <xf numFmtId="0" fontId="13" fillId="2" borderId="1" xfId="0" applyFont="1" applyFill="1" applyBorder="1" applyAlignment="1" applyProtection="1">
      <alignment vertical="justify"/>
    </xf>
    <xf numFmtId="15" fontId="13" fillId="2" borderId="1" xfId="0" applyNumberFormat="1" applyFont="1" applyFill="1" applyBorder="1" applyAlignment="1" applyProtection="1">
      <alignment vertical="justify"/>
    </xf>
    <xf numFmtId="164" fontId="11" fillId="2" borderId="1" xfId="1" applyNumberFormat="1" applyFont="1" applyFill="1" applyBorder="1" applyAlignment="1">
      <alignment vertical="justify"/>
    </xf>
    <xf numFmtId="0" fontId="11" fillId="2" borderId="1" xfId="0" applyFont="1" applyFill="1" applyBorder="1" applyAlignment="1">
      <alignment horizontal="left" vertical="justify" wrapText="1"/>
    </xf>
    <xf numFmtId="164" fontId="11" fillId="2" borderId="1" xfId="1" applyNumberFormat="1" applyFont="1" applyFill="1" applyBorder="1" applyAlignment="1">
      <alignment horizontal="right" vertical="justify" wrapText="1"/>
    </xf>
    <xf numFmtId="0" fontId="11" fillId="2" borderId="1" xfId="0" applyFont="1" applyFill="1" applyBorder="1" applyAlignment="1">
      <alignment vertical="justify" wrapText="1"/>
    </xf>
    <xf numFmtId="1" fontId="11" fillId="2" borderId="1" xfId="0" applyNumberFormat="1" applyFont="1" applyFill="1" applyBorder="1" applyAlignment="1">
      <alignment horizontal="center" vertical="justify" wrapText="1"/>
    </xf>
    <xf numFmtId="1" fontId="11" fillId="2" borderId="1" xfId="0" applyNumberFormat="1" applyFont="1" applyFill="1" applyBorder="1" applyAlignment="1">
      <alignment horizontal="justify" vertical="justify" wrapText="1"/>
    </xf>
    <xf numFmtId="0" fontId="7" fillId="2" borderId="1" xfId="0" applyFont="1" applyFill="1" applyBorder="1" applyAlignment="1"/>
    <xf numFmtId="165" fontId="7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right"/>
    </xf>
    <xf numFmtId="0" fontId="11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/>
    <xf numFmtId="3" fontId="5" fillId="2" borderId="1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vertical="top"/>
    </xf>
    <xf numFmtId="0" fontId="4" fillId="2" borderId="1" xfId="0" applyFont="1" applyFill="1" applyBorder="1"/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/>
    <xf numFmtId="165" fontId="0" fillId="2" borderId="0" xfId="0" applyNumberFormat="1" applyFill="1"/>
    <xf numFmtId="0" fontId="0" fillId="2" borderId="0" xfId="0" applyFill="1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/>
    <xf numFmtId="165" fontId="4" fillId="2" borderId="0" xfId="0" applyNumberFormat="1" applyFont="1" applyFill="1"/>
    <xf numFmtId="0" fontId="11" fillId="2" borderId="1" xfId="0" applyFont="1" applyFill="1" applyBorder="1"/>
    <xf numFmtId="0" fontId="12" fillId="2" borderId="1" xfId="3" applyFont="1" applyFill="1" applyBorder="1" applyAlignment="1">
      <alignment horizontal="center" vertical="top" wrapText="1"/>
    </xf>
    <xf numFmtId="0" fontId="12" fillId="2" borderId="1" xfId="2" applyFont="1" applyFill="1" applyBorder="1" applyAlignment="1">
      <alignment horizontal="center" vertical="top"/>
    </xf>
    <xf numFmtId="0" fontId="12" fillId="2" borderId="1" xfId="2" applyFont="1" applyFill="1" applyBorder="1" applyAlignment="1">
      <alignment horizontal="center" vertical="top" wrapText="1"/>
    </xf>
    <xf numFmtId="3" fontId="12" fillId="2" borderId="1" xfId="2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/>
    </xf>
    <xf numFmtId="0" fontId="12" fillId="2" borderId="1" xfId="0" applyFont="1" applyFill="1" applyBorder="1" applyAlignment="1"/>
    <xf numFmtId="166" fontId="12" fillId="2" borderId="1" xfId="1" applyNumberFormat="1" applyFont="1" applyFill="1" applyBorder="1" applyAlignment="1">
      <alignment wrapText="1"/>
    </xf>
    <xf numFmtId="0" fontId="12" fillId="2" borderId="1" xfId="2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justify"/>
    </xf>
    <xf numFmtId="166" fontId="11" fillId="2" borderId="1" xfId="1" applyNumberFormat="1" applyFont="1" applyFill="1" applyBorder="1" applyAlignment="1">
      <alignment horizontal="right" vertical="justify"/>
    </xf>
    <xf numFmtId="1" fontId="11" fillId="2" borderId="1" xfId="0" applyNumberFormat="1" applyFont="1" applyFill="1" applyBorder="1" applyAlignment="1">
      <alignment vertical="justify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justify" vertical="top" wrapText="1"/>
    </xf>
    <xf numFmtId="166" fontId="11" fillId="2" borderId="1" xfId="1" applyNumberFormat="1" applyFont="1" applyFill="1" applyBorder="1" applyAlignment="1">
      <alignment horizontal="justify" vertical="top" wrapText="1"/>
    </xf>
    <xf numFmtId="1" fontId="11" fillId="2" borderId="1" xfId="0" applyNumberFormat="1" applyFont="1" applyFill="1" applyBorder="1" applyAlignment="1">
      <alignment horizontal="justify" vertical="top" wrapText="1"/>
    </xf>
    <xf numFmtId="0" fontId="14" fillId="2" borderId="1" xfId="0" applyFont="1" applyFill="1" applyBorder="1" applyAlignment="1"/>
    <xf numFmtId="3" fontId="12" fillId="2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5" fontId="5" fillId="2" borderId="1" xfId="0" applyNumberFormat="1" applyFont="1" applyFill="1" applyBorder="1" applyAlignment="1">
      <alignment wrapText="1"/>
    </xf>
    <xf numFmtId="0" fontId="11" fillId="2" borderId="1" xfId="2" applyFont="1" applyFill="1" applyBorder="1" applyAlignment="1">
      <alignment horizontal="left" vertical="top"/>
    </xf>
    <xf numFmtId="0" fontId="11" fillId="2" borderId="1" xfId="2" applyFont="1" applyFill="1" applyBorder="1" applyAlignment="1">
      <alignment horizontal="left" vertical="top" wrapText="1"/>
    </xf>
    <xf numFmtId="0" fontId="11" fillId="2" borderId="1" xfId="3" applyFont="1" applyFill="1" applyBorder="1" applyAlignment="1">
      <alignment horizontal="center" vertical="top" wrapText="1"/>
    </xf>
    <xf numFmtId="3" fontId="11" fillId="2" borderId="1" xfId="1" applyNumberFormat="1" applyFont="1" applyFill="1" applyBorder="1" applyAlignment="1">
      <alignment horizontal="right" vertical="top" wrapText="1"/>
    </xf>
    <xf numFmtId="0" fontId="11" fillId="2" borderId="1" xfId="2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5" fillId="2" borderId="1" xfId="2" applyFont="1" applyFill="1" applyBorder="1" applyAlignment="1">
      <alignment horizontal="left"/>
    </xf>
    <xf numFmtId="0" fontId="10" fillId="2" borderId="1" xfId="2" applyFont="1" applyFill="1" applyBorder="1" applyAlignment="1">
      <alignment horizontal="left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0"/>
  <sheetViews>
    <sheetView tabSelected="1" zoomScaleNormal="100" workbookViewId="0">
      <selection activeCell="A2" sqref="A2"/>
    </sheetView>
  </sheetViews>
  <sheetFormatPr defaultRowHeight="15" x14ac:dyDescent="0.2"/>
  <cols>
    <col min="1" max="1" width="2.44140625" style="2" customWidth="1"/>
    <col min="2" max="2" width="3.6640625" style="3" customWidth="1"/>
    <col min="3" max="3" width="7" style="3" customWidth="1"/>
    <col min="4" max="4" width="33.77734375" style="2" customWidth="1"/>
    <col min="5" max="5" width="30.109375" style="2" customWidth="1"/>
    <col min="6" max="6" width="12.44140625" style="2" bestFit="1" customWidth="1"/>
    <col min="7" max="7" width="19.33203125" style="2" customWidth="1"/>
    <col min="8" max="8" width="12.109375" style="2" customWidth="1"/>
    <col min="9" max="9" width="30.5546875" style="2" customWidth="1"/>
    <col min="10" max="16384" width="8.88671875" style="2"/>
  </cols>
  <sheetData>
    <row r="2" spans="2:9" x14ac:dyDescent="0.2">
      <c r="B2" s="78" t="s">
        <v>223</v>
      </c>
      <c r="C2" s="79"/>
      <c r="D2" s="79"/>
      <c r="E2" s="79"/>
      <c r="F2" s="79"/>
      <c r="G2" s="79"/>
      <c r="H2" s="79"/>
      <c r="I2" s="80"/>
    </row>
    <row r="3" spans="2:9" x14ac:dyDescent="0.2">
      <c r="B3" s="5"/>
      <c r="C3" s="77" t="s">
        <v>6</v>
      </c>
      <c r="D3" s="77"/>
      <c r="E3" s="77"/>
      <c r="F3" s="77"/>
      <c r="G3" s="77"/>
      <c r="H3" s="77"/>
      <c r="I3" s="77"/>
    </row>
    <row r="4" spans="2:9" ht="24" x14ac:dyDescent="0.2">
      <c r="B4" s="6"/>
      <c r="C4" s="7" t="s">
        <v>4</v>
      </c>
      <c r="D4" s="8" t="s">
        <v>0</v>
      </c>
      <c r="E4" s="8" t="s">
        <v>181</v>
      </c>
      <c r="F4" s="9" t="s">
        <v>3</v>
      </c>
      <c r="G4" s="8" t="s">
        <v>1</v>
      </c>
      <c r="H4" s="10" t="s">
        <v>175</v>
      </c>
      <c r="I4" s="10" t="s">
        <v>180</v>
      </c>
    </row>
    <row r="5" spans="2:9" x14ac:dyDescent="0.2">
      <c r="B5" s="11">
        <v>1</v>
      </c>
      <c r="C5" s="12" t="s">
        <v>186</v>
      </c>
      <c r="D5" s="13" t="s">
        <v>224</v>
      </c>
      <c r="E5" s="13" t="s">
        <v>295</v>
      </c>
      <c r="F5" s="14">
        <v>49046186.463123754</v>
      </c>
      <c r="G5" s="13" t="s">
        <v>9</v>
      </c>
      <c r="H5" s="12" t="s">
        <v>82</v>
      </c>
      <c r="I5" s="13" t="s">
        <v>179</v>
      </c>
    </row>
    <row r="6" spans="2:9" x14ac:dyDescent="0.2">
      <c r="B6" s="11">
        <v>2</v>
      </c>
      <c r="C6" s="12" t="s">
        <v>186</v>
      </c>
      <c r="D6" s="13" t="s">
        <v>225</v>
      </c>
      <c r="E6" s="13" t="s">
        <v>207</v>
      </c>
      <c r="F6" s="14">
        <v>60000000</v>
      </c>
      <c r="G6" s="13" t="s">
        <v>9</v>
      </c>
      <c r="H6" s="12" t="s">
        <v>68</v>
      </c>
      <c r="I6" s="13" t="s">
        <v>182</v>
      </c>
    </row>
    <row r="7" spans="2:9" x14ac:dyDescent="0.2">
      <c r="B7" s="11">
        <v>3</v>
      </c>
      <c r="C7" s="12" t="s">
        <v>186</v>
      </c>
      <c r="D7" s="15" t="s">
        <v>226</v>
      </c>
      <c r="E7" s="16" t="s">
        <v>208</v>
      </c>
      <c r="F7" s="14">
        <v>368769.27434073895</v>
      </c>
      <c r="G7" s="16" t="s">
        <v>307</v>
      </c>
      <c r="H7" s="17" t="s">
        <v>13</v>
      </c>
      <c r="I7" s="13" t="s">
        <v>182</v>
      </c>
    </row>
    <row r="8" spans="2:9" x14ac:dyDescent="0.2">
      <c r="B8" s="11">
        <v>4</v>
      </c>
      <c r="C8" s="12" t="s">
        <v>186</v>
      </c>
      <c r="D8" s="13" t="s">
        <v>227</v>
      </c>
      <c r="E8" s="13" t="s">
        <v>295</v>
      </c>
      <c r="F8" s="14">
        <v>179914.40918615067</v>
      </c>
      <c r="G8" s="13" t="s">
        <v>7</v>
      </c>
      <c r="H8" s="17" t="s">
        <v>222</v>
      </c>
      <c r="I8" s="13" t="s">
        <v>310</v>
      </c>
    </row>
    <row r="9" spans="2:9" x14ac:dyDescent="0.2">
      <c r="B9" s="11">
        <v>5</v>
      </c>
      <c r="C9" s="12" t="s">
        <v>186</v>
      </c>
      <c r="D9" s="13" t="s">
        <v>228</v>
      </c>
      <c r="E9" s="13" t="s">
        <v>195</v>
      </c>
      <c r="F9" s="14">
        <v>199364.31544416165</v>
      </c>
      <c r="G9" s="13" t="s">
        <v>7</v>
      </c>
      <c r="H9" s="17" t="s">
        <v>314</v>
      </c>
      <c r="I9" s="13" t="s">
        <v>179</v>
      </c>
    </row>
    <row r="10" spans="2:9" x14ac:dyDescent="0.2">
      <c r="B10" s="11">
        <v>6</v>
      </c>
      <c r="C10" s="12" t="s">
        <v>186</v>
      </c>
      <c r="D10" s="15" t="s">
        <v>229</v>
      </c>
      <c r="E10" s="16" t="s">
        <v>296</v>
      </c>
      <c r="F10" s="14">
        <v>795272.08043176262</v>
      </c>
      <c r="G10" s="16" t="s">
        <v>12</v>
      </c>
      <c r="H10" s="17" t="s">
        <v>14</v>
      </c>
      <c r="I10" s="13" t="s">
        <v>179</v>
      </c>
    </row>
    <row r="11" spans="2:9" x14ac:dyDescent="0.2">
      <c r="B11" s="11">
        <v>7</v>
      </c>
      <c r="C11" s="12" t="s">
        <v>186</v>
      </c>
      <c r="D11" s="15" t="s">
        <v>230</v>
      </c>
      <c r="E11" s="16" t="s">
        <v>214</v>
      </c>
      <c r="F11" s="14">
        <v>10000000</v>
      </c>
      <c r="G11" s="16" t="s">
        <v>8</v>
      </c>
      <c r="H11" s="17" t="s">
        <v>14</v>
      </c>
      <c r="I11" s="13" t="s">
        <v>187</v>
      </c>
    </row>
    <row r="12" spans="2:9" x14ac:dyDescent="0.2">
      <c r="B12" s="11">
        <v>8</v>
      </c>
      <c r="C12" s="12" t="s">
        <v>186</v>
      </c>
      <c r="D12" s="15" t="s">
        <v>231</v>
      </c>
      <c r="E12" s="13" t="s">
        <v>217</v>
      </c>
      <c r="F12" s="14">
        <v>1770092.5168355468</v>
      </c>
      <c r="G12" s="13" t="s">
        <v>12</v>
      </c>
      <c r="H12" s="17" t="s">
        <v>221</v>
      </c>
      <c r="I12" s="13" t="s">
        <v>179</v>
      </c>
    </row>
    <row r="13" spans="2:9" x14ac:dyDescent="0.2">
      <c r="B13" s="11">
        <v>9</v>
      </c>
      <c r="C13" s="12" t="s">
        <v>186</v>
      </c>
      <c r="D13" s="13" t="s">
        <v>232</v>
      </c>
      <c r="E13" s="13" t="s">
        <v>202</v>
      </c>
      <c r="F13" s="14">
        <v>210356.75820764908</v>
      </c>
      <c r="G13" s="16" t="s">
        <v>9</v>
      </c>
      <c r="H13" s="17" t="s">
        <v>315</v>
      </c>
      <c r="I13" s="13" t="s">
        <v>179</v>
      </c>
    </row>
    <row r="14" spans="2:9" x14ac:dyDescent="0.2">
      <c r="B14" s="11">
        <v>10</v>
      </c>
      <c r="C14" s="12" t="s">
        <v>186</v>
      </c>
      <c r="D14" s="13" t="s">
        <v>233</v>
      </c>
      <c r="E14" s="13" t="s">
        <v>207</v>
      </c>
      <c r="F14" s="14">
        <v>472024.67115614581</v>
      </c>
      <c r="G14" s="13" t="s">
        <v>17</v>
      </c>
      <c r="H14" s="17" t="s">
        <v>316</v>
      </c>
      <c r="I14" s="13" t="s">
        <v>179</v>
      </c>
    </row>
    <row r="15" spans="2:9" x14ac:dyDescent="0.2">
      <c r="B15" s="11">
        <v>11</v>
      </c>
      <c r="C15" s="12" t="s">
        <v>186</v>
      </c>
      <c r="D15" s="13" t="s">
        <v>234</v>
      </c>
      <c r="E15" s="13" t="s">
        <v>297</v>
      </c>
      <c r="F15" s="14">
        <v>400000</v>
      </c>
      <c r="G15" s="16" t="s">
        <v>7</v>
      </c>
      <c r="H15" s="17" t="s">
        <v>189</v>
      </c>
      <c r="I15" s="13" t="s">
        <v>179</v>
      </c>
    </row>
    <row r="16" spans="2:9" x14ac:dyDescent="0.2">
      <c r="B16" s="11">
        <v>12</v>
      </c>
      <c r="C16" s="12" t="s">
        <v>186</v>
      </c>
      <c r="D16" s="13" t="s">
        <v>235</v>
      </c>
      <c r="E16" s="13" t="s">
        <v>298</v>
      </c>
      <c r="F16" s="14">
        <v>1167766.3443600894</v>
      </c>
      <c r="G16" s="13" t="s">
        <v>12</v>
      </c>
      <c r="H16" s="17" t="s">
        <v>317</v>
      </c>
      <c r="I16" s="13" t="s">
        <v>179</v>
      </c>
    </row>
    <row r="17" spans="2:9" x14ac:dyDescent="0.2">
      <c r="B17" s="11">
        <v>13</v>
      </c>
      <c r="C17" s="12" t="s">
        <v>186</v>
      </c>
      <c r="D17" s="13" t="s">
        <v>229</v>
      </c>
      <c r="E17" s="13" t="s">
        <v>296</v>
      </c>
      <c r="F17" s="14">
        <v>1336057.0951253611</v>
      </c>
      <c r="G17" s="13" t="s">
        <v>11</v>
      </c>
      <c r="H17" s="17" t="s">
        <v>93</v>
      </c>
      <c r="I17" s="13" t="s">
        <v>179</v>
      </c>
    </row>
    <row r="18" spans="2:9" x14ac:dyDescent="0.2">
      <c r="B18" s="11">
        <v>14</v>
      </c>
      <c r="C18" s="12" t="s">
        <v>186</v>
      </c>
      <c r="D18" s="13" t="s">
        <v>229</v>
      </c>
      <c r="E18" s="13" t="s">
        <v>296</v>
      </c>
      <c r="F18" s="14">
        <v>3117466.5552925095</v>
      </c>
      <c r="G18" s="13" t="s">
        <v>11</v>
      </c>
      <c r="H18" s="17" t="s">
        <v>93</v>
      </c>
      <c r="I18" s="13" t="s">
        <v>179</v>
      </c>
    </row>
    <row r="19" spans="2:9" x14ac:dyDescent="0.2">
      <c r="B19" s="11">
        <v>15</v>
      </c>
      <c r="C19" s="12" t="s">
        <v>186</v>
      </c>
      <c r="D19" s="13" t="s">
        <v>236</v>
      </c>
      <c r="E19" s="13" t="s">
        <v>195</v>
      </c>
      <c r="F19" s="14">
        <v>531638.17451776436</v>
      </c>
      <c r="G19" s="13" t="s">
        <v>12</v>
      </c>
      <c r="H19" s="17" t="s">
        <v>318</v>
      </c>
      <c r="I19" s="13" t="s">
        <v>179</v>
      </c>
    </row>
    <row r="20" spans="2:9" x14ac:dyDescent="0.2">
      <c r="B20" s="11">
        <v>16</v>
      </c>
      <c r="C20" s="12" t="s">
        <v>186</v>
      </c>
      <c r="D20" s="13" t="s">
        <v>237</v>
      </c>
      <c r="E20" s="13" t="s">
        <v>204</v>
      </c>
      <c r="F20" s="14">
        <v>3000000</v>
      </c>
      <c r="G20" s="13" t="s">
        <v>7</v>
      </c>
      <c r="H20" s="17" t="s">
        <v>183</v>
      </c>
      <c r="I20" s="13" t="s">
        <v>187</v>
      </c>
    </row>
    <row r="21" spans="2:9" x14ac:dyDescent="0.2">
      <c r="B21" s="11">
        <v>17</v>
      </c>
      <c r="C21" s="12" t="s">
        <v>186</v>
      </c>
      <c r="D21" s="13" t="s">
        <v>238</v>
      </c>
      <c r="E21" s="13" t="s">
        <v>203</v>
      </c>
      <c r="F21" s="14">
        <v>5800000</v>
      </c>
      <c r="G21" s="13" t="s">
        <v>7</v>
      </c>
      <c r="H21" s="17" t="s">
        <v>192</v>
      </c>
      <c r="I21" s="13" t="s">
        <v>179</v>
      </c>
    </row>
    <row r="22" spans="2:9" x14ac:dyDescent="0.2">
      <c r="B22" s="11">
        <v>18</v>
      </c>
      <c r="C22" s="12" t="s">
        <v>186</v>
      </c>
      <c r="D22" s="13" t="s">
        <v>239</v>
      </c>
      <c r="E22" s="13" t="s">
        <v>211</v>
      </c>
      <c r="F22" s="14">
        <v>3100000</v>
      </c>
      <c r="G22" s="13" t="s">
        <v>12</v>
      </c>
      <c r="H22" s="17" t="s">
        <v>319</v>
      </c>
      <c r="I22" s="13" t="s">
        <v>179</v>
      </c>
    </row>
    <row r="23" spans="2:9" x14ac:dyDescent="0.2">
      <c r="B23" s="11">
        <v>19</v>
      </c>
      <c r="C23" s="12" t="s">
        <v>186</v>
      </c>
      <c r="D23" s="13" t="s">
        <v>240</v>
      </c>
      <c r="E23" s="13" t="s">
        <v>203</v>
      </c>
      <c r="F23" s="14">
        <v>1635988.2797453401</v>
      </c>
      <c r="G23" s="13" t="s">
        <v>17</v>
      </c>
      <c r="H23" s="17" t="s">
        <v>320</v>
      </c>
      <c r="I23" s="13" t="s">
        <v>179</v>
      </c>
    </row>
    <row r="24" spans="2:9" x14ac:dyDescent="0.2">
      <c r="B24" s="11">
        <v>20</v>
      </c>
      <c r="C24" s="12" t="s">
        <v>186</v>
      </c>
      <c r="D24" s="13" t="s">
        <v>241</v>
      </c>
      <c r="E24" s="13" t="s">
        <v>185</v>
      </c>
      <c r="F24" s="14">
        <v>250000000</v>
      </c>
      <c r="G24" s="13" t="s">
        <v>11</v>
      </c>
      <c r="H24" s="17" t="s">
        <v>198</v>
      </c>
      <c r="I24" s="13" t="s">
        <v>187</v>
      </c>
    </row>
    <row r="25" spans="2:9" ht="24" x14ac:dyDescent="0.2">
      <c r="B25" s="11">
        <v>21</v>
      </c>
      <c r="C25" s="12" t="s">
        <v>186</v>
      </c>
      <c r="D25" s="13" t="s">
        <v>242</v>
      </c>
      <c r="E25" s="13" t="s">
        <v>295</v>
      </c>
      <c r="F25" s="14">
        <v>5254948.549620402</v>
      </c>
      <c r="G25" s="13" t="s">
        <v>8</v>
      </c>
      <c r="H25" s="17" t="s">
        <v>42</v>
      </c>
      <c r="I25" s="13" t="s">
        <v>179</v>
      </c>
    </row>
    <row r="26" spans="2:9" x14ac:dyDescent="0.2">
      <c r="B26" s="11">
        <v>22</v>
      </c>
      <c r="C26" s="12" t="s">
        <v>186</v>
      </c>
      <c r="D26" s="13" t="s">
        <v>229</v>
      </c>
      <c r="E26" s="13" t="s">
        <v>296</v>
      </c>
      <c r="F26" s="14">
        <v>340830.89161361253</v>
      </c>
      <c r="G26" s="13" t="s">
        <v>12</v>
      </c>
      <c r="H26" s="17" t="s">
        <v>14</v>
      </c>
      <c r="I26" s="13" t="s">
        <v>179</v>
      </c>
    </row>
    <row r="27" spans="2:9" x14ac:dyDescent="0.2">
      <c r="B27" s="11">
        <v>23</v>
      </c>
      <c r="C27" s="12" t="s">
        <v>186</v>
      </c>
      <c r="D27" s="13" t="s">
        <v>200</v>
      </c>
      <c r="E27" s="13" t="s">
        <v>203</v>
      </c>
      <c r="F27" s="14">
        <v>10000000</v>
      </c>
      <c r="G27" s="13" t="s">
        <v>7</v>
      </c>
      <c r="H27" s="17" t="s">
        <v>189</v>
      </c>
      <c r="I27" s="13" t="s">
        <v>187</v>
      </c>
    </row>
    <row r="28" spans="2:9" x14ac:dyDescent="0.2">
      <c r="B28" s="11">
        <v>24</v>
      </c>
      <c r="C28" s="12" t="s">
        <v>186</v>
      </c>
      <c r="D28" s="13" t="s">
        <v>243</v>
      </c>
      <c r="E28" s="13" t="s">
        <v>295</v>
      </c>
      <c r="F28" s="14">
        <v>5000000</v>
      </c>
      <c r="G28" s="13" t="s">
        <v>10</v>
      </c>
      <c r="H28" s="17" t="s">
        <v>14</v>
      </c>
      <c r="I28" s="13" t="s">
        <v>179</v>
      </c>
    </row>
    <row r="29" spans="2:9" x14ac:dyDescent="0.2">
      <c r="B29" s="11">
        <v>25</v>
      </c>
      <c r="C29" s="12" t="s">
        <v>186</v>
      </c>
      <c r="D29" s="13" t="s">
        <v>244</v>
      </c>
      <c r="E29" s="13" t="s">
        <v>215</v>
      </c>
      <c r="F29" s="14">
        <v>363552.95105452003</v>
      </c>
      <c r="G29" s="13" t="s">
        <v>12</v>
      </c>
      <c r="H29" s="17" t="s">
        <v>68</v>
      </c>
      <c r="I29" s="13" t="s">
        <v>179</v>
      </c>
    </row>
    <row r="30" spans="2:9" x14ac:dyDescent="0.2">
      <c r="B30" s="11">
        <v>26</v>
      </c>
      <c r="C30" s="12" t="s">
        <v>186</v>
      </c>
      <c r="D30" s="13" t="s">
        <v>244</v>
      </c>
      <c r="E30" s="13" t="s">
        <v>215</v>
      </c>
      <c r="F30" s="14">
        <v>727105.90210904006</v>
      </c>
      <c r="G30" s="13" t="s">
        <v>12</v>
      </c>
      <c r="H30" s="17" t="s">
        <v>193</v>
      </c>
      <c r="I30" s="13" t="s">
        <v>179</v>
      </c>
    </row>
    <row r="31" spans="2:9" x14ac:dyDescent="0.2">
      <c r="B31" s="11">
        <v>27</v>
      </c>
      <c r="C31" s="12" t="s">
        <v>186</v>
      </c>
      <c r="D31" s="13" t="s">
        <v>245</v>
      </c>
      <c r="E31" s="13" t="s">
        <v>195</v>
      </c>
      <c r="F31" s="14">
        <v>140131.96132321074</v>
      </c>
      <c r="G31" s="13" t="s">
        <v>10</v>
      </c>
      <c r="H31" s="17" t="s">
        <v>99</v>
      </c>
      <c r="I31" s="13" t="s">
        <v>179</v>
      </c>
    </row>
    <row r="32" spans="2:9" x14ac:dyDescent="0.2">
      <c r="B32" s="11">
        <v>28</v>
      </c>
      <c r="C32" s="12" t="s">
        <v>186</v>
      </c>
      <c r="D32" s="13" t="s">
        <v>246</v>
      </c>
      <c r="E32" s="13" t="s">
        <v>185</v>
      </c>
      <c r="F32" s="14">
        <v>545329.42658178008</v>
      </c>
      <c r="G32" s="13" t="s">
        <v>7</v>
      </c>
      <c r="H32" s="17" t="s">
        <v>183</v>
      </c>
      <c r="I32" s="13" t="s">
        <v>311</v>
      </c>
    </row>
    <row r="33" spans="2:9" x14ac:dyDescent="0.2">
      <c r="B33" s="11">
        <v>29</v>
      </c>
      <c r="C33" s="12" t="s">
        <v>186</v>
      </c>
      <c r="D33" s="13" t="s">
        <v>247</v>
      </c>
      <c r="E33" s="13" t="s">
        <v>195</v>
      </c>
      <c r="F33" s="14">
        <v>454441.18881815003</v>
      </c>
      <c r="G33" s="13" t="s">
        <v>9</v>
      </c>
      <c r="H33" s="17" t="s">
        <v>197</v>
      </c>
      <c r="I33" s="13" t="s">
        <v>179</v>
      </c>
    </row>
    <row r="34" spans="2:9" x14ac:dyDescent="0.2">
      <c r="B34" s="11">
        <v>30</v>
      </c>
      <c r="C34" s="12" t="s">
        <v>186</v>
      </c>
      <c r="D34" s="13" t="s">
        <v>248</v>
      </c>
      <c r="E34" s="13" t="s">
        <v>216</v>
      </c>
      <c r="F34" s="14">
        <v>11677663.443600895</v>
      </c>
      <c r="G34" s="16" t="s">
        <v>12</v>
      </c>
      <c r="H34" s="17" t="s">
        <v>222</v>
      </c>
      <c r="I34" s="13" t="s">
        <v>179</v>
      </c>
    </row>
    <row r="35" spans="2:9" x14ac:dyDescent="0.2">
      <c r="B35" s="11">
        <v>31</v>
      </c>
      <c r="C35" s="12" t="s">
        <v>186</v>
      </c>
      <c r="D35" s="13" t="s">
        <v>249</v>
      </c>
      <c r="E35" s="13" t="s">
        <v>207</v>
      </c>
      <c r="F35" s="14">
        <v>2802639.2264642147</v>
      </c>
      <c r="G35" s="16" t="s">
        <v>12</v>
      </c>
      <c r="H35" s="17" t="s">
        <v>198</v>
      </c>
      <c r="I35" s="13" t="s">
        <v>179</v>
      </c>
    </row>
    <row r="36" spans="2:9" x14ac:dyDescent="0.2">
      <c r="B36" s="11">
        <v>32</v>
      </c>
      <c r="C36" s="12" t="s">
        <v>186</v>
      </c>
      <c r="D36" s="13" t="s">
        <v>250</v>
      </c>
      <c r="E36" s="13" t="s">
        <v>195</v>
      </c>
      <c r="F36" s="14">
        <v>1626941.7741982045</v>
      </c>
      <c r="G36" s="13" t="s">
        <v>10</v>
      </c>
      <c r="H36" s="17" t="s">
        <v>183</v>
      </c>
      <c r="I36" s="13" t="s">
        <v>310</v>
      </c>
    </row>
    <row r="37" spans="2:9" x14ac:dyDescent="0.2">
      <c r="B37" s="11">
        <v>33</v>
      </c>
      <c r="C37" s="12" t="s">
        <v>186</v>
      </c>
      <c r="D37" s="13" t="s">
        <v>251</v>
      </c>
      <c r="E37" s="13" t="s">
        <v>208</v>
      </c>
      <c r="F37" s="14">
        <v>14013232.42494808</v>
      </c>
      <c r="G37" s="13" t="s">
        <v>307</v>
      </c>
      <c r="H37" s="17" t="s">
        <v>13</v>
      </c>
      <c r="I37" s="13" t="s">
        <v>182</v>
      </c>
    </row>
    <row r="38" spans="2:9" x14ac:dyDescent="0.2">
      <c r="B38" s="11">
        <v>34</v>
      </c>
      <c r="C38" s="12" t="s">
        <v>186</v>
      </c>
      <c r="D38" s="13" t="s">
        <v>252</v>
      </c>
      <c r="E38" s="13" t="s">
        <v>195</v>
      </c>
      <c r="F38" s="14">
        <v>5000000</v>
      </c>
      <c r="G38" s="13" t="s">
        <v>8</v>
      </c>
      <c r="H38" s="17" t="s">
        <v>14</v>
      </c>
      <c r="I38" s="13" t="s">
        <v>219</v>
      </c>
    </row>
    <row r="39" spans="2:9" x14ac:dyDescent="0.2">
      <c r="B39" s="11">
        <v>35</v>
      </c>
      <c r="C39" s="12" t="s">
        <v>186</v>
      </c>
      <c r="D39" s="13" t="s">
        <v>253</v>
      </c>
      <c r="E39" s="13" t="s">
        <v>195</v>
      </c>
      <c r="F39" s="14">
        <v>50000000</v>
      </c>
      <c r="G39" s="13" t="s">
        <v>7</v>
      </c>
      <c r="H39" s="17" t="s">
        <v>222</v>
      </c>
      <c r="I39" s="13" t="s">
        <v>179</v>
      </c>
    </row>
    <row r="40" spans="2:9" x14ac:dyDescent="0.2">
      <c r="B40" s="11">
        <v>36</v>
      </c>
      <c r="C40" s="12" t="s">
        <v>186</v>
      </c>
      <c r="D40" s="13" t="s">
        <v>254</v>
      </c>
      <c r="E40" s="13" t="s">
        <v>299</v>
      </c>
      <c r="F40" s="14">
        <v>350329.90330802684</v>
      </c>
      <c r="G40" s="13" t="s">
        <v>7</v>
      </c>
      <c r="H40" s="17" t="s">
        <v>62</v>
      </c>
      <c r="I40" s="13" t="s">
        <v>179</v>
      </c>
    </row>
    <row r="41" spans="2:9" x14ac:dyDescent="0.2">
      <c r="B41" s="11">
        <v>37</v>
      </c>
      <c r="C41" s="12" t="s">
        <v>186</v>
      </c>
      <c r="D41" s="13" t="s">
        <v>255</v>
      </c>
      <c r="E41" s="13" t="s">
        <v>299</v>
      </c>
      <c r="F41" s="14">
        <v>280263.92264642147</v>
      </c>
      <c r="G41" s="13" t="s">
        <v>8</v>
      </c>
      <c r="H41" s="17" t="s">
        <v>78</v>
      </c>
      <c r="I41" s="13" t="s">
        <v>179</v>
      </c>
    </row>
    <row r="42" spans="2:9" x14ac:dyDescent="0.2">
      <c r="B42" s="11">
        <v>38</v>
      </c>
      <c r="C42" s="12" t="s">
        <v>186</v>
      </c>
      <c r="D42" s="13" t="s">
        <v>255</v>
      </c>
      <c r="E42" s="13" t="s">
        <v>299</v>
      </c>
      <c r="F42" s="14">
        <v>109770.0363698484</v>
      </c>
      <c r="G42" s="13" t="s">
        <v>8</v>
      </c>
      <c r="H42" s="17" t="s">
        <v>78</v>
      </c>
      <c r="I42" s="13" t="s">
        <v>179</v>
      </c>
    </row>
    <row r="43" spans="2:9" x14ac:dyDescent="0.2">
      <c r="B43" s="11">
        <v>39</v>
      </c>
      <c r="C43" s="12" t="s">
        <v>186</v>
      </c>
      <c r="D43" s="13" t="s">
        <v>256</v>
      </c>
      <c r="E43" s="13" t="s">
        <v>195</v>
      </c>
      <c r="F43" s="14">
        <v>154510.00419817102</v>
      </c>
      <c r="G43" s="13" t="s">
        <v>12</v>
      </c>
      <c r="H43" s="17" t="s">
        <v>190</v>
      </c>
      <c r="I43" s="13" t="s">
        <v>179</v>
      </c>
    </row>
    <row r="44" spans="2:9" x14ac:dyDescent="0.2">
      <c r="B44" s="11">
        <v>40</v>
      </c>
      <c r="C44" s="12" t="s">
        <v>186</v>
      </c>
      <c r="D44" s="13" t="s">
        <v>257</v>
      </c>
      <c r="E44" s="13" t="s">
        <v>300</v>
      </c>
      <c r="F44" s="14">
        <v>15706457.331643203</v>
      </c>
      <c r="G44" s="13" t="s">
        <v>9</v>
      </c>
      <c r="H44" s="17" t="s">
        <v>321</v>
      </c>
      <c r="I44" s="18" t="s">
        <v>187</v>
      </c>
    </row>
    <row r="45" spans="2:9" x14ac:dyDescent="0.2">
      <c r="B45" s="11">
        <v>41</v>
      </c>
      <c r="C45" s="12" t="s">
        <v>186</v>
      </c>
      <c r="D45" s="13" t="s">
        <v>258</v>
      </c>
      <c r="E45" s="13" t="s">
        <v>301</v>
      </c>
      <c r="F45" s="14">
        <v>171500</v>
      </c>
      <c r="G45" s="16" t="s">
        <v>7</v>
      </c>
      <c r="H45" s="17" t="s">
        <v>190</v>
      </c>
      <c r="I45" s="13" t="s">
        <v>179</v>
      </c>
    </row>
    <row r="46" spans="2:9" x14ac:dyDescent="0.2">
      <c r="B46" s="11">
        <v>42</v>
      </c>
      <c r="C46" s="12" t="s">
        <v>186</v>
      </c>
      <c r="D46" s="13" t="s">
        <v>259</v>
      </c>
      <c r="E46" s="13" t="s">
        <v>218</v>
      </c>
      <c r="F46" s="14">
        <v>3503299.0330802682</v>
      </c>
      <c r="G46" s="16" t="s">
        <v>10</v>
      </c>
      <c r="H46" s="17" t="s">
        <v>93</v>
      </c>
      <c r="I46" s="13" t="s">
        <v>179</v>
      </c>
    </row>
    <row r="47" spans="2:9" x14ac:dyDescent="0.2">
      <c r="B47" s="11">
        <v>43</v>
      </c>
      <c r="C47" s="12" t="s">
        <v>186</v>
      </c>
      <c r="D47" s="13" t="s">
        <v>260</v>
      </c>
      <c r="E47" s="13" t="s">
        <v>204</v>
      </c>
      <c r="F47" s="14">
        <v>583883.1721800447</v>
      </c>
      <c r="G47" s="13" t="s">
        <v>17</v>
      </c>
      <c r="H47" s="17" t="s">
        <v>196</v>
      </c>
      <c r="I47" s="13" t="s">
        <v>179</v>
      </c>
    </row>
    <row r="48" spans="2:9" x14ac:dyDescent="0.2">
      <c r="B48" s="11">
        <v>44</v>
      </c>
      <c r="C48" s="12" t="s">
        <v>186</v>
      </c>
      <c r="D48" s="19" t="s">
        <v>229</v>
      </c>
      <c r="E48" s="13" t="s">
        <v>296</v>
      </c>
      <c r="F48" s="14">
        <v>3082663.3586233468</v>
      </c>
      <c r="G48" s="13" t="s">
        <v>11</v>
      </c>
      <c r="H48" s="17" t="s">
        <v>314</v>
      </c>
      <c r="I48" s="13" t="s">
        <v>179</v>
      </c>
    </row>
    <row r="49" spans="2:9" x14ac:dyDescent="0.2">
      <c r="B49" s="11">
        <v>45</v>
      </c>
      <c r="C49" s="12" t="s">
        <v>186</v>
      </c>
      <c r="D49" s="13" t="s">
        <v>229</v>
      </c>
      <c r="E49" s="13" t="s">
        <v>296</v>
      </c>
      <c r="F49" s="14">
        <v>7192881.1670915345</v>
      </c>
      <c r="G49" s="13" t="s">
        <v>11</v>
      </c>
      <c r="H49" s="17" t="s">
        <v>314</v>
      </c>
      <c r="I49" s="13" t="s">
        <v>179</v>
      </c>
    </row>
    <row r="50" spans="2:9" x14ac:dyDescent="0.2">
      <c r="B50" s="11">
        <v>46</v>
      </c>
      <c r="C50" s="12" t="s">
        <v>186</v>
      </c>
      <c r="D50" s="13" t="s">
        <v>261</v>
      </c>
      <c r="E50" s="13" t="s">
        <v>207</v>
      </c>
      <c r="F50" s="20">
        <v>20000000</v>
      </c>
      <c r="G50" s="13" t="s">
        <v>10</v>
      </c>
      <c r="H50" s="12" t="s">
        <v>322</v>
      </c>
      <c r="I50" s="13" t="s">
        <v>179</v>
      </c>
    </row>
    <row r="51" spans="2:9" x14ac:dyDescent="0.2">
      <c r="B51" s="11">
        <v>47</v>
      </c>
      <c r="C51" s="12" t="s">
        <v>186</v>
      </c>
      <c r="D51" s="15" t="s">
        <v>257</v>
      </c>
      <c r="E51" s="16" t="s">
        <v>300</v>
      </c>
      <c r="F51" s="20">
        <v>26169643.777109604</v>
      </c>
      <c r="G51" s="16" t="s">
        <v>9</v>
      </c>
      <c r="H51" s="12" t="s">
        <v>108</v>
      </c>
      <c r="I51" s="13" t="s">
        <v>187</v>
      </c>
    </row>
    <row r="52" spans="2:9" x14ac:dyDescent="0.2">
      <c r="B52" s="11">
        <v>48</v>
      </c>
      <c r="C52" s="12" t="s">
        <v>186</v>
      </c>
      <c r="D52" s="13" t="s">
        <v>262</v>
      </c>
      <c r="E52" s="13" t="s">
        <v>302</v>
      </c>
      <c r="F52" s="20">
        <v>2800000</v>
      </c>
      <c r="G52" s="13" t="s">
        <v>9</v>
      </c>
      <c r="H52" s="12" t="s">
        <v>183</v>
      </c>
      <c r="I52" s="13" t="s">
        <v>179</v>
      </c>
    </row>
    <row r="53" spans="2:9" x14ac:dyDescent="0.2">
      <c r="B53" s="11">
        <v>49</v>
      </c>
      <c r="C53" s="12" t="s">
        <v>186</v>
      </c>
      <c r="D53" s="13" t="s">
        <v>263</v>
      </c>
      <c r="E53" s="13" t="s">
        <v>194</v>
      </c>
      <c r="F53" s="20">
        <v>1500000</v>
      </c>
      <c r="G53" s="13" t="s">
        <v>10</v>
      </c>
      <c r="H53" s="12" t="s">
        <v>320</v>
      </c>
      <c r="I53" s="13" t="s">
        <v>179</v>
      </c>
    </row>
    <row r="54" spans="2:9" x14ac:dyDescent="0.2">
      <c r="B54" s="11">
        <v>50</v>
      </c>
      <c r="C54" s="12" t="s">
        <v>186</v>
      </c>
      <c r="D54" s="13" t="s">
        <v>264</v>
      </c>
      <c r="E54" s="13" t="s">
        <v>203</v>
      </c>
      <c r="F54" s="20">
        <v>272664.71329089004</v>
      </c>
      <c r="G54" s="16" t="s">
        <v>12</v>
      </c>
      <c r="H54" s="12" t="s">
        <v>190</v>
      </c>
      <c r="I54" s="13" t="s">
        <v>179</v>
      </c>
    </row>
    <row r="55" spans="2:9" x14ac:dyDescent="0.2">
      <c r="B55" s="11">
        <v>51</v>
      </c>
      <c r="C55" s="12" t="s">
        <v>186</v>
      </c>
      <c r="D55" s="13" t="s">
        <v>265</v>
      </c>
      <c r="E55" s="13" t="s">
        <v>214</v>
      </c>
      <c r="F55" s="20">
        <v>535173.81624128821</v>
      </c>
      <c r="G55" s="16" t="s">
        <v>7</v>
      </c>
      <c r="H55" s="12" t="s">
        <v>14</v>
      </c>
      <c r="I55" s="13" t="s">
        <v>311</v>
      </c>
    </row>
    <row r="56" spans="2:9" x14ac:dyDescent="0.2">
      <c r="B56" s="11">
        <v>52</v>
      </c>
      <c r="C56" s="12" t="s">
        <v>186</v>
      </c>
      <c r="D56" s="13" t="s">
        <v>264</v>
      </c>
      <c r="E56" s="13" t="s">
        <v>203</v>
      </c>
      <c r="F56" s="20">
        <v>181776.47552726002</v>
      </c>
      <c r="G56" s="13" t="s">
        <v>7</v>
      </c>
      <c r="H56" s="12" t="s">
        <v>190</v>
      </c>
      <c r="I56" s="13" t="s">
        <v>179</v>
      </c>
    </row>
    <row r="57" spans="2:9" x14ac:dyDescent="0.2">
      <c r="B57" s="11">
        <v>53</v>
      </c>
      <c r="C57" s="12" t="s">
        <v>186</v>
      </c>
      <c r="D57" s="19" t="s">
        <v>266</v>
      </c>
      <c r="E57" s="18" t="s">
        <v>303</v>
      </c>
      <c r="F57" s="20">
        <v>107000000</v>
      </c>
      <c r="G57" s="16" t="s">
        <v>308</v>
      </c>
      <c r="H57" s="12" t="s">
        <v>323</v>
      </c>
      <c r="I57" s="13" t="s">
        <v>187</v>
      </c>
    </row>
    <row r="58" spans="2:9" x14ac:dyDescent="0.2">
      <c r="B58" s="11">
        <v>54</v>
      </c>
      <c r="C58" s="12" t="s">
        <v>186</v>
      </c>
      <c r="D58" s="19" t="s">
        <v>267</v>
      </c>
      <c r="E58" s="18" t="s">
        <v>214</v>
      </c>
      <c r="F58" s="20">
        <v>7500000</v>
      </c>
      <c r="G58" s="16" t="s">
        <v>9</v>
      </c>
      <c r="H58" s="12" t="s">
        <v>197</v>
      </c>
      <c r="I58" s="13" t="s">
        <v>187</v>
      </c>
    </row>
    <row r="59" spans="2:9" x14ac:dyDescent="0.2">
      <c r="B59" s="11">
        <v>55</v>
      </c>
      <c r="C59" s="12" t="s">
        <v>186</v>
      </c>
      <c r="D59" s="15" t="s">
        <v>201</v>
      </c>
      <c r="E59" s="16" t="s">
        <v>208</v>
      </c>
      <c r="F59" s="20">
        <v>750000000</v>
      </c>
      <c r="G59" s="16" t="s">
        <v>33</v>
      </c>
      <c r="H59" s="12" t="s">
        <v>14</v>
      </c>
      <c r="I59" s="13" t="s">
        <v>187</v>
      </c>
    </row>
    <row r="60" spans="2:9" ht="24" x14ac:dyDescent="0.2">
      <c r="B60" s="11">
        <v>56</v>
      </c>
      <c r="C60" s="12" t="s">
        <v>186</v>
      </c>
      <c r="D60" s="13" t="s">
        <v>268</v>
      </c>
      <c r="E60" s="13" t="s">
        <v>304</v>
      </c>
      <c r="F60" s="20">
        <v>350000000</v>
      </c>
      <c r="G60" s="16" t="s">
        <v>11</v>
      </c>
      <c r="H60" s="12" t="s">
        <v>14</v>
      </c>
      <c r="I60" s="13" t="s">
        <v>219</v>
      </c>
    </row>
    <row r="61" spans="2:9" x14ac:dyDescent="0.2">
      <c r="B61" s="11">
        <v>57</v>
      </c>
      <c r="C61" s="12" t="s">
        <v>186</v>
      </c>
      <c r="D61" s="19" t="s">
        <v>269</v>
      </c>
      <c r="E61" s="18" t="s">
        <v>207</v>
      </c>
      <c r="F61" s="20">
        <v>9000000</v>
      </c>
      <c r="G61" s="13" t="s">
        <v>308</v>
      </c>
      <c r="H61" s="12" t="s">
        <v>197</v>
      </c>
      <c r="I61" s="18" t="s">
        <v>187</v>
      </c>
    </row>
    <row r="62" spans="2:9" x14ac:dyDescent="0.2">
      <c r="B62" s="11">
        <v>58</v>
      </c>
      <c r="C62" s="12" t="s">
        <v>186</v>
      </c>
      <c r="D62" s="19" t="s">
        <v>270</v>
      </c>
      <c r="E62" s="18" t="s">
        <v>210</v>
      </c>
      <c r="F62" s="20">
        <v>30361924.953362323</v>
      </c>
      <c r="G62" s="16" t="s">
        <v>12</v>
      </c>
      <c r="H62" s="12" t="s">
        <v>14</v>
      </c>
      <c r="I62" s="18" t="s">
        <v>179</v>
      </c>
    </row>
    <row r="63" spans="2:9" ht="24" x14ac:dyDescent="0.2">
      <c r="B63" s="11">
        <v>59</v>
      </c>
      <c r="C63" s="12" t="s">
        <v>186</v>
      </c>
      <c r="D63" s="15" t="s">
        <v>271</v>
      </c>
      <c r="E63" s="16" t="s">
        <v>305</v>
      </c>
      <c r="F63" s="20">
        <v>900000</v>
      </c>
      <c r="G63" s="13" t="s">
        <v>12</v>
      </c>
      <c r="H63" s="12" t="s">
        <v>14</v>
      </c>
      <c r="I63" s="13" t="s">
        <v>179</v>
      </c>
    </row>
    <row r="64" spans="2:9" x14ac:dyDescent="0.2">
      <c r="B64" s="11">
        <v>60</v>
      </c>
      <c r="C64" s="12" t="s">
        <v>186</v>
      </c>
      <c r="D64" s="13" t="s">
        <v>272</v>
      </c>
      <c r="E64" s="13" t="s">
        <v>208</v>
      </c>
      <c r="F64" s="20">
        <v>500000000</v>
      </c>
      <c r="G64" s="16" t="s">
        <v>33</v>
      </c>
      <c r="H64" s="12" t="s">
        <v>14</v>
      </c>
      <c r="I64" s="13" t="s">
        <v>187</v>
      </c>
    </row>
    <row r="65" spans="2:9" x14ac:dyDescent="0.2">
      <c r="B65" s="11">
        <v>61</v>
      </c>
      <c r="C65" s="12" t="s">
        <v>186</v>
      </c>
      <c r="D65" s="13" t="s">
        <v>246</v>
      </c>
      <c r="E65" s="13" t="s">
        <v>185</v>
      </c>
      <c r="F65" s="20">
        <v>89070.47300835741</v>
      </c>
      <c r="G65" s="16" t="s">
        <v>7</v>
      </c>
      <c r="H65" s="12" t="s">
        <v>323</v>
      </c>
      <c r="I65" s="13" t="s">
        <v>311</v>
      </c>
    </row>
    <row r="66" spans="2:9" x14ac:dyDescent="0.2">
      <c r="B66" s="11">
        <v>62</v>
      </c>
      <c r="C66" s="12" t="s">
        <v>186</v>
      </c>
      <c r="D66" s="21" t="s">
        <v>273</v>
      </c>
      <c r="E66" s="21" t="s">
        <v>205</v>
      </c>
      <c r="F66" s="22">
        <v>23000000</v>
      </c>
      <c r="G66" s="23" t="s">
        <v>9</v>
      </c>
      <c r="H66" s="24" t="s">
        <v>13</v>
      </c>
      <c r="I66" s="25" t="s">
        <v>187</v>
      </c>
    </row>
    <row r="67" spans="2:9" x14ac:dyDescent="0.2">
      <c r="B67" s="11">
        <v>63</v>
      </c>
      <c r="C67" s="12" t="s">
        <v>186</v>
      </c>
      <c r="D67" s="13" t="s">
        <v>274</v>
      </c>
      <c r="E67" s="13" t="s">
        <v>209</v>
      </c>
      <c r="F67" s="20">
        <v>753000</v>
      </c>
      <c r="G67" s="13" t="s">
        <v>17</v>
      </c>
      <c r="H67" s="12" t="s">
        <v>14</v>
      </c>
      <c r="I67" s="13" t="s">
        <v>179</v>
      </c>
    </row>
    <row r="68" spans="2:9" x14ac:dyDescent="0.2">
      <c r="B68" s="11">
        <v>64</v>
      </c>
      <c r="C68" s="12" t="s">
        <v>186</v>
      </c>
      <c r="D68" s="13" t="s">
        <v>275</v>
      </c>
      <c r="E68" s="13" t="s">
        <v>203</v>
      </c>
      <c r="F68" s="20">
        <v>467106.53774403577</v>
      </c>
      <c r="G68" s="13" t="s">
        <v>17</v>
      </c>
      <c r="H68" s="12" t="s">
        <v>222</v>
      </c>
      <c r="I68" s="13" t="s">
        <v>179</v>
      </c>
    </row>
    <row r="69" spans="2:9" x14ac:dyDescent="0.2">
      <c r="B69" s="11">
        <v>65</v>
      </c>
      <c r="C69" s="12" t="s">
        <v>186</v>
      </c>
      <c r="D69" s="13" t="s">
        <v>276</v>
      </c>
      <c r="E69" s="13" t="s">
        <v>213</v>
      </c>
      <c r="F69" s="20">
        <v>2500000</v>
      </c>
      <c r="G69" s="13" t="s">
        <v>8</v>
      </c>
      <c r="H69" s="12" t="s">
        <v>190</v>
      </c>
      <c r="I69" s="13" t="s">
        <v>179</v>
      </c>
    </row>
    <row r="70" spans="2:9" x14ac:dyDescent="0.2">
      <c r="B70" s="11">
        <v>66</v>
      </c>
      <c r="C70" s="12" t="s">
        <v>186</v>
      </c>
      <c r="D70" s="13" t="s">
        <v>277</v>
      </c>
      <c r="E70" s="13" t="s">
        <v>213</v>
      </c>
      <c r="F70" s="20">
        <v>10000000</v>
      </c>
      <c r="G70" s="13" t="s">
        <v>8</v>
      </c>
      <c r="H70" s="12" t="s">
        <v>190</v>
      </c>
      <c r="I70" s="13" t="s">
        <v>179</v>
      </c>
    </row>
    <row r="71" spans="2:9" x14ac:dyDescent="0.2">
      <c r="B71" s="11">
        <v>67</v>
      </c>
      <c r="C71" s="12" t="s">
        <v>186</v>
      </c>
      <c r="D71" s="13" t="s">
        <v>278</v>
      </c>
      <c r="E71" s="13" t="s">
        <v>213</v>
      </c>
      <c r="F71" s="20">
        <v>1500000</v>
      </c>
      <c r="G71" s="13" t="s">
        <v>8</v>
      </c>
      <c r="H71" s="12" t="s">
        <v>190</v>
      </c>
      <c r="I71" s="13" t="s">
        <v>179</v>
      </c>
    </row>
    <row r="72" spans="2:9" x14ac:dyDescent="0.2">
      <c r="B72" s="11">
        <v>68</v>
      </c>
      <c r="C72" s="12" t="s">
        <v>186</v>
      </c>
      <c r="D72" s="13" t="s">
        <v>279</v>
      </c>
      <c r="E72" s="13" t="s">
        <v>213</v>
      </c>
      <c r="F72" s="20">
        <v>2000000</v>
      </c>
      <c r="G72" s="13" t="s">
        <v>8</v>
      </c>
      <c r="H72" s="12" t="s">
        <v>190</v>
      </c>
      <c r="I72" s="13" t="s">
        <v>179</v>
      </c>
    </row>
    <row r="73" spans="2:9" x14ac:dyDescent="0.2">
      <c r="B73" s="11">
        <v>69</v>
      </c>
      <c r="C73" s="12" t="s">
        <v>186</v>
      </c>
      <c r="D73" s="13" t="s">
        <v>280</v>
      </c>
      <c r="E73" s="13" t="s">
        <v>306</v>
      </c>
      <c r="F73" s="20">
        <v>333367.42400402797</v>
      </c>
      <c r="G73" s="13" t="s">
        <v>10</v>
      </c>
      <c r="H73" s="12" t="s">
        <v>14</v>
      </c>
      <c r="I73" s="13" t="s">
        <v>179</v>
      </c>
    </row>
    <row r="74" spans="2:9" x14ac:dyDescent="0.2">
      <c r="B74" s="11">
        <v>70</v>
      </c>
      <c r="C74" s="12" t="s">
        <v>186</v>
      </c>
      <c r="D74" s="13" t="s">
        <v>281</v>
      </c>
      <c r="E74" s="13" t="s">
        <v>211</v>
      </c>
      <c r="F74" s="20">
        <v>1032553.968154069</v>
      </c>
      <c r="G74" s="13" t="s">
        <v>12</v>
      </c>
      <c r="H74" s="12" t="s">
        <v>29</v>
      </c>
      <c r="I74" s="13" t="s">
        <v>179</v>
      </c>
    </row>
    <row r="75" spans="2:9" x14ac:dyDescent="0.2">
      <c r="B75" s="11">
        <v>71</v>
      </c>
      <c r="C75" s="12" t="s">
        <v>186</v>
      </c>
      <c r="D75" s="13" t="s">
        <v>282</v>
      </c>
      <c r="E75" s="13" t="s">
        <v>214</v>
      </c>
      <c r="F75" s="20">
        <v>940738.55382035568</v>
      </c>
      <c r="G75" s="13" t="s">
        <v>8</v>
      </c>
      <c r="H75" s="12" t="s">
        <v>191</v>
      </c>
      <c r="I75" s="13" t="s">
        <v>179</v>
      </c>
    </row>
    <row r="76" spans="2:9" x14ac:dyDescent="0.2">
      <c r="B76" s="11">
        <v>72</v>
      </c>
      <c r="C76" s="12" t="s">
        <v>186</v>
      </c>
      <c r="D76" s="13" t="s">
        <v>283</v>
      </c>
      <c r="E76" s="13" t="s">
        <v>208</v>
      </c>
      <c r="F76" s="20">
        <v>240000000</v>
      </c>
      <c r="G76" s="13" t="s">
        <v>33</v>
      </c>
      <c r="H76" s="12" t="s">
        <v>222</v>
      </c>
      <c r="I76" s="13" t="s">
        <v>187</v>
      </c>
    </row>
    <row r="77" spans="2:9" x14ac:dyDescent="0.2">
      <c r="B77" s="11">
        <v>73</v>
      </c>
      <c r="C77" s="12" t="s">
        <v>186</v>
      </c>
      <c r="D77" s="13" t="s">
        <v>284</v>
      </c>
      <c r="E77" s="13" t="s">
        <v>206</v>
      </c>
      <c r="F77" s="20">
        <v>1000000</v>
      </c>
      <c r="G77" s="13" t="s">
        <v>9</v>
      </c>
      <c r="H77" s="12" t="s">
        <v>13</v>
      </c>
      <c r="I77" s="13" t="s">
        <v>179</v>
      </c>
    </row>
    <row r="78" spans="2:9" x14ac:dyDescent="0.2">
      <c r="B78" s="11">
        <v>74</v>
      </c>
      <c r="C78" s="12" t="s">
        <v>186</v>
      </c>
      <c r="D78" s="13" t="s">
        <v>285</v>
      </c>
      <c r="E78" s="13" t="s">
        <v>207</v>
      </c>
      <c r="F78" s="20">
        <v>5000000</v>
      </c>
      <c r="G78" s="13" t="s">
        <v>10</v>
      </c>
      <c r="H78" s="12" t="s">
        <v>197</v>
      </c>
      <c r="I78" s="13" t="s">
        <v>187</v>
      </c>
    </row>
    <row r="79" spans="2:9" x14ac:dyDescent="0.2">
      <c r="B79" s="11">
        <v>75</v>
      </c>
      <c r="C79" s="12" t="s">
        <v>186</v>
      </c>
      <c r="D79" s="13" t="s">
        <v>286</v>
      </c>
      <c r="E79" s="13" t="s">
        <v>215</v>
      </c>
      <c r="F79" s="20">
        <v>1550000</v>
      </c>
      <c r="G79" s="13" t="s">
        <v>7</v>
      </c>
      <c r="H79" s="12" t="s">
        <v>324</v>
      </c>
      <c r="I79" s="13" t="s">
        <v>187</v>
      </c>
    </row>
    <row r="80" spans="2:9" x14ac:dyDescent="0.2">
      <c r="B80" s="11">
        <v>76</v>
      </c>
      <c r="C80" s="12" t="s">
        <v>186</v>
      </c>
      <c r="D80" s="13" t="s">
        <v>287</v>
      </c>
      <c r="E80" s="13" t="s">
        <v>208</v>
      </c>
      <c r="F80" s="20">
        <v>1401323.2424948078</v>
      </c>
      <c r="G80" s="13" t="s">
        <v>307</v>
      </c>
      <c r="H80" s="12" t="s">
        <v>199</v>
      </c>
      <c r="I80" s="13" t="s">
        <v>312</v>
      </c>
    </row>
    <row r="81" spans="2:9" x14ac:dyDescent="0.2">
      <c r="B81" s="11">
        <v>77</v>
      </c>
      <c r="C81" s="12" t="s">
        <v>186</v>
      </c>
      <c r="D81" s="13" t="s">
        <v>288</v>
      </c>
      <c r="E81" s="13" t="s">
        <v>203</v>
      </c>
      <c r="F81" s="20">
        <v>309020.00839634205</v>
      </c>
      <c r="G81" s="13" t="s">
        <v>7</v>
      </c>
      <c r="H81" s="12" t="s">
        <v>42</v>
      </c>
      <c r="I81" s="13" t="s">
        <v>179</v>
      </c>
    </row>
    <row r="82" spans="2:9" x14ac:dyDescent="0.2">
      <c r="B82" s="11">
        <v>78</v>
      </c>
      <c r="C82" s="12" t="s">
        <v>186</v>
      </c>
      <c r="D82" s="13" t="s">
        <v>289</v>
      </c>
      <c r="E82" s="13" t="s">
        <v>208</v>
      </c>
      <c r="F82" s="20">
        <v>1253815.5327585123</v>
      </c>
      <c r="G82" s="13" t="s">
        <v>307</v>
      </c>
      <c r="H82" s="12" t="s">
        <v>188</v>
      </c>
      <c r="I82" s="13" t="s">
        <v>312</v>
      </c>
    </row>
    <row r="83" spans="2:9" x14ac:dyDescent="0.2">
      <c r="B83" s="11">
        <v>79</v>
      </c>
      <c r="C83" s="12" t="s">
        <v>186</v>
      </c>
      <c r="D83" s="13" t="s">
        <v>290</v>
      </c>
      <c r="E83" s="13" t="s">
        <v>195</v>
      </c>
      <c r="F83" s="20">
        <v>18203141.775885075</v>
      </c>
      <c r="G83" s="13" t="s">
        <v>7</v>
      </c>
      <c r="H83" s="12" t="s">
        <v>325</v>
      </c>
      <c r="I83" s="13" t="s">
        <v>187</v>
      </c>
    </row>
    <row r="84" spans="2:9" ht="24" x14ac:dyDescent="0.2">
      <c r="B84" s="11">
        <v>80</v>
      </c>
      <c r="C84" s="12" t="s">
        <v>186</v>
      </c>
      <c r="D84" s="13" t="s">
        <v>291</v>
      </c>
      <c r="E84" s="13" t="s">
        <v>212</v>
      </c>
      <c r="F84" s="20">
        <v>2000000</v>
      </c>
      <c r="G84" s="13" t="s">
        <v>9</v>
      </c>
      <c r="H84" s="12" t="s">
        <v>184</v>
      </c>
      <c r="I84" s="13" t="s">
        <v>313</v>
      </c>
    </row>
    <row r="85" spans="2:9" x14ac:dyDescent="0.2">
      <c r="B85" s="11">
        <v>81</v>
      </c>
      <c r="C85" s="12" t="s">
        <v>186</v>
      </c>
      <c r="D85" s="13" t="s">
        <v>292</v>
      </c>
      <c r="E85" s="13" t="s">
        <v>217</v>
      </c>
      <c r="F85" s="20">
        <v>4130215.8726162761</v>
      </c>
      <c r="G85" s="13" t="s">
        <v>309</v>
      </c>
      <c r="H85" s="12" t="s">
        <v>192</v>
      </c>
      <c r="I85" s="13" t="s">
        <v>179</v>
      </c>
    </row>
    <row r="86" spans="2:9" x14ac:dyDescent="0.2">
      <c r="B86" s="11">
        <v>82</v>
      </c>
      <c r="C86" s="12" t="s">
        <v>186</v>
      </c>
      <c r="D86" s="13" t="s">
        <v>293</v>
      </c>
      <c r="E86" s="13" t="s">
        <v>216</v>
      </c>
      <c r="F86" s="20">
        <v>6000000</v>
      </c>
      <c r="G86" s="13" t="s">
        <v>9</v>
      </c>
      <c r="H86" s="12" t="s">
        <v>199</v>
      </c>
      <c r="I86" s="13" t="s">
        <v>179</v>
      </c>
    </row>
    <row r="87" spans="2:9" x14ac:dyDescent="0.2">
      <c r="B87" s="11">
        <v>83</v>
      </c>
      <c r="C87" s="12" t="s">
        <v>186</v>
      </c>
      <c r="D87" s="13" t="s">
        <v>294</v>
      </c>
      <c r="E87" s="13" t="s">
        <v>214</v>
      </c>
      <c r="F87" s="20">
        <v>2750000</v>
      </c>
      <c r="G87" s="13" t="s">
        <v>17</v>
      </c>
      <c r="H87" s="12" t="s">
        <v>220</v>
      </c>
      <c r="I87" s="13" t="s">
        <v>179</v>
      </c>
    </row>
    <row r="88" spans="2:9" x14ac:dyDescent="0.2">
      <c r="B88" s="11"/>
      <c r="C88" s="12"/>
      <c r="D88" s="13"/>
      <c r="E88" s="13"/>
      <c r="F88" s="20"/>
      <c r="G88" s="13"/>
      <c r="H88" s="12"/>
      <c r="I88" s="13"/>
    </row>
    <row r="89" spans="2:9" x14ac:dyDescent="0.2">
      <c r="B89" s="4"/>
      <c r="C89" s="4"/>
      <c r="D89" s="26" t="s">
        <v>23</v>
      </c>
      <c r="E89" s="26"/>
      <c r="F89" s="27">
        <f>SUM(F5:F88)</f>
        <v>2664647809.7316527</v>
      </c>
      <c r="G89" s="28"/>
      <c r="H89" s="29"/>
      <c r="I89" s="29"/>
    </row>
    <row r="90" spans="2:9" x14ac:dyDescent="0.2">
      <c r="B90" s="4"/>
      <c r="C90" s="30"/>
      <c r="D90" s="31"/>
      <c r="E90" s="31"/>
      <c r="F90" s="32"/>
      <c r="G90" s="31"/>
      <c r="H90" s="31"/>
      <c r="I90" s="31"/>
    </row>
    <row r="91" spans="2:9" x14ac:dyDescent="0.2">
      <c r="B91" s="4"/>
      <c r="C91" s="76" t="s">
        <v>5</v>
      </c>
      <c r="D91" s="76"/>
      <c r="E91" s="76"/>
      <c r="F91" s="76"/>
      <c r="G91" s="76"/>
      <c r="H91" s="76"/>
      <c r="I91" s="76"/>
    </row>
    <row r="92" spans="2:9" x14ac:dyDescent="0.2">
      <c r="B92" s="11"/>
      <c r="C92" s="12"/>
      <c r="D92" s="13"/>
      <c r="E92" s="13"/>
      <c r="F92" s="20"/>
      <c r="G92" s="13"/>
      <c r="H92" s="33"/>
      <c r="I92" s="13"/>
    </row>
    <row r="93" spans="2:9" x14ac:dyDescent="0.2">
      <c r="B93" s="34"/>
      <c r="C93" s="4"/>
      <c r="D93" s="35" t="s">
        <v>24</v>
      </c>
      <c r="E93" s="35"/>
      <c r="F93" s="36">
        <f>SUM(F92:F92)</f>
        <v>0</v>
      </c>
      <c r="G93" s="37"/>
      <c r="H93" s="38"/>
      <c r="I93" s="38"/>
    </row>
    <row r="94" spans="2:9" x14ac:dyDescent="0.2">
      <c r="B94" s="4"/>
      <c r="C94" s="4"/>
      <c r="D94" s="35" t="s">
        <v>25</v>
      </c>
      <c r="E94" s="35"/>
      <c r="F94" s="1">
        <f>F89+F93</f>
        <v>2664647809.7316527</v>
      </c>
      <c r="G94" s="37"/>
      <c r="H94" s="39"/>
      <c r="I94" s="39"/>
    </row>
    <row r="95" spans="2:9" x14ac:dyDescent="0.2">
      <c r="B95" s="4"/>
      <c r="C95" s="40"/>
      <c r="D95" s="41"/>
      <c r="E95" s="41"/>
      <c r="F95" s="42"/>
      <c r="G95" s="41"/>
      <c r="H95" s="41"/>
      <c r="I95" s="41"/>
    </row>
    <row r="96" spans="2:9" x14ac:dyDescent="0.2">
      <c r="B96" s="41" t="s">
        <v>174</v>
      </c>
      <c r="C96" s="40"/>
      <c r="D96" s="43"/>
      <c r="E96" s="43"/>
      <c r="F96" s="42"/>
      <c r="G96" s="38"/>
      <c r="H96" s="38"/>
      <c r="I96" s="38"/>
    </row>
    <row r="100" spans="6:6" x14ac:dyDescent="0.2">
      <c r="F100" s="44"/>
    </row>
  </sheetData>
  <mergeCells count="3">
    <mergeCell ref="C91:I91"/>
    <mergeCell ref="C3:I3"/>
    <mergeCell ref="B2:I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 alignWithMargins="0">
    <oddHeader>&amp;F&amp;RPage &amp;P</oddHeader>
  </headerFooter>
  <rowBreaks count="2" manualBreakCount="2">
    <brk id="26" min="1" max="8" man="1"/>
    <brk id="48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workbookViewId="0">
      <selection activeCell="A2" sqref="A2"/>
    </sheetView>
  </sheetViews>
  <sheetFormatPr defaultRowHeight="15" x14ac:dyDescent="0.2"/>
  <cols>
    <col min="1" max="1" width="2.109375" style="2" customWidth="1"/>
    <col min="2" max="2" width="2.88671875" style="46" customWidth="1"/>
    <col min="3" max="3" width="3.6640625" style="46" bestFit="1" customWidth="1"/>
    <col min="4" max="4" width="27.88671875" style="47" customWidth="1"/>
    <col min="5" max="5" width="17.6640625" style="47" customWidth="1"/>
    <col min="6" max="6" width="12.33203125" style="47" bestFit="1" customWidth="1"/>
    <col min="7" max="7" width="11.33203125" style="46" bestFit="1" customWidth="1"/>
    <col min="8" max="8" width="18.109375" style="46" bestFit="1" customWidth="1"/>
    <col min="9" max="9" width="11.44140625" style="46" customWidth="1"/>
    <col min="10" max="10" width="26.77734375" style="46" customWidth="1"/>
    <col min="11" max="16384" width="8.88671875" style="2"/>
  </cols>
  <sheetData>
    <row r="2" spans="2:10" x14ac:dyDescent="0.2">
      <c r="B2" s="83" t="s">
        <v>330</v>
      </c>
      <c r="C2" s="83"/>
      <c r="D2" s="83"/>
      <c r="E2" s="83"/>
      <c r="F2" s="83"/>
      <c r="G2" s="83"/>
      <c r="H2" s="83"/>
      <c r="I2" s="83"/>
      <c r="J2" s="83"/>
    </row>
    <row r="3" spans="2:10" x14ac:dyDescent="0.2">
      <c r="B3" s="38"/>
      <c r="C3" s="76" t="s">
        <v>6</v>
      </c>
      <c r="D3" s="76"/>
      <c r="E3" s="76"/>
      <c r="F3" s="76"/>
      <c r="G3" s="76"/>
      <c r="H3" s="76"/>
      <c r="I3" s="76"/>
      <c r="J3" s="76"/>
    </row>
    <row r="4" spans="2:10" ht="24" x14ac:dyDescent="0.2">
      <c r="B4" s="49"/>
      <c r="C4" s="50" t="s">
        <v>176</v>
      </c>
      <c r="D4" s="51" t="s">
        <v>0</v>
      </c>
      <c r="E4" s="52" t="s">
        <v>181</v>
      </c>
      <c r="F4" s="52" t="s">
        <v>178</v>
      </c>
      <c r="G4" s="53" t="s">
        <v>3</v>
      </c>
      <c r="H4" s="51" t="s">
        <v>1</v>
      </c>
      <c r="I4" s="52" t="s">
        <v>175</v>
      </c>
      <c r="J4" s="52" t="s">
        <v>180</v>
      </c>
    </row>
    <row r="5" spans="2:10" x14ac:dyDescent="0.2">
      <c r="B5" s="75">
        <v>1</v>
      </c>
      <c r="C5" s="72" t="s">
        <v>176</v>
      </c>
      <c r="D5" s="70" t="s">
        <v>326</v>
      </c>
      <c r="E5" s="71" t="s">
        <v>208</v>
      </c>
      <c r="F5" s="73">
        <v>3250000000</v>
      </c>
      <c r="G5" s="73">
        <v>47940005.664296061</v>
      </c>
      <c r="H5" s="70" t="s">
        <v>33</v>
      </c>
      <c r="I5" s="74" t="s">
        <v>190</v>
      </c>
      <c r="J5" s="71" t="s">
        <v>329</v>
      </c>
    </row>
    <row r="6" spans="2:10" x14ac:dyDescent="0.2">
      <c r="B6" s="75">
        <v>2</v>
      </c>
      <c r="C6" s="72" t="s">
        <v>176</v>
      </c>
      <c r="D6" s="70" t="s">
        <v>327</v>
      </c>
      <c r="E6" s="71" t="s">
        <v>215</v>
      </c>
      <c r="F6" s="73">
        <v>100000000</v>
      </c>
      <c r="G6" s="73">
        <v>1475077.0973629558</v>
      </c>
      <c r="H6" s="70" t="s">
        <v>328</v>
      </c>
      <c r="I6" s="74" t="s">
        <v>13</v>
      </c>
      <c r="J6" s="71" t="s">
        <v>312</v>
      </c>
    </row>
    <row r="7" spans="2:10" x14ac:dyDescent="0.2">
      <c r="B7" s="49"/>
      <c r="C7" s="54"/>
      <c r="D7" s="55" t="s">
        <v>23</v>
      </c>
      <c r="E7" s="55"/>
      <c r="F7" s="56"/>
      <c r="G7" s="56">
        <f>SUM(G5:G6)</f>
        <v>49415082.761659019</v>
      </c>
      <c r="H7" s="54"/>
      <c r="I7" s="49"/>
      <c r="J7" s="49"/>
    </row>
    <row r="8" spans="2:10" x14ac:dyDescent="0.2">
      <c r="B8" s="49"/>
      <c r="C8" s="57"/>
      <c r="D8" s="57"/>
      <c r="E8" s="57"/>
      <c r="F8" s="57"/>
      <c r="G8" s="57"/>
      <c r="H8" s="57"/>
      <c r="I8" s="57"/>
      <c r="J8" s="57"/>
    </row>
    <row r="9" spans="2:10" x14ac:dyDescent="0.2">
      <c r="B9" s="49"/>
      <c r="C9" s="81" t="s">
        <v>5</v>
      </c>
      <c r="D9" s="81"/>
      <c r="E9" s="81"/>
      <c r="F9" s="81"/>
      <c r="G9" s="81"/>
      <c r="H9" s="81"/>
      <c r="I9" s="81"/>
      <c r="J9" s="81"/>
    </row>
    <row r="10" spans="2:10" x14ac:dyDescent="0.2">
      <c r="B10" s="13"/>
      <c r="C10" s="13"/>
      <c r="D10" s="58"/>
      <c r="E10" s="58"/>
      <c r="F10" s="59"/>
      <c r="G10" s="59"/>
      <c r="H10" s="13"/>
      <c r="I10" s="16"/>
      <c r="J10" s="60"/>
    </row>
    <row r="11" spans="2:10" s="45" customFormat="1" x14ac:dyDescent="0.2">
      <c r="B11" s="61"/>
      <c r="C11" s="61"/>
      <c r="D11" s="62"/>
      <c r="E11" s="62"/>
      <c r="F11" s="63"/>
      <c r="G11" s="63"/>
      <c r="H11" s="62"/>
      <c r="I11" s="64"/>
      <c r="J11" s="64"/>
    </row>
    <row r="12" spans="2:10" x14ac:dyDescent="0.2">
      <c r="B12" s="49"/>
      <c r="C12" s="54"/>
      <c r="D12" s="65" t="s">
        <v>24</v>
      </c>
      <c r="E12" s="65"/>
      <c r="F12" s="66"/>
      <c r="G12" s="66"/>
      <c r="H12" s="67"/>
      <c r="I12" s="49"/>
      <c r="J12" s="49"/>
    </row>
    <row r="13" spans="2:10" x14ac:dyDescent="0.2">
      <c r="B13" s="38"/>
      <c r="C13" s="68"/>
      <c r="D13" s="35" t="s">
        <v>25</v>
      </c>
      <c r="E13" s="35"/>
      <c r="F13" s="69"/>
      <c r="G13" s="69">
        <f>SUM(G12,G7)</f>
        <v>49415082.761659019</v>
      </c>
      <c r="H13" s="37"/>
      <c r="I13" s="39"/>
      <c r="J13" s="39"/>
    </row>
    <row r="14" spans="2:10" x14ac:dyDescent="0.2">
      <c r="B14" s="82" t="s">
        <v>177</v>
      </c>
      <c r="C14" s="82"/>
      <c r="D14" s="82"/>
      <c r="E14" s="82"/>
      <c r="F14" s="82"/>
      <c r="G14" s="82"/>
      <c r="H14" s="82"/>
      <c r="I14" s="82"/>
      <c r="J14" s="82"/>
    </row>
    <row r="17" spans="7:7" x14ac:dyDescent="0.2">
      <c r="G17" s="48"/>
    </row>
  </sheetData>
  <mergeCells count="4">
    <mergeCell ref="C3:J3"/>
    <mergeCell ref="C9:J9"/>
    <mergeCell ref="B14:J14"/>
    <mergeCell ref="B2:J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ECB_FCCB</vt:lpstr>
      <vt:lpstr>RDB</vt:lpstr>
      <vt:lpstr>Sheet1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Gaush Ali</cp:lastModifiedBy>
  <cp:lastPrinted>2018-07-30T07:16:59Z</cp:lastPrinted>
  <dcterms:created xsi:type="dcterms:W3CDTF">2008-08-28T11:39:52Z</dcterms:created>
  <dcterms:modified xsi:type="dcterms:W3CDTF">2018-07-30T08:53:44Z</dcterms:modified>
</cp:coreProperties>
</file>