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3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<sst xmlns="http://schemas.openxmlformats.org/spreadsheetml/2006/main" count="85" uniqueCount="75">
  <si>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</si>
  <si>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</si>
  <si>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</si>
  <si>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</si>
  <si>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</si>
  <si>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</si>
  <si>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</si>
  <si>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</si>
  <si>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</si>
  <si>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</si>
  <si>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06.08.2004</t>
  </si>
  <si>
    <t>22.07.2005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</si>
  <si>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</si>
  <si>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</si>
  <si>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</si>
  <si>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</si>
  <si>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</si>
  <si>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</si>
  <si>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</si>
  <si>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</si>
  <si>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</si>
  <si>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</si>
  <si>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</si>
  <si>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</si>
  <si>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</si>
  <si>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</si>
  <si>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</si>
  <si>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</si>
  <si>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</si>
  <si>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</si>
  <si>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</si>
  <si>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</si>
  <si>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</si>
  <si>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</si>
  <si>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</si>
  <si>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</si>
  <si>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</si>
  <si>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</si>
  <si>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</si>
  <si>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</si>
  <si>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</si>
  <si>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</si>
  <si>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</si>
  <si>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</si>
  <si>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</si>
  <si>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</si>
  <si>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</si>
  <si>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</si>
  <si>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</si>
  <si>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</si>
  <si>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</si>
  <si>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</si>
  <si>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</si>
  <si>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</si>
  <si>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</si>
  <si>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</si>
  <si>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</si>
  <si>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Industrial Development Bank of India,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</si>
  <si>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</si>
  <si>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</si>
  <si>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</si>
  <si>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</si>
  <si>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</si>
  <si>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</si>
  <si>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</si>
  <si>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</si>
  <si>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05.08.2005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</si>
  <si>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</si>
  <si>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</si>
  <si>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</si>
  <si>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</si>
  <si>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PRESS COMMUNIQUE</t>
  </si>
  <si>
    <t>26 SHRAVANA, 1927</t>
  </si>
  <si>
    <t>05TH AUGUST,  2005</t>
  </si>
  <si>
    <t>17TH AUGUST,  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</si>
</sst>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2" fontId="2"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2" fillId="2" borderId="1" xfId="0" applyFont="1" applyFill="1" applyBorder="1" applyAlignment="1">
      <alignment horizontal="right"/>
    </xf>
    <xf numFmtId="0" fontId="13" fillId="0" borderId="5" xfId="0" applyFont="1" applyBorder="1" applyAlignment="1">
      <alignment/>
    </xf>
    <xf numFmtId="0" fontId="12" fillId="0" borderId="0" xfId="0" applyFont="1" applyBorder="1" applyAlignment="1">
      <alignment/>
    </xf>
    <xf numFmtId="0" fontId="13" fillId="0" borderId="1" xfId="0" applyFont="1" applyBorder="1" applyAlignment="1">
      <alignment/>
    </xf>
    <xf numFmtId="0" fontId="13" fillId="0" borderId="0" xfId="0" applyFont="1" applyBorder="1" applyAlignment="1">
      <alignment/>
    </xf>
    <xf numFmtId="0" fontId="13" fillId="0" borderId="1" xfId="0" applyFont="1" applyBorder="1" applyAlignment="1">
      <alignment horizontal="right"/>
    </xf>
    <xf numFmtId="0" fontId="13" fillId="0" borderId="0" xfId="0" applyFont="1" applyBorder="1" applyAlignment="1">
      <alignment horizontal="right"/>
    </xf>
    <xf numFmtId="2" fontId="13" fillId="0" borderId="1" xfId="0" applyNumberFormat="1" applyFont="1" applyBorder="1" applyAlignment="1">
      <alignment/>
    </xf>
    <xf numFmtId="2" fontId="13" fillId="0" borderId="1"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2" fillId="0" borderId="2" xfId="0" applyFont="1" applyBorder="1" applyAlignment="1">
      <alignment horizontal="center"/>
    </xf>
    <xf numFmtId="0" fontId="12" fillId="0" borderId="3"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4"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12" xfId="0" applyNumberFormat="1"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05.08.2005</v>
          </cell>
        </row>
        <row r="34">
          <cell r="C34">
            <v>3899543</v>
          </cell>
          <cell r="D34">
            <v>2625897</v>
          </cell>
          <cell r="E34">
            <v>1160526</v>
          </cell>
          <cell r="G34">
            <v>28259545</v>
          </cell>
          <cell r="H34">
            <v>155582315</v>
          </cell>
          <cell r="J34">
            <v>7467390</v>
          </cell>
          <cell r="K34">
            <v>16425147</v>
          </cell>
          <cell r="M34">
            <v>973525</v>
          </cell>
          <cell r="N34">
            <v>1013103</v>
          </cell>
          <cell r="O34">
            <v>1146021</v>
          </cell>
          <cell r="P34">
            <v>1938326</v>
          </cell>
          <cell r="Q34">
            <v>898187</v>
          </cell>
          <cell r="R34">
            <v>303529</v>
          </cell>
          <cell r="T34">
            <v>74254416</v>
          </cell>
          <cell r="U34">
            <v>2455143</v>
          </cell>
          <cell r="W34">
            <v>112760507</v>
          </cell>
          <cell r="X34">
            <v>868170</v>
          </cell>
          <cell r="Y34">
            <v>2321198</v>
          </cell>
          <cell r="Z34">
            <v>1001685</v>
          </cell>
          <cell r="AA34">
            <v>1594052</v>
          </cell>
        </row>
        <row r="41">
          <cell r="C41">
            <v>4060378</v>
          </cell>
          <cell r="D41">
            <v>2639802</v>
          </cell>
          <cell r="E41">
            <v>1160628</v>
          </cell>
          <cell r="G41">
            <v>29065016</v>
          </cell>
          <cell r="H41">
            <v>162034028</v>
          </cell>
          <cell r="J41">
            <v>7505088</v>
          </cell>
          <cell r="K41">
            <v>16644685</v>
          </cell>
          <cell r="M41">
            <v>1018278</v>
          </cell>
          <cell r="N41">
            <v>1100141</v>
          </cell>
          <cell r="O41">
            <v>1394943</v>
          </cell>
          <cell r="P41">
            <v>2287325</v>
          </cell>
          <cell r="Q41">
            <v>971570</v>
          </cell>
          <cell r="R41">
            <v>347255</v>
          </cell>
          <cell r="T41">
            <v>77331625</v>
          </cell>
          <cell r="U41">
            <v>2581162</v>
          </cell>
          <cell r="W41">
            <v>118604074</v>
          </cell>
          <cell r="X41">
            <v>900439</v>
          </cell>
          <cell r="Y41">
            <v>2358740</v>
          </cell>
          <cell r="Z41">
            <v>1004013</v>
          </cell>
          <cell r="AA41">
            <v>1636594</v>
          </cell>
        </row>
        <row r="47">
          <cell r="K47">
            <v>0</v>
          </cell>
          <cell r="M47">
            <v>94319.94</v>
          </cell>
        </row>
        <row r="50">
          <cell r="K50">
            <v>1.9</v>
          </cell>
          <cell r="M50">
            <v>97899.84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workbookViewId="0" topLeftCell="A1">
      <selection activeCell="A2" sqref="A2:L2"/>
    </sheetView>
  </sheetViews>
  <sheetFormatPr defaultColWidth="9.140625" defaultRowHeight="12.75"/>
  <cols>
    <col min="1" max="1" width="3.7109375" style="0" customWidth="1"/>
    <col min="2" max="2" width="38.57421875" style="0" customWidth="1"/>
    <col min="3" max="3" width="11.421875" style="0" customWidth="1"/>
    <col min="4" max="4" width="11.57421875" style="0" customWidth="1"/>
    <col min="5" max="5" width="2.421875" style="0" customWidth="1"/>
    <col min="6" max="6" width="11.7109375" style="0" customWidth="1"/>
    <col min="7" max="7" width="2.8515625" style="0" customWidth="1"/>
    <col min="8" max="8" width="11.7109375" style="0" customWidth="1"/>
    <col min="9" max="9" width="12.00390625" style="0" customWidth="1"/>
    <col min="10" max="10" width="3.00390625" style="0" customWidth="1"/>
    <col min="11" max="11" width="11.57421875" style="0" customWidth="1"/>
  </cols>
  <sheetData>
    <row r="1" spans="1:13" ht="12.75">
      <c r="A1" s="1"/>
      <c r="B1" s="93"/>
      <c r="C1" s="94"/>
      <c r="D1" s="94"/>
      <c r="E1" s="94"/>
      <c r="F1" s="94"/>
      <c r="G1" s="94"/>
      <c r="H1" s="94"/>
      <c r="I1" s="94"/>
      <c r="J1" s="94"/>
      <c r="K1" s="94"/>
      <c r="L1" s="94"/>
      <c r="M1" s="95"/>
    </row>
    <row r="2" spans="1:13" ht="12.75">
      <c r="A2" s="99" t="s">
        <v>71</v>
      </c>
      <c r="B2" s="100"/>
      <c r="C2" s="100"/>
      <c r="D2" s="100"/>
      <c r="E2" s="100"/>
      <c r="F2" s="100"/>
      <c r="G2" s="100"/>
      <c r="H2" s="100"/>
      <c r="I2" s="100"/>
      <c r="J2" s="100"/>
      <c r="K2" s="100"/>
      <c r="L2" s="101"/>
      <c r="M2" s="3"/>
    </row>
    <row r="3" spans="1:13" ht="12.75">
      <c r="A3" s="1"/>
      <c r="B3" s="93" t="s">
        <v>0</v>
      </c>
      <c r="C3" s="94"/>
      <c r="D3" s="94"/>
      <c r="E3" s="94"/>
      <c r="F3" s="94"/>
      <c r="G3" s="94"/>
      <c r="H3" s="94"/>
      <c r="I3" s="94"/>
      <c r="J3" s="94"/>
      <c r="K3" s="95"/>
      <c r="L3" s="1"/>
      <c r="M3" s="3"/>
    </row>
    <row r="4" spans="1:13" ht="12.75">
      <c r="A4" s="1"/>
      <c r="B4" s="4" t="s">
        <v>1</v>
      </c>
      <c r="C4" s="4"/>
      <c r="D4" s="96" t="s">
        <v>73</v>
      </c>
      <c r="E4" s="97"/>
      <c r="F4" s="98"/>
      <c r="G4" s="5"/>
      <c r="H4" s="4"/>
      <c r="I4" s="2"/>
      <c r="J4" s="2"/>
      <c r="K4" s="4"/>
      <c r="L4" s="4"/>
      <c r="M4" s="3"/>
    </row>
    <row r="5" spans="1:13" ht="12.75">
      <c r="A5" s="1"/>
      <c r="B5" s="93" t="s">
        <v>2</v>
      </c>
      <c r="C5" s="94"/>
      <c r="D5" s="94"/>
      <c r="E5" s="94"/>
      <c r="F5" s="94"/>
      <c r="G5" s="94"/>
      <c r="H5" s="94"/>
      <c r="I5" s="94"/>
      <c r="J5" s="94"/>
      <c r="K5" s="95"/>
      <c r="L5" s="1"/>
      <c r="M5" s="3"/>
    </row>
    <row r="6" spans="1:13" ht="12.75">
      <c r="A6" s="1"/>
      <c r="B6" s="93" t="s">
        <v>3</v>
      </c>
      <c r="C6" s="94"/>
      <c r="D6" s="94"/>
      <c r="E6" s="94"/>
      <c r="F6" s="95"/>
      <c r="G6" s="1"/>
      <c r="H6" s="93" t="s">
        <v>4</v>
      </c>
      <c r="I6" s="94"/>
      <c r="J6" s="94"/>
      <c r="K6" s="94"/>
      <c r="L6" s="95"/>
      <c r="M6" s="3"/>
    </row>
    <row r="7" spans="1:13" ht="12.75">
      <c r="A7" s="1"/>
      <c r="B7" s="1"/>
      <c r="C7" s="92" t="s">
        <v>5</v>
      </c>
      <c r="D7" s="92"/>
      <c r="E7" s="92"/>
      <c r="F7" s="92"/>
      <c r="G7" s="6"/>
      <c r="H7" s="92" t="s">
        <v>6</v>
      </c>
      <c r="I7" s="92"/>
      <c r="J7" s="92"/>
      <c r="K7" s="92"/>
      <c r="L7" s="6"/>
      <c r="M7" s="3"/>
    </row>
    <row r="8" spans="1:13" ht="12.75">
      <c r="A8" s="1"/>
      <c r="B8" s="1"/>
      <c r="C8" s="93" t="s">
        <v>7</v>
      </c>
      <c r="D8" s="94"/>
      <c r="E8" s="94"/>
      <c r="F8" s="94"/>
      <c r="G8" s="95"/>
      <c r="H8" s="2"/>
      <c r="I8" s="2"/>
      <c r="J8" s="2"/>
      <c r="K8" s="2"/>
      <c r="L8" s="2"/>
      <c r="M8" s="3"/>
    </row>
    <row r="9" spans="1:13" ht="12.75">
      <c r="A9" s="1" t="s">
        <v>8</v>
      </c>
      <c r="B9" s="7" t="s">
        <v>9</v>
      </c>
      <c r="C9" s="8" t="s">
        <v>10</v>
      </c>
      <c r="D9" s="9" t="s">
        <v>11</v>
      </c>
      <c r="E9" s="10" t="s">
        <v>12</v>
      </c>
      <c r="F9" s="11" t="str">
        <f>'[1]Sheet1'!D4</f>
        <v>05.08.2005</v>
      </c>
      <c r="G9" s="12" t="s">
        <v>12</v>
      </c>
      <c r="H9" s="8" t="s">
        <v>10</v>
      </c>
      <c r="I9" s="9" t="s">
        <v>11</v>
      </c>
      <c r="J9" s="10" t="s">
        <v>12</v>
      </c>
      <c r="K9" s="11" t="str">
        <f>'[1]Sheet1'!D4</f>
        <v>05.08.2005</v>
      </c>
      <c r="L9" s="12" t="s">
        <v>12</v>
      </c>
      <c r="M9" s="3"/>
    </row>
    <row r="10" spans="1:13" ht="12.75">
      <c r="A10" s="1"/>
      <c r="B10" s="1"/>
      <c r="C10" s="13"/>
      <c r="D10" s="4"/>
      <c r="E10" s="4"/>
      <c r="F10" s="4"/>
      <c r="G10" s="4"/>
      <c r="H10" s="13"/>
      <c r="I10" s="14"/>
      <c r="J10" s="14"/>
      <c r="K10" s="4"/>
      <c r="L10" s="4"/>
      <c r="M10" s="3"/>
    </row>
    <row r="11" spans="1:13" ht="12.75">
      <c r="A11" s="1"/>
      <c r="B11" s="1" t="s">
        <v>13</v>
      </c>
      <c r="C11" s="15">
        <v>37063.35</v>
      </c>
      <c r="D11" s="16">
        <v>38192.4</v>
      </c>
      <c r="E11" s="17"/>
      <c r="F11" s="18">
        <f>'[1]Sheet1'!C34/100</f>
        <v>38995.43</v>
      </c>
      <c r="G11" s="18"/>
      <c r="H11" s="15">
        <v>38381.04</v>
      </c>
      <c r="I11" s="16">
        <v>39800.25</v>
      </c>
      <c r="J11" s="16"/>
      <c r="K11" s="18">
        <f>'[1]Sheet1'!C41/100</f>
        <v>40603.78</v>
      </c>
      <c r="L11" s="18" t="s">
        <v>14</v>
      </c>
      <c r="M11" s="19"/>
    </row>
    <row r="12" spans="1:13" ht="12.75">
      <c r="A12" s="1"/>
      <c r="B12" s="1" t="s">
        <v>15</v>
      </c>
      <c r="C12" s="15">
        <v>13956.55</v>
      </c>
      <c r="D12" s="16">
        <v>30621.78</v>
      </c>
      <c r="E12" s="16"/>
      <c r="F12" s="18">
        <f>'[1]Sheet1'!D34/100</f>
        <v>26258.97</v>
      </c>
      <c r="G12" s="18"/>
      <c r="H12" s="15">
        <v>13998.45</v>
      </c>
      <c r="I12" s="16">
        <v>30857.79</v>
      </c>
      <c r="J12" s="16"/>
      <c r="K12" s="18">
        <f>'[1]Sheet1'!D41/100</f>
        <v>26398.02</v>
      </c>
      <c r="L12" s="18"/>
      <c r="M12" s="19"/>
    </row>
    <row r="13" spans="1:13" ht="12.75">
      <c r="A13" s="1"/>
      <c r="B13" s="1" t="s">
        <v>16</v>
      </c>
      <c r="C13" s="15">
        <v>2605.76</v>
      </c>
      <c r="D13" s="16">
        <v>11429.24</v>
      </c>
      <c r="E13" s="16"/>
      <c r="F13" s="18">
        <f>'[1]Sheet1'!E34/100</f>
        <v>11605.26</v>
      </c>
      <c r="G13" s="18"/>
      <c r="H13" s="15">
        <v>2606.7</v>
      </c>
      <c r="I13" s="16">
        <v>11429.81</v>
      </c>
      <c r="J13" s="16"/>
      <c r="K13" s="18">
        <f>'[1]Sheet1'!E41/100</f>
        <v>11606.28</v>
      </c>
      <c r="L13" s="18"/>
      <c r="M13" s="19"/>
    </row>
    <row r="14" spans="1:13" ht="12.75">
      <c r="A14" s="1"/>
      <c r="B14" s="1"/>
      <c r="C14" s="20"/>
      <c r="D14" s="4"/>
      <c r="E14" s="4"/>
      <c r="F14" s="21"/>
      <c r="G14" s="21"/>
      <c r="H14" s="20"/>
      <c r="I14" s="22"/>
      <c r="J14" s="22"/>
      <c r="K14" s="4"/>
      <c r="L14" s="4"/>
      <c r="M14" s="19"/>
    </row>
    <row r="15" spans="1:13" ht="12.75">
      <c r="A15" s="1" t="s">
        <v>17</v>
      </c>
      <c r="B15" s="7" t="s">
        <v>18</v>
      </c>
      <c r="C15" s="23"/>
      <c r="D15" s="4"/>
      <c r="E15" s="4"/>
      <c r="F15" s="21"/>
      <c r="G15" s="21"/>
      <c r="H15" s="20"/>
      <c r="I15" s="22"/>
      <c r="J15" s="22"/>
      <c r="K15" s="4"/>
      <c r="L15" s="4"/>
      <c r="M15" s="19"/>
    </row>
    <row r="16" spans="1:13" ht="12.75">
      <c r="A16" s="1"/>
      <c r="B16" s="1"/>
      <c r="C16" s="13"/>
      <c r="D16" s="4"/>
      <c r="E16" s="4"/>
      <c r="F16" s="21"/>
      <c r="G16" s="21"/>
      <c r="H16" s="13"/>
      <c r="I16" s="22"/>
      <c r="J16" s="22"/>
      <c r="K16" s="4"/>
      <c r="L16" s="4"/>
      <c r="M16" s="19"/>
    </row>
    <row r="17" spans="1:13" ht="12.75">
      <c r="A17" s="1"/>
      <c r="B17" s="1" t="s">
        <v>19</v>
      </c>
      <c r="C17" s="24">
        <f>SUM(C18+C19)</f>
        <v>1585449.72</v>
      </c>
      <c r="D17" s="25">
        <f>SUM(D18+D19)</f>
        <v>1809195.47</v>
      </c>
      <c r="E17" s="25"/>
      <c r="F17" s="26">
        <f>SUM(F18+F19)</f>
        <v>1838418.5999999999</v>
      </c>
      <c r="G17" s="26"/>
      <c r="H17" s="27">
        <f>SUM(H18+H19)</f>
        <v>1658399.13</v>
      </c>
      <c r="I17" s="25">
        <f>SUM(I18+I19)</f>
        <v>1881767.27</v>
      </c>
      <c r="J17" s="25"/>
      <c r="K17" s="26">
        <f>SUM(K18+K19)</f>
        <v>1910990.44</v>
      </c>
      <c r="L17" s="26"/>
      <c r="M17" s="19"/>
    </row>
    <row r="18" spans="1:13" ht="12.75">
      <c r="A18" s="1"/>
      <c r="B18" s="1" t="s">
        <v>20</v>
      </c>
      <c r="C18" s="15">
        <v>217386.17</v>
      </c>
      <c r="D18" s="17">
        <v>261597.03</v>
      </c>
      <c r="E18" s="17"/>
      <c r="F18" s="18">
        <f>'[1]Sheet1'!G34/100</f>
        <v>282595.45</v>
      </c>
      <c r="G18" s="18"/>
      <c r="H18" s="15">
        <v>224537.68</v>
      </c>
      <c r="I18" s="16">
        <v>269300.96</v>
      </c>
      <c r="J18" s="16"/>
      <c r="K18" s="18">
        <f>'[1]Sheet1'!G41/100</f>
        <v>290650.16</v>
      </c>
      <c r="L18" s="18"/>
      <c r="M18" s="19"/>
    </row>
    <row r="19" spans="1:13" ht="12.75">
      <c r="A19" s="1"/>
      <c r="B19" s="1" t="s">
        <v>21</v>
      </c>
      <c r="C19" s="15">
        <v>1368063.55</v>
      </c>
      <c r="D19" s="17">
        <v>1547598.44</v>
      </c>
      <c r="E19" s="17"/>
      <c r="F19" s="18">
        <f>'[1]Sheet1'!H34/100</f>
        <v>1555823.15</v>
      </c>
      <c r="G19" s="18"/>
      <c r="H19" s="15">
        <v>1433861.45</v>
      </c>
      <c r="I19" s="16">
        <v>1612466.31</v>
      </c>
      <c r="J19" s="16"/>
      <c r="K19" s="18">
        <f>'[1]Sheet1'!H41/100</f>
        <v>1620340.28</v>
      </c>
      <c r="L19" s="18"/>
      <c r="M19" s="19"/>
    </row>
    <row r="20" spans="1:13" ht="12.75">
      <c r="A20" s="1"/>
      <c r="B20" s="1" t="s">
        <v>22</v>
      </c>
      <c r="C20" s="15">
        <v>30703.81</v>
      </c>
      <c r="D20" s="17">
        <v>71442.83</v>
      </c>
      <c r="E20" s="17"/>
      <c r="F20" s="18">
        <f>'[1]Sheet1'!J34/100</f>
        <v>74673.9</v>
      </c>
      <c r="G20" s="18"/>
      <c r="H20" s="15">
        <v>30995.54</v>
      </c>
      <c r="I20" s="16">
        <v>71809.88</v>
      </c>
      <c r="J20" s="16"/>
      <c r="K20" s="18">
        <f>'[1]Sheet1'!J41/100</f>
        <v>75050.88</v>
      </c>
      <c r="L20" s="18"/>
      <c r="M20" s="19"/>
    </row>
    <row r="21" spans="1:13" ht="12.75">
      <c r="A21" s="1"/>
      <c r="B21" s="1" t="s">
        <v>23</v>
      </c>
      <c r="C21" s="15">
        <v>152049.34</v>
      </c>
      <c r="D21" s="16">
        <v>158470.08</v>
      </c>
      <c r="E21" s="16"/>
      <c r="F21" s="18">
        <f>'[1]Sheet1'!K34/100</f>
        <v>164251.47</v>
      </c>
      <c r="G21" s="18"/>
      <c r="H21" s="15">
        <v>154339.62</v>
      </c>
      <c r="I21" s="16">
        <v>160682.24</v>
      </c>
      <c r="J21" s="16"/>
      <c r="K21" s="18">
        <f>'[1]Sheet1'!K41/100</f>
        <v>166446.85</v>
      </c>
      <c r="L21" s="18"/>
      <c r="M21" s="19"/>
    </row>
    <row r="22" spans="1:13" ht="12.75">
      <c r="A22" s="1"/>
      <c r="B22" s="1"/>
      <c r="C22" s="20"/>
      <c r="D22" s="4"/>
      <c r="E22" s="4"/>
      <c r="F22" s="21"/>
      <c r="G22" s="21"/>
      <c r="H22" s="20"/>
      <c r="I22" s="22"/>
      <c r="J22" s="22"/>
      <c r="K22" s="21"/>
      <c r="L22" s="21"/>
      <c r="M22" s="19"/>
    </row>
    <row r="23" spans="1:13" ht="12.75">
      <c r="A23" s="1"/>
      <c r="B23" s="1"/>
      <c r="C23" s="20"/>
      <c r="D23" s="4"/>
      <c r="E23" s="4"/>
      <c r="F23" s="21"/>
      <c r="G23" s="21"/>
      <c r="H23" s="20"/>
      <c r="I23" s="22"/>
      <c r="J23" s="22"/>
      <c r="K23" s="21"/>
      <c r="L23" s="21"/>
      <c r="M23" s="19"/>
    </row>
    <row r="24" spans="1:13" ht="12.75">
      <c r="A24" s="1" t="s">
        <v>24</v>
      </c>
      <c r="B24" s="7" t="s">
        <v>25</v>
      </c>
      <c r="C24" s="28">
        <v>50</v>
      </c>
      <c r="D24" s="29">
        <v>0</v>
      </c>
      <c r="E24" s="29"/>
      <c r="F24" s="26">
        <f>'[1]Sheet1'!K47</f>
        <v>0</v>
      </c>
      <c r="G24" s="26"/>
      <c r="H24" s="28">
        <v>78.78</v>
      </c>
      <c r="I24" s="29">
        <v>1.9</v>
      </c>
      <c r="J24" s="29"/>
      <c r="K24" s="26">
        <f>'[1]Sheet1'!K50</f>
        <v>1.9</v>
      </c>
      <c r="L24" s="26"/>
      <c r="M24" s="19"/>
    </row>
    <row r="25" spans="1:13" ht="12.75">
      <c r="A25" s="1"/>
      <c r="B25" s="1" t="s">
        <v>26</v>
      </c>
      <c r="C25" s="30">
        <v>0</v>
      </c>
      <c r="D25" s="17">
        <v>0</v>
      </c>
      <c r="E25" s="17"/>
      <c r="F25" s="31">
        <v>0</v>
      </c>
      <c r="G25" s="31"/>
      <c r="H25" s="32">
        <v>0</v>
      </c>
      <c r="I25" s="33">
        <v>0</v>
      </c>
      <c r="J25" s="33"/>
      <c r="K25" s="31">
        <v>0</v>
      </c>
      <c r="L25" s="31"/>
      <c r="M25" s="19"/>
    </row>
    <row r="26" spans="1:13" ht="12.75">
      <c r="A26" s="1"/>
      <c r="B26" s="1"/>
      <c r="C26" s="20"/>
      <c r="D26" s="4"/>
      <c r="E26" s="4"/>
      <c r="F26" s="21"/>
      <c r="G26" s="21"/>
      <c r="H26" s="20"/>
      <c r="I26" s="22"/>
      <c r="J26" s="22"/>
      <c r="K26" s="21"/>
      <c r="L26" s="21"/>
      <c r="M26" s="19"/>
    </row>
    <row r="27" spans="1:13" ht="12.75">
      <c r="A27" s="1" t="s">
        <v>27</v>
      </c>
      <c r="B27" s="7" t="s">
        <v>28</v>
      </c>
      <c r="C27" s="34">
        <v>8120.56</v>
      </c>
      <c r="D27" s="25">
        <v>10116.06</v>
      </c>
      <c r="E27" s="25"/>
      <c r="F27" s="26">
        <f>'[1]Sheet1'!M34/100</f>
        <v>9735.25</v>
      </c>
      <c r="G27" s="26"/>
      <c r="H27" s="34">
        <v>8538.1</v>
      </c>
      <c r="I27" s="29">
        <v>10559.12</v>
      </c>
      <c r="J27" s="29"/>
      <c r="K27" s="26">
        <f>'[1]Sheet1'!M41/100</f>
        <v>10182.78</v>
      </c>
      <c r="L27" s="26"/>
      <c r="M27" s="19"/>
    </row>
    <row r="28" spans="1:13" ht="12.75">
      <c r="A28" s="1"/>
      <c r="B28" s="1"/>
      <c r="C28" s="3"/>
      <c r="D28" s="4"/>
      <c r="E28" s="4"/>
      <c r="F28" s="21"/>
      <c r="G28" s="21"/>
      <c r="H28" s="20"/>
      <c r="I28" s="25"/>
      <c r="J28" s="25"/>
      <c r="K28" s="21"/>
      <c r="L28" s="21"/>
      <c r="M28" s="19"/>
    </row>
    <row r="29" spans="1:13" ht="12.75">
      <c r="A29" s="1" t="s">
        <v>29</v>
      </c>
      <c r="B29" s="7" t="s">
        <v>30</v>
      </c>
      <c r="C29" s="34">
        <v>74526.06</v>
      </c>
      <c r="D29" s="25">
        <v>100837.31</v>
      </c>
      <c r="E29" s="25"/>
      <c r="F29" s="26">
        <f>'[1]Sheet1'!M47</f>
        <v>94319.94</v>
      </c>
      <c r="G29" s="26"/>
      <c r="H29" s="34">
        <v>77998.76</v>
      </c>
      <c r="I29" s="29">
        <v>104640.86</v>
      </c>
      <c r="J29" s="29"/>
      <c r="K29" s="26">
        <f>'[1]Sheet1'!M50</f>
        <v>97899.84</v>
      </c>
      <c r="L29" s="26"/>
      <c r="M29" s="19"/>
    </row>
    <row r="30" spans="1:13" ht="12.75">
      <c r="A30" s="1"/>
      <c r="B30" s="1"/>
      <c r="C30" s="20"/>
      <c r="D30" s="35"/>
      <c r="E30" s="35"/>
      <c r="F30" s="21"/>
      <c r="G30" s="21"/>
      <c r="H30" s="20"/>
      <c r="I30" s="22"/>
      <c r="J30" s="22"/>
      <c r="K30" s="21"/>
      <c r="L30" s="21"/>
      <c r="M30" s="19"/>
    </row>
    <row r="31" spans="1:13" ht="12.75">
      <c r="A31" s="1" t="s">
        <v>31</v>
      </c>
      <c r="B31" s="7" t="s">
        <v>32</v>
      </c>
      <c r="C31" s="36"/>
      <c r="D31" s="4"/>
      <c r="E31" s="4"/>
      <c r="F31" s="21"/>
      <c r="G31" s="21"/>
      <c r="H31" s="20"/>
      <c r="I31" s="22"/>
      <c r="J31" s="22"/>
      <c r="K31" s="21"/>
      <c r="L31" s="21"/>
      <c r="M31" s="19"/>
    </row>
    <row r="32" spans="1:13" ht="12.75">
      <c r="A32" s="1"/>
      <c r="B32" s="1" t="s">
        <v>33</v>
      </c>
      <c r="C32" s="20"/>
      <c r="D32" s="4"/>
      <c r="E32" s="4"/>
      <c r="F32" s="21"/>
      <c r="G32" s="21"/>
      <c r="H32" s="13"/>
      <c r="I32" s="22"/>
      <c r="J32" s="22"/>
      <c r="K32" s="21"/>
      <c r="L32" s="21"/>
      <c r="M32" s="19"/>
    </row>
    <row r="33" spans="1:13" ht="12.75">
      <c r="A33" s="1"/>
      <c r="B33" s="1" t="s">
        <v>34</v>
      </c>
      <c r="C33" s="15">
        <v>7115</v>
      </c>
      <c r="D33" s="37">
        <v>8777.2</v>
      </c>
      <c r="E33" s="37"/>
      <c r="F33" s="18">
        <f>'[1]Sheet1'!N34/100</f>
        <v>10131.03</v>
      </c>
      <c r="G33" s="18"/>
      <c r="H33" s="15">
        <v>7927.63</v>
      </c>
      <c r="I33" s="16">
        <v>9685</v>
      </c>
      <c r="J33" s="17"/>
      <c r="K33" s="18">
        <f>'[1]Sheet1'!N41/100</f>
        <v>11001.41</v>
      </c>
      <c r="L33" s="18"/>
      <c r="M33" s="19"/>
    </row>
    <row r="34" spans="1:13" ht="12.75">
      <c r="A34" s="1"/>
      <c r="B34" s="1" t="s">
        <v>35</v>
      </c>
      <c r="C34" s="15">
        <v>10480.55</v>
      </c>
      <c r="D34" s="37">
        <v>11658.64</v>
      </c>
      <c r="E34" s="37"/>
      <c r="F34" s="18">
        <f>'[1]Sheet1'!O34/100</f>
        <v>11460.21</v>
      </c>
      <c r="G34" s="18"/>
      <c r="H34" s="15">
        <v>12359.39</v>
      </c>
      <c r="I34" s="16">
        <v>14430.04</v>
      </c>
      <c r="J34" s="16"/>
      <c r="K34" s="18">
        <f>'[1]Sheet1'!O41/100</f>
        <v>13949.43</v>
      </c>
      <c r="L34" s="18"/>
      <c r="M34" s="19"/>
    </row>
    <row r="35" spans="1:13" ht="12.75">
      <c r="A35" s="1"/>
      <c r="B35" s="1" t="s">
        <v>36</v>
      </c>
      <c r="C35" s="15">
        <v>17952.63</v>
      </c>
      <c r="D35" s="37">
        <v>24210.6</v>
      </c>
      <c r="E35" s="4"/>
      <c r="F35" s="18">
        <f>'[1]Sheet1'!P34/100</f>
        <v>19383.26</v>
      </c>
      <c r="G35" s="18"/>
      <c r="H35" s="38">
        <v>21867.07</v>
      </c>
      <c r="I35" s="16">
        <v>27188.33</v>
      </c>
      <c r="J35" s="16"/>
      <c r="K35" s="18">
        <f>'[1]Sheet1'!P41/100</f>
        <v>22873.25</v>
      </c>
      <c r="L35" s="18"/>
      <c r="M35" s="19"/>
    </row>
    <row r="36" spans="1:13" ht="12.75">
      <c r="A36" s="1"/>
      <c r="B36" s="1" t="s">
        <v>37</v>
      </c>
      <c r="C36" s="15">
        <v>10500.34</v>
      </c>
      <c r="D36" s="4">
        <v>9409.11</v>
      </c>
      <c r="E36" s="4"/>
      <c r="F36" s="18">
        <f>'[1]Sheet1'!Q34/100</f>
        <v>8981.87</v>
      </c>
      <c r="G36" s="18"/>
      <c r="H36" s="15">
        <v>12302.76</v>
      </c>
      <c r="I36" s="16">
        <v>10212.73</v>
      </c>
      <c r="J36" s="16"/>
      <c r="K36" s="18">
        <f>'[1]Sheet1'!Q41/100</f>
        <v>9715.7</v>
      </c>
      <c r="L36" s="39" t="s">
        <v>38</v>
      </c>
      <c r="M36" s="19"/>
    </row>
    <row r="37" spans="1:13" ht="12.75">
      <c r="A37" s="1"/>
      <c r="B37" s="1" t="s">
        <v>39</v>
      </c>
      <c r="C37" s="15">
        <v>2423.19</v>
      </c>
      <c r="D37" s="37">
        <v>2331.28</v>
      </c>
      <c r="E37" s="37"/>
      <c r="F37" s="18">
        <f>'[1]Sheet1'!R34/100</f>
        <v>3035.29</v>
      </c>
      <c r="G37" s="18"/>
      <c r="H37" s="15">
        <v>2971.6</v>
      </c>
      <c r="I37" s="16">
        <v>2674.76</v>
      </c>
      <c r="J37" s="16"/>
      <c r="K37" s="18">
        <f>'[1]Sheet1'!R41/100</f>
        <v>3472.55</v>
      </c>
      <c r="L37" s="18"/>
      <c r="M37" s="19"/>
    </row>
    <row r="38" spans="1:13" ht="12.75">
      <c r="A38" s="1"/>
      <c r="B38" s="1"/>
      <c r="C38" s="20"/>
      <c r="D38" s="4"/>
      <c r="E38" s="4"/>
      <c r="F38" s="21"/>
      <c r="G38" s="21"/>
      <c r="H38" s="20"/>
      <c r="I38" s="22"/>
      <c r="J38" s="22"/>
      <c r="K38" s="21"/>
      <c r="L38" s="21"/>
      <c r="M38" s="19"/>
    </row>
    <row r="39" spans="1:13" ht="12.75">
      <c r="A39" s="1" t="s">
        <v>40</v>
      </c>
      <c r="B39" s="7" t="s">
        <v>41</v>
      </c>
      <c r="C39" s="24">
        <f aca="true" t="shared" si="0" ref="C39:K39">SUM(C41+C42)</f>
        <v>732740.06</v>
      </c>
      <c r="D39" s="25">
        <f>SUM(D41+D42)</f>
        <v>741826.1900000001</v>
      </c>
      <c r="E39" s="25"/>
      <c r="F39" s="26">
        <f t="shared" si="0"/>
        <v>767095.5900000001</v>
      </c>
      <c r="G39" s="26"/>
      <c r="H39" s="24">
        <f t="shared" si="0"/>
        <v>764150.01</v>
      </c>
      <c r="I39" s="25">
        <f>(I41+I42)</f>
        <v>774036.24</v>
      </c>
      <c r="J39" s="25"/>
      <c r="K39" s="26">
        <f t="shared" si="0"/>
        <v>799127.87</v>
      </c>
      <c r="L39" s="26"/>
      <c r="M39" s="19"/>
    </row>
    <row r="40" spans="1:13" ht="12.75">
      <c r="A40" s="1"/>
      <c r="B40" s="1"/>
      <c r="C40" s="20"/>
      <c r="D40" s="4"/>
      <c r="E40" s="4"/>
      <c r="F40" s="21"/>
      <c r="G40" s="21"/>
      <c r="H40" s="20"/>
      <c r="I40" s="22"/>
      <c r="J40" s="22"/>
      <c r="K40" s="21"/>
      <c r="L40" s="21"/>
      <c r="M40" s="19"/>
    </row>
    <row r="41" spans="1:13" ht="12.75">
      <c r="A41" s="1"/>
      <c r="B41" s="1" t="s">
        <v>42</v>
      </c>
      <c r="C41" s="15">
        <v>710602.13</v>
      </c>
      <c r="D41" s="37">
        <v>717356.31</v>
      </c>
      <c r="E41" s="37"/>
      <c r="F41" s="18">
        <f>'[1]Sheet1'!T34/100</f>
        <v>742544.16</v>
      </c>
      <c r="G41" s="18"/>
      <c r="H41" s="15">
        <v>740303.29</v>
      </c>
      <c r="I41" s="16">
        <v>748248.45</v>
      </c>
      <c r="J41" s="16"/>
      <c r="K41" s="18">
        <f>'[1]Sheet1'!T41/100</f>
        <v>773316.25</v>
      </c>
      <c r="L41" s="18"/>
      <c r="M41" s="19"/>
    </row>
    <row r="42" spans="1:13" ht="12.75">
      <c r="A42" s="1"/>
      <c r="B42" s="1" t="s">
        <v>43</v>
      </c>
      <c r="C42" s="15">
        <v>22137.93</v>
      </c>
      <c r="D42" s="37">
        <v>24469.88</v>
      </c>
      <c r="E42" s="37"/>
      <c r="F42" s="18">
        <f>'[1]Sheet1'!U34/100</f>
        <v>24551.43</v>
      </c>
      <c r="G42" s="18"/>
      <c r="H42" s="15">
        <v>23846.72</v>
      </c>
      <c r="I42" s="16">
        <v>25787.79</v>
      </c>
      <c r="J42" s="16"/>
      <c r="K42" s="18">
        <f>'[1]Sheet1'!U41/100</f>
        <v>25811.62</v>
      </c>
      <c r="L42" s="18"/>
      <c r="M42" s="19"/>
    </row>
    <row r="43" spans="1:13" ht="12.75">
      <c r="A43" s="1"/>
      <c r="B43" s="1"/>
      <c r="C43" s="20"/>
      <c r="D43" s="4"/>
      <c r="E43" s="4"/>
      <c r="F43" s="21"/>
      <c r="G43" s="21"/>
      <c r="H43" s="20"/>
      <c r="I43" s="22"/>
      <c r="J43" s="22"/>
      <c r="K43" s="21"/>
      <c r="L43" s="21"/>
      <c r="M43" s="19"/>
    </row>
    <row r="44" spans="1:13" ht="12.75">
      <c r="A44" s="1" t="s">
        <v>44</v>
      </c>
      <c r="B44" s="7" t="s">
        <v>45</v>
      </c>
      <c r="C44" s="24">
        <f>SUM(C46:C50)</f>
        <v>896682.22</v>
      </c>
      <c r="D44" s="25">
        <f>SUM(D46:D50)</f>
        <v>1179909.85</v>
      </c>
      <c r="E44" s="25"/>
      <c r="F44" s="26">
        <f>SUM(F46:F50)</f>
        <v>1185456.12</v>
      </c>
      <c r="G44" s="26"/>
      <c r="H44" s="24">
        <f>SUM(H46:H50)</f>
        <v>950710.5000000001</v>
      </c>
      <c r="I44" s="25">
        <f>SUM(I46:I50)</f>
        <v>1239059.96</v>
      </c>
      <c r="J44" s="25"/>
      <c r="K44" s="26">
        <f>SUM(K46:K50)</f>
        <v>1245038.5999999996</v>
      </c>
      <c r="L44" s="26"/>
      <c r="M44" s="19"/>
    </row>
    <row r="45" spans="1:13" ht="12.75">
      <c r="A45" s="1"/>
      <c r="B45" s="1"/>
      <c r="C45" s="20"/>
      <c r="D45" s="4"/>
      <c r="E45" s="4"/>
      <c r="F45" s="21"/>
      <c r="G45" s="21"/>
      <c r="H45" s="20"/>
      <c r="I45" s="22"/>
      <c r="J45" s="22"/>
      <c r="K45" s="18"/>
      <c r="L45" s="18"/>
      <c r="M45" s="19"/>
    </row>
    <row r="46" spans="1:13" ht="12.75">
      <c r="A46" s="1"/>
      <c r="B46" s="1" t="s">
        <v>46</v>
      </c>
      <c r="C46" s="15">
        <v>845730.78</v>
      </c>
      <c r="D46" s="37">
        <v>1121173.6</v>
      </c>
      <c r="E46" s="37"/>
      <c r="F46" s="18">
        <f>'[1]Sheet1'!W34/100</f>
        <v>1127605.07</v>
      </c>
      <c r="G46" s="18"/>
      <c r="H46" s="15">
        <v>898578</v>
      </c>
      <c r="I46" s="16">
        <v>1179175.4</v>
      </c>
      <c r="J46" s="16"/>
      <c r="K46" s="18">
        <f>'[1]Sheet1'!W41/100</f>
        <v>1186040.74</v>
      </c>
      <c r="L46" s="18"/>
      <c r="M46" s="19"/>
    </row>
    <row r="47" spans="1:13" ht="12.75">
      <c r="A47" s="1"/>
      <c r="B47" s="1" t="s">
        <v>47</v>
      </c>
      <c r="C47" s="15">
        <v>6865.58</v>
      </c>
      <c r="D47" s="37">
        <v>8795.11</v>
      </c>
      <c r="E47" s="37"/>
      <c r="F47" s="18">
        <f>'[1]Sheet1'!X34/100</f>
        <v>8681.7</v>
      </c>
      <c r="G47" s="18"/>
      <c r="H47" s="15">
        <v>7224.26</v>
      </c>
      <c r="I47" s="16">
        <v>9109.21</v>
      </c>
      <c r="J47" s="16"/>
      <c r="K47" s="18">
        <f>'[1]Sheet1'!X41/100</f>
        <v>9004.39</v>
      </c>
      <c r="L47" s="18"/>
      <c r="M47" s="19"/>
    </row>
    <row r="48" spans="1:13" ht="12.75">
      <c r="A48" s="1"/>
      <c r="B48" s="1" t="s">
        <v>48</v>
      </c>
      <c r="C48" s="15">
        <v>21351.45</v>
      </c>
      <c r="D48" s="4">
        <v>23444.41</v>
      </c>
      <c r="E48" s="4"/>
      <c r="F48" s="18">
        <f>'[1]Sheet1'!Y34/100</f>
        <v>23211.98</v>
      </c>
      <c r="G48" s="18"/>
      <c r="H48" s="15">
        <v>21826.18</v>
      </c>
      <c r="I48" s="16">
        <v>23829.76</v>
      </c>
      <c r="J48" s="16"/>
      <c r="K48" s="18">
        <f>'[1]Sheet1'!Y41/100</f>
        <v>23587.4</v>
      </c>
      <c r="L48" s="18"/>
      <c r="M48" s="19"/>
    </row>
    <row r="49" spans="1:13" ht="12.75">
      <c r="A49" s="1"/>
      <c r="B49" s="1" t="s">
        <v>49</v>
      </c>
      <c r="C49" s="15">
        <v>9505.65</v>
      </c>
      <c r="D49" s="4">
        <v>10189.68</v>
      </c>
      <c r="E49" s="4"/>
      <c r="F49" s="18">
        <f>'[1]Sheet1'!Z34/100</f>
        <v>10016.85</v>
      </c>
      <c r="G49" s="18"/>
      <c r="H49" s="15">
        <v>9528.41</v>
      </c>
      <c r="I49" s="17">
        <v>10213.09</v>
      </c>
      <c r="J49" s="17"/>
      <c r="K49" s="18">
        <f>'[1]Sheet1'!Z41/100</f>
        <v>10040.13</v>
      </c>
      <c r="L49" s="18"/>
      <c r="M49" s="19"/>
    </row>
    <row r="50" spans="1:13" ht="12.75">
      <c r="A50" s="1"/>
      <c r="B50" s="1" t="s">
        <v>50</v>
      </c>
      <c r="C50" s="40">
        <v>13228.76</v>
      </c>
      <c r="D50" s="4">
        <v>16307.05</v>
      </c>
      <c r="E50" s="4"/>
      <c r="F50" s="18">
        <f>'[1]Sheet1'!AA34/100</f>
        <v>15940.52</v>
      </c>
      <c r="G50" s="18"/>
      <c r="H50" s="15">
        <v>13553.65</v>
      </c>
      <c r="I50" s="16">
        <v>16732.5</v>
      </c>
      <c r="J50" s="16"/>
      <c r="K50" s="18">
        <f>'[1]Sheet1'!AA41/100</f>
        <v>16365.94</v>
      </c>
      <c r="L50" s="18"/>
      <c r="M50" s="19"/>
    </row>
    <row r="51" spans="1:12" ht="12.75">
      <c r="A51" s="41"/>
      <c r="B51" s="42" t="s">
        <v>51</v>
      </c>
      <c r="C51" s="43"/>
      <c r="D51" s="44"/>
      <c r="E51" s="44"/>
      <c r="F51" s="44"/>
      <c r="G51" s="44"/>
      <c r="H51" s="44"/>
      <c r="I51" s="45"/>
      <c r="J51" s="45"/>
      <c r="K51" s="44"/>
      <c r="L51" s="46"/>
    </row>
    <row r="52" spans="1:12" ht="12.75">
      <c r="A52" s="47" t="s">
        <v>12</v>
      </c>
      <c r="B52" s="90" t="s">
        <v>52</v>
      </c>
      <c r="C52" s="90"/>
      <c r="D52" s="90"/>
      <c r="E52" s="90"/>
      <c r="F52" s="90"/>
      <c r="G52" s="90"/>
      <c r="H52" s="90"/>
      <c r="I52" s="90"/>
      <c r="J52" s="90"/>
      <c r="K52" s="90"/>
      <c r="L52" s="91"/>
    </row>
    <row r="53" spans="1:12" ht="12.75">
      <c r="A53" s="47"/>
      <c r="B53" s="48"/>
      <c r="C53" s="48"/>
      <c r="D53" s="48"/>
      <c r="E53" s="48"/>
      <c r="F53" s="48"/>
      <c r="G53" s="48"/>
      <c r="H53" s="48"/>
      <c r="I53" s="49"/>
      <c r="J53" s="50"/>
      <c r="K53" s="51"/>
      <c r="L53" s="52"/>
    </row>
    <row r="54" spans="1:12" ht="25.5" customHeight="1">
      <c r="A54" s="47" t="s">
        <v>53</v>
      </c>
      <c r="B54" s="90" t="s">
        <v>54</v>
      </c>
      <c r="C54" s="90"/>
      <c r="D54" s="90"/>
      <c r="E54" s="90"/>
      <c r="F54" s="90"/>
      <c r="G54" s="90"/>
      <c r="H54" s="90"/>
      <c r="I54" s="90"/>
      <c r="J54" s="90"/>
      <c r="K54" s="90"/>
      <c r="L54" s="91"/>
    </row>
    <row r="55" spans="1:12" ht="12.75">
      <c r="A55" s="47"/>
      <c r="B55" s="48"/>
      <c r="C55" s="48"/>
      <c r="D55" s="48"/>
      <c r="E55" s="48"/>
      <c r="F55" s="48"/>
      <c r="G55" s="48"/>
      <c r="H55" s="48"/>
      <c r="I55" s="49"/>
      <c r="J55" s="50"/>
      <c r="K55" s="51"/>
      <c r="L55" s="52"/>
    </row>
    <row r="56" spans="1:12" ht="12.75">
      <c r="A56" s="47" t="s">
        <v>14</v>
      </c>
      <c r="B56" s="90" t="s">
        <v>55</v>
      </c>
      <c r="C56" s="90"/>
      <c r="D56" s="90"/>
      <c r="E56" s="90"/>
      <c r="F56" s="90"/>
      <c r="G56" s="90"/>
      <c r="H56" s="90"/>
      <c r="I56" s="90"/>
      <c r="J56" s="90"/>
      <c r="K56" s="90"/>
      <c r="L56" s="91"/>
    </row>
    <row r="57" spans="1:12" ht="12.75">
      <c r="A57" s="47"/>
      <c r="B57" s="48"/>
      <c r="C57" s="48"/>
      <c r="D57" s="48"/>
      <c r="E57" s="48"/>
      <c r="F57" s="48"/>
      <c r="G57" s="48"/>
      <c r="H57" s="48"/>
      <c r="I57" s="49"/>
      <c r="J57" s="50"/>
      <c r="K57" s="51"/>
      <c r="L57" s="52"/>
    </row>
    <row r="58" spans="1:12" ht="24.75" customHeight="1">
      <c r="A58" s="47" t="s">
        <v>56</v>
      </c>
      <c r="B58" s="90" t="s">
        <v>57</v>
      </c>
      <c r="C58" s="90"/>
      <c r="D58" s="90"/>
      <c r="E58" s="90"/>
      <c r="F58" s="90"/>
      <c r="G58" s="90"/>
      <c r="H58" s="90"/>
      <c r="I58" s="90"/>
      <c r="J58" s="90"/>
      <c r="K58" s="90"/>
      <c r="L58" s="91"/>
    </row>
    <row r="59" spans="1:12" ht="12.75">
      <c r="A59" s="47"/>
      <c r="B59" s="48"/>
      <c r="C59" s="48"/>
      <c r="D59" s="48"/>
      <c r="E59" s="48"/>
      <c r="F59" s="48"/>
      <c r="G59" s="48"/>
      <c r="H59" s="48"/>
      <c r="I59" s="49"/>
      <c r="J59" s="53"/>
      <c r="K59" s="54"/>
      <c r="L59" s="55"/>
    </row>
    <row r="60" spans="1:12" ht="39" customHeight="1">
      <c r="A60" s="47" t="s">
        <v>58</v>
      </c>
      <c r="B60" s="85" t="s">
        <v>59</v>
      </c>
      <c r="C60" s="85"/>
      <c r="D60" s="85"/>
      <c r="E60" s="85"/>
      <c r="F60" s="85"/>
      <c r="G60" s="85"/>
      <c r="H60" s="85"/>
      <c r="I60" s="85"/>
      <c r="J60" s="85"/>
      <c r="K60" s="85"/>
      <c r="L60" s="86"/>
    </row>
    <row r="61" spans="1:12" ht="12.75">
      <c r="A61" s="47"/>
      <c r="B61" s="56"/>
      <c r="C61" s="48"/>
      <c r="D61" s="48"/>
      <c r="E61" s="48"/>
      <c r="F61" s="48"/>
      <c r="G61" s="48"/>
      <c r="H61" s="48"/>
      <c r="I61" s="49"/>
      <c r="J61" s="57"/>
      <c r="K61" s="58"/>
      <c r="L61" s="59"/>
    </row>
    <row r="62" spans="1:12" ht="12.75">
      <c r="A62" s="60" t="s">
        <v>38</v>
      </c>
      <c r="B62" s="85" t="s">
        <v>60</v>
      </c>
      <c r="C62" s="85"/>
      <c r="D62" s="85"/>
      <c r="E62" s="85"/>
      <c r="F62" s="85"/>
      <c r="G62" s="85"/>
      <c r="H62" s="85"/>
      <c r="I62" s="85"/>
      <c r="J62" s="85"/>
      <c r="K62" s="85"/>
      <c r="L62" s="86"/>
    </row>
    <row r="63" spans="1:12" ht="12.75">
      <c r="A63" s="47"/>
      <c r="B63" s="56"/>
      <c r="C63" s="48"/>
      <c r="D63" s="48"/>
      <c r="E63" s="48"/>
      <c r="F63" s="48"/>
      <c r="G63" s="48"/>
      <c r="H63" s="48"/>
      <c r="I63" s="49"/>
      <c r="J63" s="57"/>
      <c r="K63" s="61"/>
      <c r="L63" s="59"/>
    </row>
    <row r="64" spans="1:12" ht="12.75">
      <c r="A64" s="62" t="s">
        <v>61</v>
      </c>
      <c r="B64" s="63" t="s">
        <v>62</v>
      </c>
      <c r="C64" s="64"/>
      <c r="D64" s="64"/>
      <c r="E64" s="64"/>
      <c r="F64" s="64"/>
      <c r="G64" s="64"/>
      <c r="H64" s="64"/>
      <c r="I64" s="65"/>
      <c r="J64" s="65"/>
      <c r="K64" s="64"/>
      <c r="L64" s="64"/>
    </row>
    <row r="65" spans="9:10" ht="12.75">
      <c r="I65" s="66"/>
      <c r="J65" s="66"/>
    </row>
    <row r="66" spans="1:12" ht="25.5" customHeight="1">
      <c r="A66" s="47" t="s">
        <v>63</v>
      </c>
      <c r="B66" s="85" t="s">
        <v>64</v>
      </c>
      <c r="C66" s="85"/>
      <c r="D66" s="85"/>
      <c r="E66" s="85"/>
      <c r="F66" s="85"/>
      <c r="G66" s="85"/>
      <c r="H66" s="85"/>
      <c r="I66" s="85"/>
      <c r="J66" s="85"/>
      <c r="K66" s="85"/>
      <c r="L66" s="86"/>
    </row>
    <row r="67" spans="1:12" ht="12.75">
      <c r="A67" s="67"/>
      <c r="B67" s="61"/>
      <c r="C67" s="61"/>
      <c r="D67" s="61"/>
      <c r="E67" s="61"/>
      <c r="F67" s="61"/>
      <c r="G67" s="61"/>
      <c r="H67" s="61"/>
      <c r="I67" s="57"/>
      <c r="J67" s="57"/>
      <c r="K67" s="61"/>
      <c r="L67" s="59"/>
    </row>
    <row r="68" spans="1:12" ht="12.75">
      <c r="A68" s="87" t="s">
        <v>65</v>
      </c>
      <c r="B68" s="88"/>
      <c r="C68" s="88"/>
      <c r="D68" s="88"/>
      <c r="E68" s="88"/>
      <c r="F68" s="88"/>
      <c r="G68" s="88"/>
      <c r="H68" s="88"/>
      <c r="I68" s="68"/>
      <c r="J68" s="68"/>
      <c r="K68" s="69"/>
      <c r="L68" s="59"/>
    </row>
    <row r="69" spans="1:12" ht="12.75">
      <c r="A69" s="67"/>
      <c r="B69" s="61"/>
      <c r="C69" s="61"/>
      <c r="D69" s="61"/>
      <c r="E69" s="61"/>
      <c r="F69" s="61"/>
      <c r="G69" s="61"/>
      <c r="H69" s="61"/>
      <c r="I69" s="57"/>
      <c r="J69" s="57"/>
      <c r="K69" s="59"/>
      <c r="L69" s="59"/>
    </row>
    <row r="70" spans="1:12" ht="12.75">
      <c r="A70" s="67"/>
      <c r="B70" s="70"/>
      <c r="C70" s="71" t="s">
        <v>10</v>
      </c>
      <c r="D70" s="61"/>
      <c r="E70" s="61"/>
      <c r="F70" s="71" t="s">
        <v>11</v>
      </c>
      <c r="G70" s="61"/>
      <c r="H70" s="61"/>
      <c r="I70" s="22" t="s">
        <v>66</v>
      </c>
      <c r="J70" s="57"/>
      <c r="K70" s="59"/>
      <c r="L70" s="59"/>
    </row>
    <row r="71" spans="1:12" ht="12.75">
      <c r="A71" s="67"/>
      <c r="B71" s="61"/>
      <c r="C71" s="61"/>
      <c r="D71" s="61"/>
      <c r="E71" s="61"/>
      <c r="F71" s="61"/>
      <c r="G71" s="61"/>
      <c r="H71" s="61"/>
      <c r="I71" s="57"/>
      <c r="J71" s="57"/>
      <c r="K71" s="59"/>
      <c r="L71" s="59"/>
    </row>
    <row r="72" spans="1:12" ht="12.75">
      <c r="A72" s="72"/>
      <c r="B72" s="73" t="s">
        <v>67</v>
      </c>
      <c r="C72" s="74">
        <v>42442.13</v>
      </c>
      <c r="D72" s="75"/>
      <c r="E72" s="75"/>
      <c r="F72" s="74">
        <v>39657.47</v>
      </c>
      <c r="G72" s="75"/>
      <c r="H72" s="75"/>
      <c r="I72" s="76">
        <v>40240.12</v>
      </c>
      <c r="J72" s="57"/>
      <c r="K72" s="59"/>
      <c r="L72" s="59"/>
    </row>
    <row r="73" spans="1:12" ht="12.75">
      <c r="A73" s="67"/>
      <c r="B73" s="61"/>
      <c r="C73" s="75"/>
      <c r="D73" s="75"/>
      <c r="E73" s="75"/>
      <c r="F73" s="75"/>
      <c r="G73" s="75"/>
      <c r="H73" s="75"/>
      <c r="I73" s="77"/>
      <c r="J73" s="57"/>
      <c r="K73" s="59"/>
      <c r="L73" s="59"/>
    </row>
    <row r="74" spans="1:12" ht="12.75">
      <c r="A74" s="67"/>
      <c r="B74" s="73" t="s">
        <v>68</v>
      </c>
      <c r="C74" s="78">
        <v>2755</v>
      </c>
      <c r="D74" s="75"/>
      <c r="E74" s="75"/>
      <c r="F74" s="78">
        <v>2855</v>
      </c>
      <c r="G74" s="75"/>
      <c r="H74" s="75"/>
      <c r="I74" s="79">
        <v>2855</v>
      </c>
      <c r="J74" s="57"/>
      <c r="K74" s="59"/>
      <c r="L74" s="59"/>
    </row>
    <row r="75" spans="1:12" ht="12.75">
      <c r="A75" s="67"/>
      <c r="B75" s="61"/>
      <c r="C75" s="61"/>
      <c r="D75" s="61"/>
      <c r="E75" s="61"/>
      <c r="F75" s="61"/>
      <c r="G75" s="61"/>
      <c r="H75" s="61"/>
      <c r="I75" s="57"/>
      <c r="J75" s="57"/>
      <c r="K75" s="59"/>
      <c r="L75" s="59"/>
    </row>
    <row r="76" spans="1:12" ht="12.75">
      <c r="A76" s="80"/>
      <c r="B76" s="81"/>
      <c r="C76" s="81"/>
      <c r="D76" s="81"/>
      <c r="E76" s="81"/>
      <c r="F76" s="81"/>
      <c r="G76" s="81"/>
      <c r="H76" s="81"/>
      <c r="I76" s="82"/>
      <c r="J76" s="82"/>
      <c r="K76" s="83"/>
      <c r="L76" s="59"/>
    </row>
    <row r="77" spans="1:12" ht="12.75">
      <c r="A77" s="67"/>
      <c r="B77" s="61"/>
      <c r="C77" s="61"/>
      <c r="D77" s="61"/>
      <c r="E77" s="61"/>
      <c r="F77" s="61"/>
      <c r="G77" s="61"/>
      <c r="H77" s="61"/>
      <c r="I77" s="57"/>
      <c r="J77" s="57"/>
      <c r="K77" s="61"/>
      <c r="L77" s="59"/>
    </row>
    <row r="78" spans="1:12" ht="12.75">
      <c r="A78" s="80"/>
      <c r="B78" s="81"/>
      <c r="C78" s="81"/>
      <c r="D78" s="81"/>
      <c r="E78" s="81"/>
      <c r="F78" s="81"/>
      <c r="G78" s="81"/>
      <c r="H78" s="81"/>
      <c r="I78" s="82"/>
      <c r="J78" s="82"/>
      <c r="K78" s="81"/>
      <c r="L78" s="83"/>
    </row>
    <row r="79" spans="2:10" ht="12.75">
      <c r="B79" s="64"/>
      <c r="C79" s="64"/>
      <c r="D79" s="64"/>
      <c r="G79" s="89"/>
      <c r="H79" s="89"/>
      <c r="I79" s="89"/>
      <c r="J79" s="89"/>
    </row>
    <row r="80" spans="1:12" ht="12.75">
      <c r="A80" s="63" t="s">
        <v>69</v>
      </c>
      <c r="B80" s="63"/>
      <c r="C80" s="63"/>
      <c r="D80" s="63"/>
      <c r="E80" s="63"/>
      <c r="F80" s="63"/>
      <c r="G80" s="63"/>
      <c r="H80" s="63"/>
      <c r="I80" s="84"/>
      <c r="J80" s="84"/>
      <c r="K80" s="63"/>
      <c r="L80" s="63"/>
    </row>
    <row r="81" spans="1:10" ht="12.75">
      <c r="A81" s="63" t="s">
        <v>70</v>
      </c>
      <c r="I81" s="66"/>
      <c r="J81" s="66"/>
    </row>
    <row r="82" spans="9:10" ht="12.75">
      <c r="I82" s="66"/>
      <c r="J82" s="66"/>
    </row>
    <row r="83" spans="1:10" ht="12.75">
      <c r="A83" s="64" t="s">
        <v>74</v>
      </c>
      <c r="B83" s="64"/>
      <c r="I83" s="66"/>
      <c r="J83" s="66"/>
    </row>
    <row r="84" spans="1:10" ht="12.75">
      <c r="A84" s="64" t="s">
        <v>72</v>
      </c>
      <c r="B84" s="64"/>
      <c r="I84" s="66"/>
      <c r="J84" s="66"/>
    </row>
    <row r="85" spans="9:10" ht="12.75">
      <c r="I85" s="66"/>
      <c r="J85" s="66"/>
    </row>
  </sheetData>
  <mergeCells count="19">
    <mergeCell ref="B1:M1"/>
    <mergeCell ref="B3:K3"/>
    <mergeCell ref="B5:K5"/>
    <mergeCell ref="B6:F6"/>
    <mergeCell ref="H6:L6"/>
    <mergeCell ref="D4:F4"/>
    <mergeCell ref="A2:L2"/>
    <mergeCell ref="C7:F7"/>
    <mergeCell ref="H7:K7"/>
    <mergeCell ref="C8:G8"/>
    <mergeCell ref="B52:L52"/>
    <mergeCell ref="B54:L54"/>
    <mergeCell ref="B56:L56"/>
    <mergeCell ref="B58:L58"/>
    <mergeCell ref="B60:L60"/>
    <mergeCell ref="B62:L62"/>
    <mergeCell ref="B66:L66"/>
    <mergeCell ref="A68:H68"/>
    <mergeCell ref="G79:J7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htrivedi</dc:creator>
  <cp:keywords/>
  <dc:description/>
  <cp:lastModifiedBy>Arun Kumar</cp:lastModifiedBy>
  <dcterms:created xsi:type="dcterms:W3CDTF">2005-08-17T05:15:46Z</dcterms:created>
  <dcterms:modified xsi:type="dcterms:W3CDTF">2005-08-17T09:06:44Z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