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sable\Desktop\"/>
    </mc:Choice>
  </mc:AlternateContent>
  <xr:revisionPtr revIDLastSave="0" documentId="13_ncr:1_{C4886D2A-7768-4E1A-B86A-F876F81AF15B}" xr6:coauthVersionLast="47" xr6:coauthVersionMax="47" xr10:uidLastSave="{00000000-0000-0000-0000-000000000000}"/>
  <bookViews>
    <workbookView xWindow="-120" yWindow="-120" windowWidth="29040" windowHeight="15720" xr2:uid="{CF7E6328-8590-4644-8B14-0CF034CEC141}"/>
  </bookViews>
  <sheets>
    <sheet name="ECB-FCCB" sheetId="1" r:id="rId1"/>
    <sheet name="RDB" sheetId="2" r:id="rId2"/>
  </sheets>
  <definedNames>
    <definedName name="_xlnm._FilterDatabase" localSheetId="0" hidden="1">'ECB-FCCB'!$A$4:$H$98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0" i="1" l="1"/>
  <c r="E107" i="1"/>
  <c r="E100" i="1"/>
  <c r="F6" i="2"/>
  <c r="F13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<sst xmlns="http://schemas.openxmlformats.org/spreadsheetml/2006/main" count="618" uniqueCount="212">
  <si>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</si>
  <si>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</si>
  <si>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</si>
  <si>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</si>
  <si>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</si>
  <si>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</si>
  <si>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</si>
  <si>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</si>
  <si>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</si>
  <si>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</si>
  <si>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Other manufacturing</t>
  </si>
  <si>
    <t>Manufacture of rubber and plastics products</t>
  </si>
  <si>
    <t>Manufacture of machinery and equipment n.e.c.</t>
  </si>
  <si>
    <t>Manufacture of motor vehicles, trailers and semi-trailers</t>
  </si>
  <si>
    <t>Manufacture of electrical equipment</t>
  </si>
  <si>
    <t>Manufacture of chemicals and chemical products</t>
  </si>
  <si>
    <t>Wholesale trade, except of motor vehicles and motorcycles</t>
  </si>
  <si>
    <t>Financial service activities, except insurance and pension funding</t>
  </si>
  <si>
    <t>Electricity, gas, steam and air conditioning supply</t>
  </si>
  <si>
    <t>Manufacture of fabricated metal products, except machinery and equipment</t>
  </si>
  <si>
    <t>Manufacture of basic metals</t>
  </si>
  <si>
    <t>Computer programming, consultancy and related activities</t>
  </si>
  <si>
    <t>Warehousing and support activities for transportation</t>
  </si>
  <si>
    <t>Manufacture of pharmaceuticals, medicinal chemical and botanical products</t>
  </si>
  <si>
    <t xml:space="preserve">Modernisation </t>
  </si>
  <si>
    <t>Working Capital/General Corporate Purpose</t>
  </si>
  <si>
    <t xml:space="preserve">New Project </t>
  </si>
  <si>
    <t xml:space="preserve">10  years  </t>
  </si>
  <si>
    <t xml:space="preserve">5  years  </t>
  </si>
  <si>
    <t>5  years 1 months</t>
  </si>
  <si>
    <t>3  years 1 months</t>
  </si>
  <si>
    <t>5  years 9 months</t>
  </si>
  <si>
    <t xml:space="preserve">6  years  </t>
  </si>
  <si>
    <t xml:space="preserve">3  years  </t>
  </si>
  <si>
    <t xml:space="preserve">7  years  </t>
  </si>
  <si>
    <t xml:space="preserve">4  years  </t>
  </si>
  <si>
    <t xml:space="preserve">8  years  </t>
  </si>
  <si>
    <t xml:space="preserve">Foreign Collaborator / Foreign Equity Holder </t>
  </si>
  <si>
    <t>Others (Specify)</t>
  </si>
  <si>
    <t>Other Commercial Banks</t>
  </si>
  <si>
    <t>Loan Amount in INR</t>
  </si>
  <si>
    <t>Total Automatic Route</t>
  </si>
  <si>
    <t>II APPROVAL ROUTE*</t>
  </si>
  <si>
    <t>Total Approval Route</t>
  </si>
  <si>
    <t>* Based on applications for Rupee Denominated Bond which have been allotted loan registration number during the period.</t>
  </si>
  <si>
    <t>Import of Capital Goods</t>
  </si>
  <si>
    <t>7  years 4 months</t>
  </si>
  <si>
    <t>5  years 2 months</t>
  </si>
  <si>
    <t>9  years 11 months</t>
  </si>
  <si>
    <t>10  years 1 months</t>
  </si>
  <si>
    <t>7  years 6 months</t>
  </si>
  <si>
    <t>On-Lending or Sub-Lending</t>
  </si>
  <si>
    <t xml:space="preserve">Indian Commercial Bank Branch Abroad </t>
  </si>
  <si>
    <t>7  years 9 months</t>
  </si>
  <si>
    <t>Land transport and transport via pipelines</t>
  </si>
  <si>
    <t>Retail trade, except of motor vehicles and motorcycles</t>
  </si>
  <si>
    <t>7  years 3 months</t>
  </si>
  <si>
    <t>Manufacture of food products</t>
  </si>
  <si>
    <t xml:space="preserve">1  years  </t>
  </si>
  <si>
    <t>Repair of computers and personal and household goods</t>
  </si>
  <si>
    <t>Micro Finance</t>
  </si>
  <si>
    <t>Kamakshi Suedpack Private Limited</t>
  </si>
  <si>
    <t>Prettl Automotive India Private Limited</t>
  </si>
  <si>
    <t xml:space="preserve">20  years  </t>
  </si>
  <si>
    <t>Other financial activities</t>
  </si>
  <si>
    <t>Office administrative, office support and other business support activities</t>
  </si>
  <si>
    <t>12  years 2 months</t>
  </si>
  <si>
    <t xml:space="preserve">2  years  </t>
  </si>
  <si>
    <t>Scientific research and development</t>
  </si>
  <si>
    <t>Data on ECB/FCCB for the month of December 2023</t>
  </si>
  <si>
    <t>Deccan Fine Chemicals (India) Private Limited</t>
  </si>
  <si>
    <t>Grob Machine Tools (India) Private Limited</t>
  </si>
  <si>
    <t>Nagata India Private Limited</t>
  </si>
  <si>
    <t xml:space="preserve">Local Sourcing of Capital Goods (Rupee Expenditure) </t>
  </si>
  <si>
    <t xml:space="preserve">Leasing Company </t>
  </si>
  <si>
    <t>FCCB</t>
  </si>
  <si>
    <t>Sampre Nutritions Limited</t>
  </si>
  <si>
    <t>Overseas Investment in JV/WOS</t>
  </si>
  <si>
    <t xml:space="preserve">International Capital Market </t>
  </si>
  <si>
    <t>Safran India Private Limited</t>
  </si>
  <si>
    <t>Renew Surya Pratap Private Limited</t>
  </si>
  <si>
    <t>4  years 9 months</t>
  </si>
  <si>
    <t>Teora Lifesciences Private Limited</t>
  </si>
  <si>
    <t>Nagata Auto Engineering India Private Limited</t>
  </si>
  <si>
    <t>4  years 10 months</t>
  </si>
  <si>
    <t>Adani Green Energy Twenty Four B Limited</t>
  </si>
  <si>
    <t>Adani Green Energy Twenty Five B Limited</t>
  </si>
  <si>
    <t>Adani Green Energy Twenty Six B Limited</t>
  </si>
  <si>
    <t>Adani Green Energy Twenty Five A Limited</t>
  </si>
  <si>
    <t xml:space="preserve">AIR INDIA Limited </t>
  </si>
  <si>
    <t>Air transport</t>
  </si>
  <si>
    <t xml:space="preserve">12  years  </t>
  </si>
  <si>
    <t>Adani Green Energy Twenty Four A Limited</t>
  </si>
  <si>
    <t>Adinal Engineering Pvt Ltd</t>
  </si>
  <si>
    <t>Modernisation</t>
  </si>
  <si>
    <t>Shinpoong Automotive India Private Limited</t>
  </si>
  <si>
    <t>Aris Green Fuels Private Limited</t>
  </si>
  <si>
    <t>Nexus Day Surgery Centers Private Limited</t>
  </si>
  <si>
    <t>Human health activities</t>
  </si>
  <si>
    <t>Ceco Emtrol Buell India Private limited</t>
  </si>
  <si>
    <t>6  years 4 months</t>
  </si>
  <si>
    <t>Weldy Technologies India Private Limited</t>
  </si>
  <si>
    <t>5  years 10 months</t>
  </si>
  <si>
    <t>3  years 10 months</t>
  </si>
  <si>
    <t>Posco Maharashtra Steel Private Limited</t>
  </si>
  <si>
    <t>Refinancing of Earlier ECB</t>
  </si>
  <si>
    <t>Mitrata Inclusive Financial Services Private Limited</t>
  </si>
  <si>
    <t>4  years 4 months</t>
  </si>
  <si>
    <t>Serentica Renewables India 4 Private Limited</t>
  </si>
  <si>
    <t>6  years 9 months</t>
  </si>
  <si>
    <t>Satin Creditcare Network Limited</t>
  </si>
  <si>
    <t>Toppan Japadia Private Limited</t>
  </si>
  <si>
    <t>Metex Global Gifts India Private Limited</t>
  </si>
  <si>
    <t xml:space="preserve">Pladis India Private Limited </t>
  </si>
  <si>
    <t xml:space="preserve">5  years </t>
  </si>
  <si>
    <t xml:space="preserve">Taural India Private Limited </t>
  </si>
  <si>
    <t>H2 Milk Farm Private Limited</t>
  </si>
  <si>
    <t>Branch International Financial Services Private Limited</t>
  </si>
  <si>
    <t>Gwambo Studios Private Limited</t>
  </si>
  <si>
    <t>Manufacture of textiles</t>
  </si>
  <si>
    <t>Dvara Kshetriya Gramin Financial Services Private Limited</t>
  </si>
  <si>
    <t>Sparx Shipping India Private Limited</t>
  </si>
  <si>
    <t>Aditya Birla Finance Limited</t>
  </si>
  <si>
    <t>Aviom India Housing Finance Private Limited</t>
  </si>
  <si>
    <t>Champawat Tea Makers Private Limited</t>
  </si>
  <si>
    <t>17  years 4 months</t>
  </si>
  <si>
    <t xml:space="preserve">VisionFund India Private Limited </t>
  </si>
  <si>
    <t>Peters Surgical India Pvt. Ltd.,</t>
  </si>
  <si>
    <t>Medtronic Engineering And Innovation Center Pvt Ltd</t>
  </si>
  <si>
    <t>Veeglow Industries Private Limited</t>
  </si>
  <si>
    <t>TB Kawashima Aunde India Private Limited</t>
  </si>
  <si>
    <t>Scope Metals Trading And Serivces India Private Limited</t>
  </si>
  <si>
    <t>Fincfriends Private Limited</t>
  </si>
  <si>
    <t>10  years 5 months</t>
  </si>
  <si>
    <t>Mol (India) Private Limited</t>
  </si>
  <si>
    <t>Water transport</t>
  </si>
  <si>
    <t xml:space="preserve">Clime Finance Private Limited </t>
  </si>
  <si>
    <t xml:space="preserve">Government Owned Development Financial Institution </t>
  </si>
  <si>
    <t>Adani Hybrid Energy Jaisalmer Three Limited</t>
  </si>
  <si>
    <t>VRX Sports Private Limited</t>
  </si>
  <si>
    <t>Denzai Technologies India Private Limited</t>
  </si>
  <si>
    <t>Specialized construction activities</t>
  </si>
  <si>
    <t>Ursceal Pharma Private Limited</t>
  </si>
  <si>
    <t>Other professional, scientific and technical activities</t>
  </si>
  <si>
    <t xml:space="preserve">17  years  </t>
  </si>
  <si>
    <t>Leidel &amp; Kracht India Private Limited</t>
  </si>
  <si>
    <t xml:space="preserve">Sanac India Private Limited </t>
  </si>
  <si>
    <t>Ghverse India Private Limited</t>
  </si>
  <si>
    <t>3  years 8 months</t>
  </si>
  <si>
    <t xml:space="preserve">JSW Steel Limited </t>
  </si>
  <si>
    <t>Actify Data Labs Private Limited</t>
  </si>
  <si>
    <t>Booking Holdings India Private Limited</t>
  </si>
  <si>
    <t>4  years 11 months</t>
  </si>
  <si>
    <t>Rose Plastic India Private Limited</t>
  </si>
  <si>
    <t>Nanliu Manufacturing (India) Pvt Ltd</t>
  </si>
  <si>
    <t>Sicame India Connectors Pvt. Ltd.</t>
  </si>
  <si>
    <t>4  years 6 months</t>
  </si>
  <si>
    <t xml:space="preserve">Ryonan Electric India Private Limited </t>
  </si>
  <si>
    <t>7  years 8 months</t>
  </si>
  <si>
    <t>Big Foot Logistics Private Limited</t>
  </si>
  <si>
    <t>Ppap Tokai India Rubber Private Limited</t>
  </si>
  <si>
    <t>Varthana Finance Private Limited</t>
  </si>
  <si>
    <t>4  years 3 months</t>
  </si>
  <si>
    <t>Reanzen Enterprise India Private Limited</t>
  </si>
  <si>
    <t>Other personal service activities</t>
  </si>
  <si>
    <t>9  years 6 months</t>
  </si>
  <si>
    <t>Raymond UCO Denim Private Limited</t>
  </si>
  <si>
    <t xml:space="preserve">Others </t>
  </si>
  <si>
    <t>IMCD India Pvt Ltd</t>
  </si>
  <si>
    <t>ONGC Videsh Limited</t>
  </si>
  <si>
    <t xml:space="preserve"> Extraction of crude petroleum and natural gas</t>
  </si>
  <si>
    <t>Rics India Private Limited</t>
  </si>
  <si>
    <t>Education</t>
  </si>
  <si>
    <t xml:space="preserve">Refinancing of Rupee Lonas </t>
  </si>
  <si>
    <t>BPEA Investment Managers Private Limited</t>
  </si>
  <si>
    <t>Alw Lighting India Pvt Ltd</t>
  </si>
  <si>
    <t>ABAWAT INDIA PVT LTD</t>
  </si>
  <si>
    <t>6  years 6 months</t>
  </si>
  <si>
    <t>Jash Energy Private Limited</t>
  </si>
  <si>
    <t>Hamsa Solar Series 3 Private Limited</t>
  </si>
  <si>
    <t>Neogrowth Credit Private Limited</t>
  </si>
  <si>
    <t xml:space="preserve">HDB Financial Services Ltd. </t>
  </si>
  <si>
    <t>KEF Hospitality India Pvt Ltd</t>
  </si>
  <si>
    <t>Accommodation</t>
  </si>
  <si>
    <t>14  years 2 months</t>
  </si>
  <si>
    <t>Akara Capital Advisors Private Limited</t>
  </si>
  <si>
    <t>Asandas And Sons Private Limited</t>
  </si>
  <si>
    <t>Autoliv Inflators India Private Limited</t>
  </si>
  <si>
    <t>5  years 3 months</t>
  </si>
  <si>
    <t>Humblebean Hospitality Private Limited</t>
  </si>
  <si>
    <t>Food and beverage service activities</t>
  </si>
  <si>
    <t>10  years 3 months</t>
  </si>
  <si>
    <t>Digibionic Lifestyle India Private Limited</t>
  </si>
  <si>
    <t>9  years 1 months</t>
  </si>
  <si>
    <t>Novaair Technologies Private Limited</t>
  </si>
  <si>
    <t>Materra India Private Limited</t>
  </si>
  <si>
    <t>Sciegen Pharmaceuticals India PVT LTD</t>
  </si>
  <si>
    <t>Appian Computer Technologies India Private Limited</t>
  </si>
  <si>
    <t>5 years 1 months</t>
  </si>
  <si>
    <t>UPC Solar India Private Limited</t>
  </si>
  <si>
    <t>Power Finance Corporation Limited,</t>
  </si>
  <si>
    <t>Export-Import Bank of India</t>
  </si>
  <si>
    <t>REC Limited</t>
  </si>
  <si>
    <t>SMFG India Credit Company Limited</t>
  </si>
  <si>
    <t xml:space="preserve">Refinancing of Rupee Loans </t>
  </si>
  <si>
    <t>Data on RDB for the month of December 2023</t>
  </si>
  <si>
    <t>Total (Automatic Route)</t>
  </si>
  <si>
    <t>Total (Approval Route)</t>
  </si>
  <si>
    <t>Total (Automatic Route+Approval Route)</t>
  </si>
  <si>
    <t>NIL</t>
  </si>
  <si>
    <t>Total (Automatic Route + Approval Route)</t>
  </si>
  <si>
    <t>Annex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</si>
</sst>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2">
    <xf numFmtId="0" fontId="0" fillId="0" borderId="0" xfId="0"/>
    <xf numFmtId="0" fontId="5" fillId="0" borderId="1" xfId="0" applyFont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vertical="top"/>
    </xf>
    <xf numFmtId="43" fontId="5" fillId="0" borderId="1" xfId="0" applyNumberFormat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vertical="top"/>
    </xf>
    <xf numFmtId="0" fontId="4" fillId="0" borderId="0" xfId="2" applyFont="1" applyBorder="1" applyAlignment="1">
      <alignment horizontal="left"/>
    </xf>
    <xf numFmtId="164" fontId="6" fillId="0" borderId="1" xfId="1" applyNumberFormat="1" applyFont="1" applyFill="1" applyBorder="1" applyAlignment="1">
      <alignment vertical="top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/>
    </xf>
    <xf numFmtId="3" fontId="6" fillId="2" borderId="1" xfId="2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1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1" xfId="1" applyNumberFormat="1" applyFont="1" applyFill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7" fillId="0" borderId="1" xfId="0" applyFont="1" applyBorder="1" applyAlignment="1">
      <alignment horizontal="justify" vertical="top"/>
    </xf>
    <xf numFmtId="166" fontId="8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43" fontId="5" fillId="0" borderId="1" xfId="1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66" fontId="7" fillId="0" borderId="1" xfId="0" applyNumberFormat="1" applyFont="1" applyBorder="1" applyAlignment="1">
      <alignment vertical="top"/>
    </xf>
    <xf numFmtId="0" fontId="6" fillId="0" borderId="1" xfId="3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3" fontId="6" fillId="0" borderId="1" xfId="2" applyNumberFormat="1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/>
    </xf>
    <xf numFmtId="164" fontId="6" fillId="0" borderId="1" xfId="1" applyNumberFormat="1" applyFont="1" applyBorder="1" applyAlignment="1">
      <alignment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2" applyFont="1" applyBorder="1" applyAlignment="1">
      <alignment horizontal="left" vertical="top"/>
    </xf>
    <xf numFmtId="0" fontId="5" fillId="0" borderId="1" xfId="2" applyFont="1" applyBorder="1" applyAlignment="1">
      <alignment horizontal="fill"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3" fontId="5" fillId="0" borderId="1" xfId="2" applyNumberFormat="1" applyFont="1" applyBorder="1" applyAlignment="1">
      <alignment horizontal="right" vertical="top" wrapText="1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5" fontId="5" fillId="0" borderId="1" xfId="1" applyNumberFormat="1" applyFont="1" applyFill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justify" vertical="top" wrapText="1"/>
    </xf>
    <xf numFmtId="3" fontId="6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vertical="top"/>
    </xf>
    <xf numFmtId="0" fontId="6" fillId="0" borderId="1" xfId="2" applyFont="1" applyBorder="1" applyAlignment="1">
      <alignment horizontal="left" vertical="top"/>
    </xf>
    <xf numFmtId="0" fontId="6" fillId="0" borderId="5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0" borderId="7" xfId="2" applyFont="1" applyBorder="1" applyAlignment="1">
      <alignment horizontal="center" vertical="top"/>
    </xf>
    <xf numFmtId="0" fontId="6" fillId="0" borderId="5" xfId="2" applyFont="1" applyBorder="1" applyAlignment="1">
      <alignment horizontal="left" vertical="top"/>
    </xf>
    <xf numFmtId="0" fontId="6" fillId="0" borderId="6" xfId="2" applyFont="1" applyBorder="1" applyAlignment="1">
      <alignment horizontal="left" vertical="top"/>
    </xf>
    <xf numFmtId="0" fontId="6" fillId="0" borderId="7" xfId="2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/>
    </xf>
  </cellXfs>
  <cellStyles count="4">
    <cellStyle name="Comma" xfId="1" builtinId="3"/>
    <cellStyle name="Normal" xfId="0" builtinId="0"/>
    <cellStyle name="Normal_Sheet1" xfId="2" xr:uid="{58CA9203-DE0E-40A9-80B0-81CDFC7FA334}"/>
    <cellStyle name="Normal_Sheet1_1" xfId="3" xr:uid="{3C695144-DC27-45D6-9B2D-C5C825C9A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23B2-FAE0-4423-9973-86AB102D53D8}">
  <sheetPr>
    <pageSetUpPr fitToPage="1"/>
  </sheetPr>
  <dimension ref="A1:I113"/>
  <sheetViews>
    <sheetView tabSelected="1" zoomScale="90" zoomScaleNormal="90" workbookViewId="0">
      <selection activeCell="D21" sqref="D21"/>
    </sheetView>
  </sheetViews>
  <sheetFormatPr defaultRowHeight="15"/>
  <cols>
    <col min="1" max="2" width="9.140625" style="15"/>
    <col min="3" max="3" width="54.42578125" style="15" customWidth="1"/>
    <col min="4" max="4" width="73.42578125" style="15" bestFit="1" customWidth="1"/>
    <col min="5" max="5" width="16.85546875" style="15" bestFit="1" customWidth="1"/>
    <col min="6" max="6" width="52.5703125" style="15" bestFit="1" customWidth="1"/>
    <col min="7" max="7" width="27.85546875" style="15" customWidth="1"/>
    <col min="8" max="8" width="50.28515625" style="15" customWidth="1"/>
  </cols>
  <sheetData>
    <row r="1" spans="1:8" ht="18" customHeight="1">
      <c r="A1" s="61" t="s">
        <v>211</v>
      </c>
      <c r="B1" s="61"/>
      <c r="C1" s="61"/>
      <c r="D1" s="61"/>
      <c r="E1" s="61"/>
      <c r="F1" s="61"/>
      <c r="G1" s="61"/>
      <c r="H1" s="61"/>
    </row>
    <row r="2" spans="1:8">
      <c r="A2" s="52" t="s">
        <v>69</v>
      </c>
      <c r="B2" s="53"/>
      <c r="C2" s="53"/>
      <c r="D2" s="53"/>
      <c r="E2" s="53"/>
      <c r="F2" s="53"/>
      <c r="G2" s="53"/>
      <c r="H2" s="54"/>
    </row>
    <row r="3" spans="1:8">
      <c r="A3" s="51" t="s">
        <v>0</v>
      </c>
      <c r="B3" s="51"/>
      <c r="C3" s="51"/>
      <c r="D3" s="51"/>
      <c r="E3" s="51"/>
      <c r="F3" s="51"/>
      <c r="G3" s="51"/>
      <c r="H3" s="1"/>
    </row>
    <row r="4" spans="1:8" ht="30">
      <c r="A4" s="3"/>
      <c r="B4" s="10" t="s">
        <v>1</v>
      </c>
      <c r="C4" s="11" t="s">
        <v>2</v>
      </c>
      <c r="D4" s="11" t="s">
        <v>3</v>
      </c>
      <c r="E4" s="12" t="s">
        <v>4</v>
      </c>
      <c r="F4" s="11" t="s">
        <v>5</v>
      </c>
      <c r="G4" s="13" t="s">
        <v>6</v>
      </c>
      <c r="H4" s="14" t="s">
        <v>7</v>
      </c>
    </row>
    <row r="5" spans="1:8">
      <c r="A5" s="1">
        <v>1</v>
      </c>
      <c r="B5" s="1" t="s">
        <v>8</v>
      </c>
      <c r="C5" s="1" t="s">
        <v>70</v>
      </c>
      <c r="D5" s="1" t="s">
        <v>15</v>
      </c>
      <c r="E5" s="2">
        <v>20000000</v>
      </c>
      <c r="F5" s="1" t="s">
        <v>24</v>
      </c>
      <c r="G5" s="1" t="s">
        <v>32</v>
      </c>
      <c r="H5" s="1" t="s">
        <v>39</v>
      </c>
    </row>
    <row r="6" spans="1:8">
      <c r="A6" s="1">
        <v>2</v>
      </c>
      <c r="B6" s="1" t="s">
        <v>8</v>
      </c>
      <c r="C6" s="1" t="s">
        <v>71</v>
      </c>
      <c r="D6" s="1" t="s">
        <v>12</v>
      </c>
      <c r="E6" s="2">
        <v>5454004.9366752999</v>
      </c>
      <c r="F6" s="1" t="s">
        <v>25</v>
      </c>
      <c r="G6" s="1" t="s">
        <v>27</v>
      </c>
      <c r="H6" s="1" t="s">
        <v>37</v>
      </c>
    </row>
    <row r="7" spans="1:8">
      <c r="A7" s="1">
        <f>A6+1</f>
        <v>3</v>
      </c>
      <c r="B7" s="1" t="s">
        <v>8</v>
      </c>
      <c r="C7" s="1" t="s">
        <v>72</v>
      </c>
      <c r="D7" s="1" t="s">
        <v>19</v>
      </c>
      <c r="E7" s="2">
        <v>822338.91154907306</v>
      </c>
      <c r="F7" s="1" t="s">
        <v>73</v>
      </c>
      <c r="G7" s="1" t="s">
        <v>36</v>
      </c>
      <c r="H7" s="1" t="s">
        <v>74</v>
      </c>
    </row>
    <row r="8" spans="1:8">
      <c r="A8" s="1">
        <f t="shared" ref="A8:A71" si="0">A7+1</f>
        <v>4</v>
      </c>
      <c r="B8" s="1" t="s">
        <v>75</v>
      </c>
      <c r="C8" s="1" t="s">
        <v>76</v>
      </c>
      <c r="D8" s="1" t="s">
        <v>57</v>
      </c>
      <c r="E8" s="2">
        <v>100000000</v>
      </c>
      <c r="F8" s="1" t="s">
        <v>77</v>
      </c>
      <c r="G8" s="1" t="s">
        <v>30</v>
      </c>
      <c r="H8" s="1" t="s">
        <v>78</v>
      </c>
    </row>
    <row r="9" spans="1:8">
      <c r="A9" s="1">
        <f t="shared" si="0"/>
        <v>5</v>
      </c>
      <c r="B9" s="1" t="s">
        <v>8</v>
      </c>
      <c r="C9" s="1" t="s">
        <v>79</v>
      </c>
      <c r="D9" s="1" t="s">
        <v>65</v>
      </c>
      <c r="E9" s="2">
        <v>2508842.2708706376</v>
      </c>
      <c r="F9" s="1" t="s">
        <v>25</v>
      </c>
      <c r="G9" s="1" t="s">
        <v>28</v>
      </c>
      <c r="H9" s="1" t="s">
        <v>37</v>
      </c>
    </row>
    <row r="10" spans="1:8">
      <c r="A10" s="1">
        <f t="shared" si="0"/>
        <v>6</v>
      </c>
      <c r="B10" s="1" t="s">
        <v>8</v>
      </c>
      <c r="C10" s="1" t="s">
        <v>80</v>
      </c>
      <c r="D10" s="1" t="s">
        <v>18</v>
      </c>
      <c r="E10" s="2">
        <v>48000000</v>
      </c>
      <c r="F10" s="1" t="s">
        <v>26</v>
      </c>
      <c r="G10" s="1" t="s">
        <v>81</v>
      </c>
      <c r="H10" s="1" t="s">
        <v>39</v>
      </c>
    </row>
    <row r="11" spans="1:8">
      <c r="A11" s="1">
        <f t="shared" si="0"/>
        <v>7</v>
      </c>
      <c r="B11" s="1" t="s">
        <v>8</v>
      </c>
      <c r="C11" s="1" t="s">
        <v>82</v>
      </c>
      <c r="D11" s="1" t="s">
        <v>15</v>
      </c>
      <c r="E11" s="2">
        <v>375235.92959073017</v>
      </c>
      <c r="F11" s="1" t="s">
        <v>25</v>
      </c>
      <c r="G11" s="1" t="s">
        <v>27</v>
      </c>
      <c r="H11" s="1" t="s">
        <v>37</v>
      </c>
    </row>
    <row r="12" spans="1:8">
      <c r="A12" s="1">
        <f t="shared" si="0"/>
        <v>8</v>
      </c>
      <c r="B12" s="1" t="s">
        <v>8</v>
      </c>
      <c r="C12" s="1" t="s">
        <v>83</v>
      </c>
      <c r="D12" s="1" t="s">
        <v>13</v>
      </c>
      <c r="E12" s="2">
        <v>1810683.7773203051</v>
      </c>
      <c r="F12" s="1" t="s">
        <v>73</v>
      </c>
      <c r="G12" s="1" t="s">
        <v>84</v>
      </c>
      <c r="H12" s="1" t="s">
        <v>39</v>
      </c>
    </row>
    <row r="13" spans="1:8">
      <c r="A13" s="1">
        <f t="shared" si="0"/>
        <v>9</v>
      </c>
      <c r="B13" s="1" t="s">
        <v>8</v>
      </c>
      <c r="C13" s="1" t="s">
        <v>85</v>
      </c>
      <c r="D13" s="1" t="s">
        <v>18</v>
      </c>
      <c r="E13" s="2">
        <v>157000000</v>
      </c>
      <c r="F13" s="1" t="s">
        <v>26</v>
      </c>
      <c r="G13" s="1" t="s">
        <v>28</v>
      </c>
      <c r="H13" s="1" t="s">
        <v>39</v>
      </c>
    </row>
    <row r="14" spans="1:8">
      <c r="A14" s="1">
        <f t="shared" si="0"/>
        <v>10</v>
      </c>
      <c r="B14" s="1" t="s">
        <v>8</v>
      </c>
      <c r="C14" s="1" t="s">
        <v>86</v>
      </c>
      <c r="D14" s="1" t="s">
        <v>18</v>
      </c>
      <c r="E14" s="2">
        <v>157000000</v>
      </c>
      <c r="F14" s="1" t="s">
        <v>26</v>
      </c>
      <c r="G14" s="1" t="s">
        <v>28</v>
      </c>
      <c r="H14" s="1" t="s">
        <v>39</v>
      </c>
    </row>
    <row r="15" spans="1:8">
      <c r="A15" s="1">
        <f t="shared" si="0"/>
        <v>11</v>
      </c>
      <c r="B15" s="1" t="s">
        <v>8</v>
      </c>
      <c r="C15" s="1" t="s">
        <v>87</v>
      </c>
      <c r="D15" s="1" t="s">
        <v>18</v>
      </c>
      <c r="E15" s="2">
        <v>105000000</v>
      </c>
      <c r="F15" s="1" t="s">
        <v>26</v>
      </c>
      <c r="G15" s="1" t="s">
        <v>28</v>
      </c>
      <c r="H15" s="1" t="s">
        <v>39</v>
      </c>
    </row>
    <row r="16" spans="1:8">
      <c r="A16" s="1">
        <f t="shared" si="0"/>
        <v>12</v>
      </c>
      <c r="B16" s="1" t="s">
        <v>8</v>
      </c>
      <c r="C16" s="1" t="s">
        <v>85</v>
      </c>
      <c r="D16" s="1" t="s">
        <v>18</v>
      </c>
      <c r="E16" s="2">
        <v>157000000</v>
      </c>
      <c r="F16" s="1" t="s">
        <v>26</v>
      </c>
      <c r="G16" s="1" t="s">
        <v>28</v>
      </c>
      <c r="H16" s="1" t="s">
        <v>39</v>
      </c>
    </row>
    <row r="17" spans="1:8">
      <c r="A17" s="1">
        <f t="shared" si="0"/>
        <v>13</v>
      </c>
      <c r="B17" s="1" t="s">
        <v>8</v>
      </c>
      <c r="C17" s="1" t="s">
        <v>88</v>
      </c>
      <c r="D17" s="1" t="s">
        <v>18</v>
      </c>
      <c r="E17" s="2">
        <v>157000000</v>
      </c>
      <c r="F17" s="1" t="s">
        <v>26</v>
      </c>
      <c r="G17" s="1" t="s">
        <v>28</v>
      </c>
      <c r="H17" s="1" t="s">
        <v>39</v>
      </c>
    </row>
    <row r="18" spans="1:8">
      <c r="A18" s="1">
        <f t="shared" si="0"/>
        <v>14</v>
      </c>
      <c r="B18" s="1" t="s">
        <v>8</v>
      </c>
      <c r="C18" s="1" t="s">
        <v>88</v>
      </c>
      <c r="D18" s="1" t="s">
        <v>18</v>
      </c>
      <c r="E18" s="2">
        <v>157000000</v>
      </c>
      <c r="F18" s="1" t="s">
        <v>26</v>
      </c>
      <c r="G18" s="1" t="s">
        <v>28</v>
      </c>
      <c r="H18" s="1" t="s">
        <v>39</v>
      </c>
    </row>
    <row r="19" spans="1:8">
      <c r="A19" s="1">
        <f t="shared" si="0"/>
        <v>15</v>
      </c>
      <c r="B19" s="1" t="s">
        <v>8</v>
      </c>
      <c r="C19" s="1" t="s">
        <v>86</v>
      </c>
      <c r="D19" s="1" t="s">
        <v>18</v>
      </c>
      <c r="E19" s="2">
        <v>157000000</v>
      </c>
      <c r="F19" s="1" t="s">
        <v>26</v>
      </c>
      <c r="G19" s="1" t="s">
        <v>28</v>
      </c>
      <c r="H19" s="1" t="s">
        <v>39</v>
      </c>
    </row>
    <row r="20" spans="1:8">
      <c r="A20" s="1">
        <f t="shared" si="0"/>
        <v>16</v>
      </c>
      <c r="B20" s="1" t="s">
        <v>8</v>
      </c>
      <c r="C20" s="1" t="s">
        <v>89</v>
      </c>
      <c r="D20" s="1" t="s">
        <v>90</v>
      </c>
      <c r="E20" s="2">
        <v>120000000</v>
      </c>
      <c r="F20" s="1" t="s">
        <v>45</v>
      </c>
      <c r="G20" s="1" t="s">
        <v>91</v>
      </c>
      <c r="H20" s="1" t="s">
        <v>74</v>
      </c>
    </row>
    <row r="21" spans="1:8">
      <c r="A21" s="1">
        <f t="shared" si="0"/>
        <v>17</v>
      </c>
      <c r="B21" s="1" t="s">
        <v>8</v>
      </c>
      <c r="C21" s="1" t="s">
        <v>92</v>
      </c>
      <c r="D21" s="1" t="s">
        <v>18</v>
      </c>
      <c r="E21" s="2">
        <v>157000000</v>
      </c>
      <c r="F21" s="1" t="s">
        <v>26</v>
      </c>
      <c r="G21" s="1" t="s">
        <v>28</v>
      </c>
      <c r="H21" s="1" t="s">
        <v>39</v>
      </c>
    </row>
    <row r="22" spans="1:8">
      <c r="A22" s="1">
        <f t="shared" si="0"/>
        <v>18</v>
      </c>
      <c r="B22" s="1" t="s">
        <v>8</v>
      </c>
      <c r="C22" s="1" t="s">
        <v>92</v>
      </c>
      <c r="D22" s="1" t="s">
        <v>18</v>
      </c>
      <c r="E22" s="2">
        <v>157000000</v>
      </c>
      <c r="F22" s="1" t="s">
        <v>26</v>
      </c>
      <c r="G22" s="1" t="s">
        <v>28</v>
      </c>
      <c r="H22" s="1" t="s">
        <v>39</v>
      </c>
    </row>
    <row r="23" spans="1:8">
      <c r="A23" s="1">
        <f t="shared" si="0"/>
        <v>19</v>
      </c>
      <c r="B23" s="1" t="s">
        <v>8</v>
      </c>
      <c r="C23" s="1" t="s">
        <v>93</v>
      </c>
      <c r="D23" s="1" t="s">
        <v>12</v>
      </c>
      <c r="E23" s="2">
        <v>1000000</v>
      </c>
      <c r="F23" s="1" t="s">
        <v>94</v>
      </c>
      <c r="G23" s="1" t="s">
        <v>33</v>
      </c>
      <c r="H23" s="1" t="s">
        <v>38</v>
      </c>
    </row>
    <row r="24" spans="1:8">
      <c r="A24" s="1">
        <f t="shared" si="0"/>
        <v>20</v>
      </c>
      <c r="B24" s="1" t="s">
        <v>8</v>
      </c>
      <c r="C24" s="1" t="s">
        <v>95</v>
      </c>
      <c r="D24" s="1" t="s">
        <v>15</v>
      </c>
      <c r="E24" s="2">
        <v>500000</v>
      </c>
      <c r="F24" s="1" t="s">
        <v>25</v>
      </c>
      <c r="G24" s="1" t="s">
        <v>28</v>
      </c>
      <c r="H24" s="1" t="s">
        <v>37</v>
      </c>
    </row>
    <row r="25" spans="1:8">
      <c r="A25" s="1">
        <f t="shared" si="0"/>
        <v>21</v>
      </c>
      <c r="B25" s="1" t="s">
        <v>8</v>
      </c>
      <c r="C25" s="1" t="s">
        <v>62</v>
      </c>
      <c r="D25" s="1" t="s">
        <v>13</v>
      </c>
      <c r="E25" s="2">
        <v>1308961.1848020719</v>
      </c>
      <c r="F25" s="1" t="s">
        <v>45</v>
      </c>
      <c r="G25" s="1" t="s">
        <v>30</v>
      </c>
      <c r="H25" s="1" t="s">
        <v>37</v>
      </c>
    </row>
    <row r="26" spans="1:8">
      <c r="A26" s="1">
        <f t="shared" si="0"/>
        <v>22</v>
      </c>
      <c r="B26" s="1" t="s">
        <v>8</v>
      </c>
      <c r="C26" s="1" t="s">
        <v>96</v>
      </c>
      <c r="D26" s="1" t="s">
        <v>15</v>
      </c>
      <c r="E26" s="2">
        <v>120078.69477340671</v>
      </c>
      <c r="F26" s="1" t="s">
        <v>25</v>
      </c>
      <c r="G26" s="1" t="s">
        <v>47</v>
      </c>
      <c r="H26" s="1" t="s">
        <v>37</v>
      </c>
    </row>
    <row r="27" spans="1:8">
      <c r="A27" s="1">
        <f t="shared" si="0"/>
        <v>23</v>
      </c>
      <c r="B27" s="1" t="s">
        <v>8</v>
      </c>
      <c r="C27" s="1" t="s">
        <v>97</v>
      </c>
      <c r="D27" s="1" t="s">
        <v>98</v>
      </c>
      <c r="E27" s="2">
        <v>545400.49366753001</v>
      </c>
      <c r="F27" s="1" t="s">
        <v>25</v>
      </c>
      <c r="G27" s="1" t="s">
        <v>28</v>
      </c>
      <c r="H27" s="1" t="s">
        <v>37</v>
      </c>
    </row>
    <row r="28" spans="1:8">
      <c r="A28" s="1">
        <f t="shared" si="0"/>
        <v>24</v>
      </c>
      <c r="B28" s="1" t="s">
        <v>8</v>
      </c>
      <c r="C28" s="1" t="s">
        <v>99</v>
      </c>
      <c r="D28" s="1" t="s">
        <v>10</v>
      </c>
      <c r="E28" s="2">
        <v>2000000</v>
      </c>
      <c r="F28" s="1" t="s">
        <v>25</v>
      </c>
      <c r="G28" s="1" t="s">
        <v>100</v>
      </c>
      <c r="H28" s="1" t="s">
        <v>37</v>
      </c>
    </row>
    <row r="29" spans="1:8">
      <c r="A29" s="1">
        <f t="shared" si="0"/>
        <v>25</v>
      </c>
      <c r="B29" s="1" t="s">
        <v>8</v>
      </c>
      <c r="C29" s="1" t="s">
        <v>101</v>
      </c>
      <c r="D29" s="1" t="s">
        <v>12</v>
      </c>
      <c r="E29" s="2">
        <v>184937.95909403521</v>
      </c>
      <c r="F29" s="1" t="s">
        <v>25</v>
      </c>
      <c r="G29" s="1" t="s">
        <v>102</v>
      </c>
      <c r="H29" s="1" t="s">
        <v>37</v>
      </c>
    </row>
    <row r="30" spans="1:8">
      <c r="A30" s="1">
        <f t="shared" si="0"/>
        <v>26</v>
      </c>
      <c r="B30" s="1" t="s">
        <v>8</v>
      </c>
      <c r="C30" s="1" t="s">
        <v>101</v>
      </c>
      <c r="D30" s="1" t="s">
        <v>12</v>
      </c>
      <c r="E30" s="2">
        <v>231172.44886754401</v>
      </c>
      <c r="F30" s="1" t="s">
        <v>73</v>
      </c>
      <c r="G30" s="1" t="s">
        <v>103</v>
      </c>
      <c r="H30" s="1" t="s">
        <v>37</v>
      </c>
    </row>
    <row r="31" spans="1:8">
      <c r="A31" s="1">
        <f t="shared" si="0"/>
        <v>27</v>
      </c>
      <c r="B31" s="1" t="s">
        <v>8</v>
      </c>
      <c r="C31" s="1" t="s">
        <v>104</v>
      </c>
      <c r="D31" s="1" t="s">
        <v>20</v>
      </c>
      <c r="E31" s="2">
        <v>40000000</v>
      </c>
      <c r="F31" s="1" t="s">
        <v>105</v>
      </c>
      <c r="G31" s="1" t="s">
        <v>67</v>
      </c>
      <c r="H31" s="1" t="s">
        <v>39</v>
      </c>
    </row>
    <row r="32" spans="1:8">
      <c r="A32" s="1">
        <f t="shared" si="0"/>
        <v>28</v>
      </c>
      <c r="B32" s="1" t="s">
        <v>8</v>
      </c>
      <c r="C32" s="1" t="s">
        <v>106</v>
      </c>
      <c r="D32" s="1" t="s">
        <v>17</v>
      </c>
      <c r="E32" s="2">
        <v>1636201.4810025899</v>
      </c>
      <c r="F32" s="1" t="s">
        <v>51</v>
      </c>
      <c r="G32" s="1" t="s">
        <v>107</v>
      </c>
      <c r="H32" s="1" t="s">
        <v>38</v>
      </c>
    </row>
    <row r="33" spans="1:8">
      <c r="A33" s="1">
        <f t="shared" si="0"/>
        <v>29</v>
      </c>
      <c r="B33" s="1" t="s">
        <v>8</v>
      </c>
      <c r="C33" s="1" t="s">
        <v>108</v>
      </c>
      <c r="D33" s="1" t="s">
        <v>18</v>
      </c>
      <c r="E33" s="2">
        <v>349538000</v>
      </c>
      <c r="F33" s="1" t="s">
        <v>26</v>
      </c>
      <c r="G33" s="1" t="s">
        <v>109</v>
      </c>
      <c r="H33" s="1" t="s">
        <v>39</v>
      </c>
    </row>
    <row r="34" spans="1:8">
      <c r="A34" s="1">
        <f t="shared" si="0"/>
        <v>30</v>
      </c>
      <c r="B34" s="1" t="s">
        <v>8</v>
      </c>
      <c r="C34" s="1" t="s">
        <v>61</v>
      </c>
      <c r="D34" s="1" t="s">
        <v>11</v>
      </c>
      <c r="E34" s="2">
        <v>1854361.6784696018</v>
      </c>
      <c r="F34" s="1" t="s">
        <v>25</v>
      </c>
      <c r="G34" s="1" t="s">
        <v>100</v>
      </c>
      <c r="H34" s="1" t="s">
        <v>37</v>
      </c>
    </row>
    <row r="35" spans="1:8">
      <c r="A35" s="1">
        <f t="shared" si="0"/>
        <v>31</v>
      </c>
      <c r="B35" s="1" t="s">
        <v>8</v>
      </c>
      <c r="C35" s="1" t="s">
        <v>110</v>
      </c>
      <c r="D35" s="1" t="s">
        <v>17</v>
      </c>
      <c r="E35" s="2">
        <v>7500000</v>
      </c>
      <c r="F35" s="1" t="s">
        <v>51</v>
      </c>
      <c r="G35" s="1" t="s">
        <v>32</v>
      </c>
      <c r="H35" s="1" t="s">
        <v>38</v>
      </c>
    </row>
    <row r="36" spans="1:8">
      <c r="A36" s="1">
        <f t="shared" si="0"/>
        <v>32</v>
      </c>
      <c r="B36" s="1" t="s">
        <v>8</v>
      </c>
      <c r="C36" s="1" t="s">
        <v>89</v>
      </c>
      <c r="D36" s="1" t="s">
        <v>90</v>
      </c>
      <c r="E36" s="2">
        <v>120000000</v>
      </c>
      <c r="F36" s="1" t="s">
        <v>45</v>
      </c>
      <c r="G36" s="1" t="s">
        <v>91</v>
      </c>
      <c r="H36" s="1" t="s">
        <v>74</v>
      </c>
    </row>
    <row r="37" spans="1:8">
      <c r="A37" s="1">
        <f t="shared" si="0"/>
        <v>33</v>
      </c>
      <c r="B37" s="1" t="s">
        <v>8</v>
      </c>
      <c r="C37" s="1" t="s">
        <v>111</v>
      </c>
      <c r="D37" s="1" t="s">
        <v>16</v>
      </c>
      <c r="E37" s="2">
        <v>347060.44953620818</v>
      </c>
      <c r="F37" s="1" t="s">
        <v>25</v>
      </c>
      <c r="G37" s="1" t="s">
        <v>28</v>
      </c>
      <c r="H37" s="1" t="s">
        <v>37</v>
      </c>
    </row>
    <row r="38" spans="1:8">
      <c r="A38" s="1">
        <f t="shared" si="0"/>
        <v>34</v>
      </c>
      <c r="B38" s="1" t="s">
        <v>8</v>
      </c>
      <c r="C38" s="1" t="s">
        <v>112</v>
      </c>
      <c r="D38" s="1" t="s">
        <v>10</v>
      </c>
      <c r="E38" s="2">
        <v>400000</v>
      </c>
      <c r="F38" s="1" t="s">
        <v>25</v>
      </c>
      <c r="G38" s="1" t="s">
        <v>50</v>
      </c>
      <c r="H38" s="1" t="s">
        <v>37</v>
      </c>
    </row>
    <row r="39" spans="1:8">
      <c r="A39" s="1">
        <f t="shared" si="0"/>
        <v>35</v>
      </c>
      <c r="B39" s="1" t="s">
        <v>8</v>
      </c>
      <c r="C39" s="1" t="s">
        <v>113</v>
      </c>
      <c r="D39" s="1" t="s">
        <v>57</v>
      </c>
      <c r="E39" s="2">
        <v>632927.59542894037</v>
      </c>
      <c r="F39" s="1" t="s">
        <v>25</v>
      </c>
      <c r="G39" s="1" t="s">
        <v>114</v>
      </c>
      <c r="H39" s="1" t="s">
        <v>37</v>
      </c>
    </row>
    <row r="40" spans="1:8">
      <c r="A40" s="1">
        <f t="shared" si="0"/>
        <v>36</v>
      </c>
      <c r="B40" s="1" t="s">
        <v>8</v>
      </c>
      <c r="C40" s="1" t="s">
        <v>115</v>
      </c>
      <c r="D40" s="1" t="s">
        <v>20</v>
      </c>
      <c r="E40" s="2">
        <v>5454004.9366752999</v>
      </c>
      <c r="F40" s="1" t="s">
        <v>26</v>
      </c>
      <c r="G40" s="1" t="s">
        <v>49</v>
      </c>
      <c r="H40" s="1" t="s">
        <v>37</v>
      </c>
    </row>
    <row r="41" spans="1:8">
      <c r="A41" s="1">
        <f t="shared" si="0"/>
        <v>37</v>
      </c>
      <c r="B41" s="1" t="s">
        <v>8</v>
      </c>
      <c r="C41" s="1" t="s">
        <v>116</v>
      </c>
      <c r="D41" s="1" t="s">
        <v>57</v>
      </c>
      <c r="E41" s="2">
        <v>34706.044953620818</v>
      </c>
      <c r="F41" s="1" t="s">
        <v>25</v>
      </c>
      <c r="G41" s="1" t="s">
        <v>36</v>
      </c>
      <c r="H41" s="1" t="s">
        <v>37</v>
      </c>
    </row>
    <row r="42" spans="1:8">
      <c r="A42" s="1">
        <f t="shared" si="0"/>
        <v>38</v>
      </c>
      <c r="B42" s="1" t="s">
        <v>8</v>
      </c>
      <c r="C42" s="1" t="s">
        <v>117</v>
      </c>
      <c r="D42" s="1" t="s">
        <v>17</v>
      </c>
      <c r="E42" s="2">
        <v>2041337.811147914</v>
      </c>
      <c r="F42" s="1" t="s">
        <v>51</v>
      </c>
      <c r="G42" s="1" t="s">
        <v>33</v>
      </c>
      <c r="H42" s="1" t="s">
        <v>38</v>
      </c>
    </row>
    <row r="43" spans="1:8">
      <c r="A43" s="1">
        <f t="shared" si="0"/>
        <v>39</v>
      </c>
      <c r="B43" s="1" t="s">
        <v>8</v>
      </c>
      <c r="C43" s="1" t="s">
        <v>118</v>
      </c>
      <c r="D43" s="1" t="s">
        <v>119</v>
      </c>
      <c r="E43" s="2">
        <v>841000</v>
      </c>
      <c r="F43" s="1" t="s">
        <v>94</v>
      </c>
      <c r="G43" s="1" t="s">
        <v>49</v>
      </c>
      <c r="H43" s="1" t="s">
        <v>38</v>
      </c>
    </row>
    <row r="44" spans="1:8">
      <c r="A44" s="1">
        <f t="shared" si="0"/>
        <v>40</v>
      </c>
      <c r="B44" s="1" t="s">
        <v>8</v>
      </c>
      <c r="C44" s="1" t="s">
        <v>120</v>
      </c>
      <c r="D44" s="1" t="s">
        <v>17</v>
      </c>
      <c r="E44" s="2">
        <v>7000000</v>
      </c>
      <c r="F44" s="1" t="s">
        <v>51</v>
      </c>
      <c r="G44" s="1" t="s">
        <v>35</v>
      </c>
      <c r="H44" s="1" t="s">
        <v>38</v>
      </c>
    </row>
    <row r="45" spans="1:8">
      <c r="A45" s="1">
        <f t="shared" si="0"/>
        <v>41</v>
      </c>
      <c r="B45" s="1" t="s">
        <v>8</v>
      </c>
      <c r="C45" s="1" t="s">
        <v>121</v>
      </c>
      <c r="D45" s="1" t="s">
        <v>54</v>
      </c>
      <c r="E45" s="2">
        <v>2000000</v>
      </c>
      <c r="F45" s="1" t="s">
        <v>25</v>
      </c>
      <c r="G45" s="1" t="s">
        <v>100</v>
      </c>
      <c r="H45" s="1" t="s">
        <v>37</v>
      </c>
    </row>
    <row r="46" spans="1:8">
      <c r="A46" s="1">
        <f t="shared" si="0"/>
        <v>42</v>
      </c>
      <c r="B46" s="1" t="s">
        <v>8</v>
      </c>
      <c r="C46" s="1" t="s">
        <v>122</v>
      </c>
      <c r="D46" s="1" t="s">
        <v>17</v>
      </c>
      <c r="E46" s="2">
        <v>50000000</v>
      </c>
      <c r="F46" s="1" t="s">
        <v>51</v>
      </c>
      <c r="G46" s="1" t="s">
        <v>33</v>
      </c>
      <c r="H46" s="1" t="s">
        <v>52</v>
      </c>
    </row>
    <row r="47" spans="1:8">
      <c r="A47" s="1">
        <f t="shared" si="0"/>
        <v>43</v>
      </c>
      <c r="B47" s="1" t="s">
        <v>8</v>
      </c>
      <c r="C47" s="1" t="s">
        <v>123</v>
      </c>
      <c r="D47" s="1" t="s">
        <v>17</v>
      </c>
      <c r="E47" s="2">
        <v>2000000</v>
      </c>
      <c r="F47" s="1" t="s">
        <v>51</v>
      </c>
      <c r="G47" s="1" t="s">
        <v>33</v>
      </c>
      <c r="H47" s="1" t="s">
        <v>38</v>
      </c>
    </row>
    <row r="48" spans="1:8">
      <c r="A48" s="1">
        <f t="shared" si="0"/>
        <v>44</v>
      </c>
      <c r="B48" s="1" t="s">
        <v>8</v>
      </c>
      <c r="C48" s="1" t="s">
        <v>124</v>
      </c>
      <c r="D48" s="1" t="s">
        <v>57</v>
      </c>
      <c r="E48" s="2">
        <v>640000</v>
      </c>
      <c r="F48" s="1" t="s">
        <v>25</v>
      </c>
      <c r="G48" s="1" t="s">
        <v>125</v>
      </c>
      <c r="H48" s="1" t="s">
        <v>37</v>
      </c>
    </row>
    <row r="49" spans="1:8">
      <c r="A49" s="1">
        <f t="shared" si="0"/>
        <v>45</v>
      </c>
      <c r="B49" s="1" t="s">
        <v>8</v>
      </c>
      <c r="C49" s="1" t="s">
        <v>126</v>
      </c>
      <c r="D49" s="1" t="s">
        <v>17</v>
      </c>
      <c r="E49" s="2">
        <v>1500000</v>
      </c>
      <c r="F49" s="1" t="s">
        <v>60</v>
      </c>
      <c r="G49" s="1" t="s">
        <v>29</v>
      </c>
      <c r="H49" s="1" t="s">
        <v>37</v>
      </c>
    </row>
    <row r="50" spans="1:8">
      <c r="A50" s="1">
        <f t="shared" si="0"/>
        <v>46</v>
      </c>
      <c r="B50" s="1" t="s">
        <v>8</v>
      </c>
      <c r="C50" s="1" t="s">
        <v>127</v>
      </c>
      <c r="D50" s="1" t="s">
        <v>23</v>
      </c>
      <c r="E50" s="2">
        <v>61084.855290763357</v>
      </c>
      <c r="F50" s="1" t="s">
        <v>73</v>
      </c>
      <c r="G50" s="1" t="s">
        <v>28</v>
      </c>
      <c r="H50" s="1" t="s">
        <v>37</v>
      </c>
    </row>
    <row r="51" spans="1:8">
      <c r="A51" s="1">
        <f t="shared" si="0"/>
        <v>47</v>
      </c>
      <c r="B51" s="1" t="s">
        <v>8</v>
      </c>
      <c r="C51" s="1" t="s">
        <v>128</v>
      </c>
      <c r="D51" s="1" t="s">
        <v>21</v>
      </c>
      <c r="E51" s="2">
        <v>4900000</v>
      </c>
      <c r="F51" s="1" t="s">
        <v>26</v>
      </c>
      <c r="G51" s="1" t="s">
        <v>28</v>
      </c>
      <c r="H51" s="1" t="s">
        <v>37</v>
      </c>
    </row>
    <row r="52" spans="1:8">
      <c r="A52" s="1">
        <f t="shared" si="0"/>
        <v>48</v>
      </c>
      <c r="B52" s="1" t="s">
        <v>8</v>
      </c>
      <c r="C52" s="1" t="s">
        <v>129</v>
      </c>
      <c r="D52" s="1" t="s">
        <v>11</v>
      </c>
      <c r="E52" s="2">
        <v>1300000</v>
      </c>
      <c r="F52" s="1" t="s">
        <v>45</v>
      </c>
      <c r="G52" s="1" t="s">
        <v>34</v>
      </c>
      <c r="H52" s="1" t="s">
        <v>37</v>
      </c>
    </row>
    <row r="53" spans="1:8">
      <c r="A53" s="1">
        <f t="shared" si="0"/>
        <v>49</v>
      </c>
      <c r="B53" s="1" t="s">
        <v>8</v>
      </c>
      <c r="C53" s="1" t="s">
        <v>130</v>
      </c>
      <c r="D53" s="1" t="s">
        <v>119</v>
      </c>
      <c r="E53" s="2">
        <v>252451.77099263782</v>
      </c>
      <c r="F53" s="1" t="s">
        <v>25</v>
      </c>
      <c r="G53" s="1" t="s">
        <v>28</v>
      </c>
      <c r="H53" s="1" t="s">
        <v>37</v>
      </c>
    </row>
    <row r="54" spans="1:8">
      <c r="A54" s="1">
        <f t="shared" si="0"/>
        <v>50</v>
      </c>
      <c r="B54" s="1" t="s">
        <v>8</v>
      </c>
      <c r="C54" s="1" t="s">
        <v>131</v>
      </c>
      <c r="D54" s="1" t="s">
        <v>19</v>
      </c>
      <c r="E54" s="2">
        <v>1800000</v>
      </c>
      <c r="F54" s="1" t="s">
        <v>25</v>
      </c>
      <c r="G54" s="1" t="s">
        <v>27</v>
      </c>
      <c r="H54" s="1" t="s">
        <v>37</v>
      </c>
    </row>
    <row r="55" spans="1:8">
      <c r="A55" s="1">
        <f t="shared" si="0"/>
        <v>51</v>
      </c>
      <c r="B55" s="1" t="s">
        <v>8</v>
      </c>
      <c r="C55" s="1" t="s">
        <v>132</v>
      </c>
      <c r="D55" s="1" t="s">
        <v>17</v>
      </c>
      <c r="E55" s="2">
        <v>6544805.9240103597</v>
      </c>
      <c r="F55" s="1" t="s">
        <v>51</v>
      </c>
      <c r="G55" s="1" t="s">
        <v>133</v>
      </c>
      <c r="H55" s="1" t="s">
        <v>37</v>
      </c>
    </row>
    <row r="56" spans="1:8">
      <c r="A56" s="1">
        <f t="shared" si="0"/>
        <v>52</v>
      </c>
      <c r="B56" s="1" t="s">
        <v>8</v>
      </c>
      <c r="C56" s="1" t="s">
        <v>134</v>
      </c>
      <c r="D56" s="1" t="s">
        <v>135</v>
      </c>
      <c r="E56" s="2">
        <v>12800000</v>
      </c>
      <c r="F56" s="1" t="s">
        <v>45</v>
      </c>
      <c r="G56" s="1" t="s">
        <v>53</v>
      </c>
      <c r="H56" s="1" t="s">
        <v>37</v>
      </c>
    </row>
    <row r="57" spans="1:8">
      <c r="A57" s="1">
        <f t="shared" si="0"/>
        <v>53</v>
      </c>
      <c r="B57" s="1" t="s">
        <v>8</v>
      </c>
      <c r="C57" s="1" t="s">
        <v>136</v>
      </c>
      <c r="D57" s="1" t="s">
        <v>17</v>
      </c>
      <c r="E57" s="2">
        <v>10000000</v>
      </c>
      <c r="F57" s="1" t="s">
        <v>51</v>
      </c>
      <c r="G57" s="1" t="s">
        <v>36</v>
      </c>
      <c r="H57" s="1" t="s">
        <v>137</v>
      </c>
    </row>
    <row r="58" spans="1:8">
      <c r="A58" s="1">
        <f t="shared" si="0"/>
        <v>54</v>
      </c>
      <c r="B58" s="1" t="s">
        <v>8</v>
      </c>
      <c r="C58" s="1" t="s">
        <v>138</v>
      </c>
      <c r="D58" s="1" t="s">
        <v>18</v>
      </c>
      <c r="E58" s="2">
        <v>184025500</v>
      </c>
      <c r="F58" s="1" t="s">
        <v>105</v>
      </c>
      <c r="G58" s="1" t="s">
        <v>28</v>
      </c>
      <c r="H58" s="1" t="s">
        <v>39</v>
      </c>
    </row>
    <row r="59" spans="1:8">
      <c r="A59" s="1">
        <f t="shared" si="0"/>
        <v>55</v>
      </c>
      <c r="B59" s="1" t="s">
        <v>8</v>
      </c>
      <c r="C59" s="1" t="s">
        <v>139</v>
      </c>
      <c r="D59" s="1" t="s">
        <v>55</v>
      </c>
      <c r="E59" s="2">
        <v>2701770.6324016512</v>
      </c>
      <c r="F59" s="1" t="s">
        <v>25</v>
      </c>
      <c r="G59" s="1" t="s">
        <v>29</v>
      </c>
      <c r="H59" s="1" t="s">
        <v>37</v>
      </c>
    </row>
    <row r="60" spans="1:8">
      <c r="A60" s="1">
        <f t="shared" si="0"/>
        <v>56</v>
      </c>
      <c r="B60" s="1" t="s">
        <v>8</v>
      </c>
      <c r="C60" s="1" t="s">
        <v>140</v>
      </c>
      <c r="D60" s="1" t="s">
        <v>141</v>
      </c>
      <c r="E60" s="2">
        <v>4803019.898761346</v>
      </c>
      <c r="F60" s="1" t="s">
        <v>45</v>
      </c>
      <c r="G60" s="1" t="s">
        <v>36</v>
      </c>
      <c r="H60" s="1" t="s">
        <v>37</v>
      </c>
    </row>
    <row r="61" spans="1:8">
      <c r="A61" s="1">
        <f t="shared" si="0"/>
        <v>57</v>
      </c>
      <c r="B61" s="1" t="s">
        <v>8</v>
      </c>
      <c r="C61" s="1" t="s">
        <v>142</v>
      </c>
      <c r="D61" s="1" t="s">
        <v>143</v>
      </c>
      <c r="E61" s="2">
        <v>886098.63360051659</v>
      </c>
      <c r="F61" s="1" t="s">
        <v>25</v>
      </c>
      <c r="G61" s="1" t="s">
        <v>144</v>
      </c>
      <c r="H61" s="1" t="s">
        <v>38</v>
      </c>
    </row>
    <row r="62" spans="1:8">
      <c r="A62" s="1">
        <f t="shared" si="0"/>
        <v>58</v>
      </c>
      <c r="B62" s="1" t="s">
        <v>8</v>
      </c>
      <c r="C62" s="1" t="s">
        <v>145</v>
      </c>
      <c r="D62" s="1" t="s">
        <v>10</v>
      </c>
      <c r="E62" s="2">
        <v>665388.60227438656</v>
      </c>
      <c r="F62" s="1" t="s">
        <v>45</v>
      </c>
      <c r="G62" s="1" t="s">
        <v>36</v>
      </c>
      <c r="H62" s="1" t="s">
        <v>37</v>
      </c>
    </row>
    <row r="63" spans="1:8">
      <c r="A63" s="1">
        <f t="shared" si="0"/>
        <v>59</v>
      </c>
      <c r="B63" s="1" t="s">
        <v>8</v>
      </c>
      <c r="C63" s="1" t="s">
        <v>146</v>
      </c>
      <c r="D63" s="1" t="s">
        <v>13</v>
      </c>
      <c r="E63" s="2">
        <v>600393.47386703361</v>
      </c>
      <c r="F63" s="1" t="s">
        <v>25</v>
      </c>
      <c r="G63" s="1" t="s">
        <v>63</v>
      </c>
      <c r="H63" s="1" t="s">
        <v>37</v>
      </c>
    </row>
    <row r="64" spans="1:8">
      <c r="A64" s="1">
        <f t="shared" si="0"/>
        <v>60</v>
      </c>
      <c r="B64" s="1" t="s">
        <v>8</v>
      </c>
      <c r="C64" s="1" t="s">
        <v>147</v>
      </c>
      <c r="D64" s="1" t="s">
        <v>15</v>
      </c>
      <c r="E64" s="2">
        <v>500000</v>
      </c>
      <c r="F64" s="1" t="s">
        <v>26</v>
      </c>
      <c r="G64" s="1" t="s">
        <v>148</v>
      </c>
      <c r="H64" s="1" t="s">
        <v>37</v>
      </c>
    </row>
    <row r="65" spans="1:8">
      <c r="A65" s="1">
        <f t="shared" si="0"/>
        <v>61</v>
      </c>
      <c r="B65" s="1" t="s">
        <v>8</v>
      </c>
      <c r="C65" s="1" t="s">
        <v>149</v>
      </c>
      <c r="D65" s="1" t="s">
        <v>20</v>
      </c>
      <c r="E65" s="2">
        <v>275000000</v>
      </c>
      <c r="F65" s="1" t="s">
        <v>94</v>
      </c>
      <c r="G65" s="1" t="s">
        <v>32</v>
      </c>
      <c r="H65" s="1" t="s">
        <v>39</v>
      </c>
    </row>
    <row r="66" spans="1:8">
      <c r="A66" s="1">
        <f t="shared" si="0"/>
        <v>62</v>
      </c>
      <c r="B66" s="1" t="s">
        <v>8</v>
      </c>
      <c r="C66" s="1" t="s">
        <v>150</v>
      </c>
      <c r="D66" s="1" t="s">
        <v>21</v>
      </c>
      <c r="E66" s="2">
        <v>26078.533641308397</v>
      </c>
      <c r="F66" s="1" t="s">
        <v>25</v>
      </c>
      <c r="G66" s="1" t="s">
        <v>34</v>
      </c>
      <c r="H66" s="1" t="s">
        <v>37</v>
      </c>
    </row>
    <row r="67" spans="1:8">
      <c r="A67" s="1">
        <f t="shared" si="0"/>
        <v>63</v>
      </c>
      <c r="B67" s="1" t="s">
        <v>8</v>
      </c>
      <c r="C67" s="1" t="s">
        <v>151</v>
      </c>
      <c r="D67" s="1" t="s">
        <v>21</v>
      </c>
      <c r="E67" s="2">
        <v>9750000</v>
      </c>
      <c r="F67" s="1" t="s">
        <v>73</v>
      </c>
      <c r="G67" s="1" t="s">
        <v>152</v>
      </c>
      <c r="H67" s="1" t="s">
        <v>37</v>
      </c>
    </row>
    <row r="68" spans="1:8">
      <c r="A68" s="1">
        <f t="shared" si="0"/>
        <v>64</v>
      </c>
      <c r="B68" s="1" t="s">
        <v>8</v>
      </c>
      <c r="C68" s="1" t="s">
        <v>153</v>
      </c>
      <c r="D68" s="1" t="s">
        <v>11</v>
      </c>
      <c r="E68" s="2">
        <v>3817803.4556727097</v>
      </c>
      <c r="F68" s="1" t="s">
        <v>73</v>
      </c>
      <c r="G68" s="1" t="s">
        <v>34</v>
      </c>
      <c r="H68" s="1" t="s">
        <v>37</v>
      </c>
    </row>
    <row r="69" spans="1:8">
      <c r="A69" s="1">
        <f t="shared" si="0"/>
        <v>65</v>
      </c>
      <c r="B69" s="1" t="s">
        <v>8</v>
      </c>
      <c r="C69" s="1" t="s">
        <v>154</v>
      </c>
      <c r="D69" s="1" t="s">
        <v>119</v>
      </c>
      <c r="E69" s="2">
        <v>5000000</v>
      </c>
      <c r="F69" s="1" t="s">
        <v>25</v>
      </c>
      <c r="G69" s="1" t="s">
        <v>27</v>
      </c>
      <c r="H69" s="1" t="s">
        <v>37</v>
      </c>
    </row>
    <row r="70" spans="1:8">
      <c r="A70" s="1">
        <f t="shared" si="0"/>
        <v>66</v>
      </c>
      <c r="B70" s="1" t="s">
        <v>8</v>
      </c>
      <c r="C70" s="1" t="s">
        <v>155</v>
      </c>
      <c r="D70" s="1" t="s">
        <v>14</v>
      </c>
      <c r="E70" s="2">
        <v>1308961.1848020719</v>
      </c>
      <c r="F70" s="1" t="s">
        <v>73</v>
      </c>
      <c r="G70" s="1" t="s">
        <v>156</v>
      </c>
      <c r="H70" s="1" t="s">
        <v>37</v>
      </c>
    </row>
    <row r="71" spans="1:8">
      <c r="A71" s="1">
        <f t="shared" si="0"/>
        <v>67</v>
      </c>
      <c r="B71" s="1" t="s">
        <v>8</v>
      </c>
      <c r="C71" s="1" t="s">
        <v>130</v>
      </c>
      <c r="D71" s="1" t="s">
        <v>119</v>
      </c>
      <c r="E71" s="2">
        <v>242000</v>
      </c>
      <c r="F71" s="1" t="s">
        <v>25</v>
      </c>
      <c r="G71" s="1" t="s">
        <v>28</v>
      </c>
      <c r="H71" s="1" t="s">
        <v>37</v>
      </c>
    </row>
    <row r="72" spans="1:8">
      <c r="A72" s="1">
        <f t="shared" ref="A72:A97" si="1">A71+1</f>
        <v>68</v>
      </c>
      <c r="B72" s="1" t="s">
        <v>8</v>
      </c>
      <c r="C72" s="1" t="s">
        <v>157</v>
      </c>
      <c r="D72" s="1" t="s">
        <v>14</v>
      </c>
      <c r="E72" s="2">
        <v>402590.12146200147</v>
      </c>
      <c r="F72" s="1" t="s">
        <v>25</v>
      </c>
      <c r="G72" s="1" t="s">
        <v>158</v>
      </c>
      <c r="H72" s="1" t="s">
        <v>37</v>
      </c>
    </row>
    <row r="73" spans="1:8">
      <c r="A73" s="1">
        <f t="shared" si="1"/>
        <v>69</v>
      </c>
      <c r="B73" s="1" t="s">
        <v>8</v>
      </c>
      <c r="C73" s="1" t="s">
        <v>159</v>
      </c>
      <c r="D73" s="1" t="s">
        <v>22</v>
      </c>
      <c r="E73" s="2">
        <v>960629.55818725366</v>
      </c>
      <c r="F73" s="1" t="s">
        <v>26</v>
      </c>
      <c r="G73" s="1" t="s">
        <v>31</v>
      </c>
      <c r="H73" s="1" t="s">
        <v>37</v>
      </c>
    </row>
    <row r="74" spans="1:8">
      <c r="A74" s="1">
        <f t="shared" si="1"/>
        <v>70</v>
      </c>
      <c r="B74" s="1" t="s">
        <v>8</v>
      </c>
      <c r="C74" s="1" t="s">
        <v>160</v>
      </c>
      <c r="D74" s="1" t="s">
        <v>13</v>
      </c>
      <c r="E74" s="2">
        <v>624708.80916517472</v>
      </c>
      <c r="F74" s="1" t="s">
        <v>25</v>
      </c>
      <c r="G74" s="1" t="s">
        <v>34</v>
      </c>
      <c r="H74" s="1" t="s">
        <v>37</v>
      </c>
    </row>
    <row r="75" spans="1:8">
      <c r="A75" s="1">
        <f t="shared" si="1"/>
        <v>71</v>
      </c>
      <c r="B75" s="1" t="s">
        <v>8</v>
      </c>
      <c r="C75" s="1" t="s">
        <v>161</v>
      </c>
      <c r="D75" s="1" t="s">
        <v>17</v>
      </c>
      <c r="E75" s="2">
        <v>14000000</v>
      </c>
      <c r="F75" s="1" t="s">
        <v>51</v>
      </c>
      <c r="G75" s="1" t="s">
        <v>162</v>
      </c>
      <c r="H75" s="1" t="s">
        <v>38</v>
      </c>
    </row>
    <row r="76" spans="1:8">
      <c r="A76" s="1">
        <f t="shared" si="1"/>
        <v>72</v>
      </c>
      <c r="B76" s="1" t="s">
        <v>8</v>
      </c>
      <c r="C76" s="1" t="s">
        <v>163</v>
      </c>
      <c r="D76" s="1" t="s">
        <v>164</v>
      </c>
      <c r="E76" s="2">
        <v>11600</v>
      </c>
      <c r="F76" s="1" t="s">
        <v>25</v>
      </c>
      <c r="G76" s="1" t="s">
        <v>165</v>
      </c>
      <c r="H76" s="1" t="s">
        <v>37</v>
      </c>
    </row>
    <row r="77" spans="1:8">
      <c r="A77" s="1">
        <f t="shared" si="1"/>
        <v>73</v>
      </c>
      <c r="B77" s="1" t="s">
        <v>8</v>
      </c>
      <c r="C77" s="1" t="s">
        <v>166</v>
      </c>
      <c r="D77" s="1" t="s">
        <v>119</v>
      </c>
      <c r="E77" s="2">
        <v>1199185</v>
      </c>
      <c r="F77" s="1" t="s">
        <v>167</v>
      </c>
      <c r="G77" s="1" t="s">
        <v>58</v>
      </c>
      <c r="H77" s="1" t="s">
        <v>37</v>
      </c>
    </row>
    <row r="78" spans="1:8">
      <c r="A78" s="1">
        <f t="shared" si="1"/>
        <v>74</v>
      </c>
      <c r="B78" s="1" t="s">
        <v>8</v>
      </c>
      <c r="C78" s="1" t="s">
        <v>168</v>
      </c>
      <c r="D78" s="1" t="s">
        <v>16</v>
      </c>
      <c r="E78" s="2">
        <v>47995243.442742638</v>
      </c>
      <c r="F78" s="1" t="s">
        <v>25</v>
      </c>
      <c r="G78" s="1" t="s">
        <v>34</v>
      </c>
      <c r="H78" s="1" t="s">
        <v>37</v>
      </c>
    </row>
    <row r="79" spans="1:8">
      <c r="A79" s="1">
        <f t="shared" si="1"/>
        <v>75</v>
      </c>
      <c r="B79" s="1" t="s">
        <v>8</v>
      </c>
      <c r="C79" s="1" t="s">
        <v>169</v>
      </c>
      <c r="D79" s="1" t="s">
        <v>170</v>
      </c>
      <c r="E79" s="2">
        <v>420000000</v>
      </c>
      <c r="F79" s="1" t="s">
        <v>105</v>
      </c>
      <c r="G79" s="1" t="s">
        <v>28</v>
      </c>
      <c r="H79" s="1" t="s">
        <v>52</v>
      </c>
    </row>
    <row r="80" spans="1:8">
      <c r="A80" s="1">
        <f t="shared" si="1"/>
        <v>76</v>
      </c>
      <c r="B80" s="1" t="s">
        <v>8</v>
      </c>
      <c r="C80" s="1" t="s">
        <v>171</v>
      </c>
      <c r="D80" s="1" t="s">
        <v>172</v>
      </c>
      <c r="E80" s="2">
        <v>1962075.5458297152</v>
      </c>
      <c r="F80" s="1" t="s">
        <v>173</v>
      </c>
      <c r="G80" s="1" t="s">
        <v>27</v>
      </c>
      <c r="H80" s="1" t="s">
        <v>37</v>
      </c>
    </row>
    <row r="81" spans="1:8">
      <c r="A81" s="1">
        <f t="shared" si="1"/>
        <v>77</v>
      </c>
      <c r="B81" s="1" t="s">
        <v>8</v>
      </c>
      <c r="C81" s="1" t="s">
        <v>174</v>
      </c>
      <c r="D81" s="1" t="s">
        <v>64</v>
      </c>
      <c r="E81" s="2">
        <v>1801180.4216011006</v>
      </c>
      <c r="F81" s="1" t="s">
        <v>25</v>
      </c>
      <c r="G81" s="1" t="s">
        <v>56</v>
      </c>
      <c r="H81" s="1" t="s">
        <v>37</v>
      </c>
    </row>
    <row r="82" spans="1:8">
      <c r="A82" s="1">
        <f t="shared" si="1"/>
        <v>78</v>
      </c>
      <c r="B82" s="1" t="s">
        <v>8</v>
      </c>
      <c r="C82" s="1" t="s">
        <v>175</v>
      </c>
      <c r="D82" s="1" t="s">
        <v>14</v>
      </c>
      <c r="E82" s="2">
        <v>500000</v>
      </c>
      <c r="F82" s="1" t="s">
        <v>25</v>
      </c>
      <c r="G82" s="1" t="s">
        <v>48</v>
      </c>
      <c r="H82" s="1" t="s">
        <v>37</v>
      </c>
    </row>
    <row r="83" spans="1:8">
      <c r="A83" s="1">
        <f t="shared" si="1"/>
        <v>79</v>
      </c>
      <c r="B83" s="1" t="s">
        <v>8</v>
      </c>
      <c r="C83" s="1" t="s">
        <v>176</v>
      </c>
      <c r="D83" s="1" t="s">
        <v>59</v>
      </c>
      <c r="E83" s="2">
        <v>200000</v>
      </c>
      <c r="F83" s="1" t="s">
        <v>25</v>
      </c>
      <c r="G83" s="1" t="s">
        <v>177</v>
      </c>
      <c r="H83" s="1" t="s">
        <v>37</v>
      </c>
    </row>
    <row r="84" spans="1:8">
      <c r="A84" s="1">
        <f t="shared" si="1"/>
        <v>80</v>
      </c>
      <c r="B84" s="1" t="s">
        <v>8</v>
      </c>
      <c r="C84" s="1" t="s">
        <v>178</v>
      </c>
      <c r="D84" s="1" t="s">
        <v>12</v>
      </c>
      <c r="E84" s="2">
        <v>2161416.505921321</v>
      </c>
      <c r="F84" s="1" t="s">
        <v>45</v>
      </c>
      <c r="G84" s="1" t="s">
        <v>66</v>
      </c>
      <c r="H84" s="1" t="s">
        <v>37</v>
      </c>
    </row>
    <row r="85" spans="1:8">
      <c r="A85" s="1">
        <f t="shared" si="1"/>
        <v>81</v>
      </c>
      <c r="B85" s="1" t="s">
        <v>8</v>
      </c>
      <c r="C85" s="1" t="s">
        <v>179</v>
      </c>
      <c r="D85" s="1" t="s">
        <v>14</v>
      </c>
      <c r="E85" s="2">
        <v>528000</v>
      </c>
      <c r="F85" s="1" t="s">
        <v>26</v>
      </c>
      <c r="G85" s="1" t="s">
        <v>34</v>
      </c>
      <c r="H85" s="1" t="s">
        <v>37</v>
      </c>
    </row>
    <row r="86" spans="1:8">
      <c r="A86" s="1">
        <f t="shared" si="1"/>
        <v>82</v>
      </c>
      <c r="B86" s="1" t="s">
        <v>8</v>
      </c>
      <c r="C86" s="1" t="s">
        <v>180</v>
      </c>
      <c r="D86" s="1" t="s">
        <v>17</v>
      </c>
      <c r="E86" s="2">
        <v>3817803.4556727097</v>
      </c>
      <c r="F86" s="1" t="s">
        <v>51</v>
      </c>
      <c r="G86" s="1" t="s">
        <v>33</v>
      </c>
      <c r="H86" s="1" t="s">
        <v>38</v>
      </c>
    </row>
    <row r="87" spans="1:8">
      <c r="A87" s="1">
        <f t="shared" si="1"/>
        <v>83</v>
      </c>
      <c r="B87" s="1" t="s">
        <v>8</v>
      </c>
      <c r="C87" s="1" t="s">
        <v>181</v>
      </c>
      <c r="D87" s="1" t="s">
        <v>17</v>
      </c>
      <c r="E87" s="2">
        <v>250000000</v>
      </c>
      <c r="F87" s="1" t="s">
        <v>51</v>
      </c>
      <c r="G87" s="1" t="s">
        <v>33</v>
      </c>
      <c r="H87" s="1" t="s">
        <v>52</v>
      </c>
    </row>
    <row r="88" spans="1:8">
      <c r="A88" s="1">
        <f t="shared" si="1"/>
        <v>84</v>
      </c>
      <c r="B88" s="1" t="s">
        <v>8</v>
      </c>
      <c r="C88" s="1" t="s">
        <v>182</v>
      </c>
      <c r="D88" s="1" t="s">
        <v>183</v>
      </c>
      <c r="E88" s="2">
        <v>20000000</v>
      </c>
      <c r="F88" s="1" t="s">
        <v>26</v>
      </c>
      <c r="G88" s="1" t="s">
        <v>184</v>
      </c>
      <c r="H88" s="1" t="s">
        <v>37</v>
      </c>
    </row>
    <row r="89" spans="1:8">
      <c r="A89" s="1">
        <f t="shared" si="1"/>
        <v>85</v>
      </c>
      <c r="B89" s="1" t="s">
        <v>8</v>
      </c>
      <c r="C89" s="1" t="s">
        <v>185</v>
      </c>
      <c r="D89" s="1" t="s">
        <v>17</v>
      </c>
      <c r="E89" s="2">
        <v>3000000</v>
      </c>
      <c r="F89" s="1" t="s">
        <v>51</v>
      </c>
      <c r="G89" s="1" t="s">
        <v>33</v>
      </c>
      <c r="H89" s="1" t="s">
        <v>37</v>
      </c>
    </row>
    <row r="90" spans="1:8">
      <c r="A90" s="1">
        <f t="shared" si="1"/>
        <v>86</v>
      </c>
      <c r="B90" s="1" t="s">
        <v>8</v>
      </c>
      <c r="C90" s="1" t="s">
        <v>186</v>
      </c>
      <c r="D90" s="1" t="s">
        <v>57</v>
      </c>
      <c r="E90" s="2">
        <v>11235250.169551117</v>
      </c>
      <c r="F90" s="1" t="s">
        <v>45</v>
      </c>
      <c r="G90" s="1" t="s">
        <v>46</v>
      </c>
      <c r="H90" s="1" t="s">
        <v>39</v>
      </c>
    </row>
    <row r="91" spans="1:8">
      <c r="A91" s="1">
        <f t="shared" si="1"/>
        <v>87</v>
      </c>
      <c r="B91" s="1" t="s">
        <v>8</v>
      </c>
      <c r="C91" s="1" t="s">
        <v>187</v>
      </c>
      <c r="D91" s="1" t="s">
        <v>13</v>
      </c>
      <c r="E91" s="2">
        <v>24015738.954681344</v>
      </c>
      <c r="F91" s="1" t="s">
        <v>26</v>
      </c>
      <c r="G91" s="1" t="s">
        <v>188</v>
      </c>
      <c r="H91" s="1" t="s">
        <v>37</v>
      </c>
    </row>
    <row r="92" spans="1:8">
      <c r="A92" s="1">
        <f t="shared" si="1"/>
        <v>88</v>
      </c>
      <c r="B92" s="1" t="s">
        <v>8</v>
      </c>
      <c r="C92" s="1" t="s">
        <v>189</v>
      </c>
      <c r="D92" s="1" t="s">
        <v>190</v>
      </c>
      <c r="E92" s="2">
        <v>60039.347386703354</v>
      </c>
      <c r="F92" s="1" t="s">
        <v>25</v>
      </c>
      <c r="G92" s="1" t="s">
        <v>191</v>
      </c>
      <c r="H92" s="1" t="s">
        <v>38</v>
      </c>
    </row>
    <row r="93" spans="1:8">
      <c r="A93" s="1">
        <f t="shared" si="1"/>
        <v>89</v>
      </c>
      <c r="B93" s="1" t="s">
        <v>8</v>
      </c>
      <c r="C93" s="1" t="s">
        <v>192</v>
      </c>
      <c r="D93" s="1" t="s">
        <v>65</v>
      </c>
      <c r="E93" s="2">
        <v>150000</v>
      </c>
      <c r="F93" s="1" t="s">
        <v>25</v>
      </c>
      <c r="G93" s="1" t="s">
        <v>193</v>
      </c>
      <c r="H93" s="1" t="s">
        <v>37</v>
      </c>
    </row>
    <row r="94" spans="1:8">
      <c r="A94" s="1">
        <f t="shared" si="1"/>
        <v>90</v>
      </c>
      <c r="B94" s="1" t="s">
        <v>8</v>
      </c>
      <c r="C94" s="1" t="s">
        <v>194</v>
      </c>
      <c r="D94" s="1" t="s">
        <v>18</v>
      </c>
      <c r="E94" s="2">
        <v>1008661.0360966164</v>
      </c>
      <c r="F94" s="1" t="s">
        <v>73</v>
      </c>
      <c r="G94" s="1" t="s">
        <v>188</v>
      </c>
      <c r="H94" s="1" t="s">
        <v>37</v>
      </c>
    </row>
    <row r="95" spans="1:8">
      <c r="A95" s="1">
        <f t="shared" si="1"/>
        <v>91</v>
      </c>
      <c r="B95" s="1" t="s">
        <v>8</v>
      </c>
      <c r="C95" s="1" t="s">
        <v>195</v>
      </c>
      <c r="D95" s="1" t="s">
        <v>68</v>
      </c>
      <c r="E95" s="2">
        <v>151902.6229029457</v>
      </c>
      <c r="F95" s="1" t="s">
        <v>25</v>
      </c>
      <c r="G95" s="1" t="s">
        <v>28</v>
      </c>
      <c r="H95" s="1" t="s">
        <v>37</v>
      </c>
    </row>
    <row r="96" spans="1:8">
      <c r="A96" s="1">
        <f t="shared" si="1"/>
        <v>92</v>
      </c>
      <c r="B96" s="1" t="s">
        <v>8</v>
      </c>
      <c r="C96" s="1" t="s">
        <v>196</v>
      </c>
      <c r="D96" s="1" t="s">
        <v>68</v>
      </c>
      <c r="E96" s="2">
        <v>4999900</v>
      </c>
      <c r="F96" s="1" t="s">
        <v>94</v>
      </c>
      <c r="G96" s="1" t="s">
        <v>191</v>
      </c>
      <c r="H96" s="1" t="s">
        <v>37</v>
      </c>
    </row>
    <row r="97" spans="1:9">
      <c r="A97" s="1">
        <f t="shared" si="1"/>
        <v>93</v>
      </c>
      <c r="B97" s="1" t="s">
        <v>8</v>
      </c>
      <c r="C97" s="1" t="s">
        <v>197</v>
      </c>
      <c r="D97" s="1" t="s">
        <v>143</v>
      </c>
      <c r="E97" s="2">
        <v>4000000</v>
      </c>
      <c r="F97" s="1" t="s">
        <v>25</v>
      </c>
      <c r="G97" s="1" t="s">
        <v>198</v>
      </c>
      <c r="H97" s="1" t="s">
        <v>37</v>
      </c>
    </row>
    <row r="98" spans="1:9">
      <c r="A98" s="1">
        <v>94</v>
      </c>
      <c r="B98" s="1" t="s">
        <v>8</v>
      </c>
      <c r="C98" s="1" t="s">
        <v>199</v>
      </c>
      <c r="D98" s="1" t="s">
        <v>18</v>
      </c>
      <c r="E98" s="2">
        <v>20500000</v>
      </c>
      <c r="F98" s="1" t="s">
        <v>173</v>
      </c>
      <c r="G98" s="1" t="s">
        <v>28</v>
      </c>
      <c r="H98" s="1" t="s">
        <v>37</v>
      </c>
    </row>
    <row r="99" spans="1:9">
      <c r="H99" s="16"/>
    </row>
    <row r="100" spans="1:9">
      <c r="A100" s="17"/>
      <c r="B100" s="17"/>
      <c r="C100" s="17"/>
      <c r="D100" s="4" t="s">
        <v>206</v>
      </c>
      <c r="E100" s="9">
        <f>SUM(E5:E98)</f>
        <v>3621552538.5609403</v>
      </c>
      <c r="F100" s="17"/>
      <c r="G100" s="17"/>
      <c r="H100" s="17"/>
    </row>
    <row r="101" spans="1:9">
      <c r="A101" s="17"/>
      <c r="B101" s="17"/>
      <c r="C101" s="17"/>
      <c r="D101" s="17"/>
      <c r="E101" s="18"/>
      <c r="F101" s="17"/>
      <c r="G101" s="17"/>
      <c r="H101" s="17"/>
    </row>
    <row r="102" spans="1:9" ht="15.75">
      <c r="A102" s="55" t="s">
        <v>42</v>
      </c>
      <c r="B102" s="56"/>
      <c r="C102" s="56"/>
      <c r="D102" s="56"/>
      <c r="E102" s="56"/>
      <c r="F102" s="56"/>
      <c r="G102" s="56"/>
      <c r="H102" s="57"/>
      <c r="I102" s="8"/>
    </row>
    <row r="103" spans="1:9">
      <c r="A103" s="1">
        <v>95</v>
      </c>
      <c r="B103" s="5" t="s">
        <v>8</v>
      </c>
      <c r="C103" s="5" t="s">
        <v>200</v>
      </c>
      <c r="D103" s="6" t="s">
        <v>17</v>
      </c>
      <c r="E103" s="7">
        <v>600000000</v>
      </c>
      <c r="F103" s="5" t="s">
        <v>51</v>
      </c>
      <c r="G103" s="5" t="s">
        <v>28</v>
      </c>
      <c r="H103" s="1" t="s">
        <v>52</v>
      </c>
    </row>
    <row r="104" spans="1:9">
      <c r="A104" s="1">
        <v>96</v>
      </c>
      <c r="B104" s="5" t="s">
        <v>8</v>
      </c>
      <c r="C104" s="5" t="s">
        <v>201</v>
      </c>
      <c r="D104" s="6" t="s">
        <v>17</v>
      </c>
      <c r="E104" s="7">
        <v>750000000</v>
      </c>
      <c r="F104" s="5" t="s">
        <v>51</v>
      </c>
      <c r="G104" s="5" t="s">
        <v>29</v>
      </c>
      <c r="H104" s="1" t="s">
        <v>39</v>
      </c>
    </row>
    <row r="105" spans="1:9">
      <c r="A105" s="1">
        <v>97</v>
      </c>
      <c r="B105" s="5" t="s">
        <v>8</v>
      </c>
      <c r="C105" s="5" t="s">
        <v>202</v>
      </c>
      <c r="D105" s="7" t="s">
        <v>17</v>
      </c>
      <c r="E105" s="7">
        <v>99665349.293312892</v>
      </c>
      <c r="F105" s="5" t="s">
        <v>51</v>
      </c>
      <c r="G105" s="5" t="s">
        <v>28</v>
      </c>
      <c r="H105" s="1" t="s">
        <v>52</v>
      </c>
    </row>
    <row r="106" spans="1:9">
      <c r="A106" s="1"/>
      <c r="B106" s="1"/>
      <c r="C106" s="1"/>
      <c r="D106" s="1"/>
      <c r="E106" s="1"/>
      <c r="F106" s="1"/>
      <c r="G106" s="1"/>
      <c r="H106" s="1"/>
    </row>
    <row r="107" spans="1:9">
      <c r="A107" s="1"/>
      <c r="B107" s="1"/>
      <c r="C107" s="1"/>
      <c r="D107" s="4" t="s">
        <v>207</v>
      </c>
      <c r="E107" s="9">
        <f>SUM(E103:E105)</f>
        <v>1449665349.2933128</v>
      </c>
      <c r="F107" s="1"/>
      <c r="G107" s="1"/>
      <c r="H107" s="1"/>
    </row>
    <row r="108" spans="1:9">
      <c r="A108" s="17"/>
      <c r="B108" s="17"/>
      <c r="C108" s="17"/>
      <c r="D108" s="17"/>
      <c r="E108" s="19"/>
      <c r="F108" s="17"/>
      <c r="G108" s="17"/>
      <c r="H108" s="17"/>
    </row>
    <row r="109" spans="1:9">
      <c r="A109" s="17"/>
      <c r="B109" s="17"/>
      <c r="C109" s="17"/>
      <c r="D109" s="17"/>
      <c r="E109" s="20"/>
      <c r="F109" s="19"/>
      <c r="G109" s="17"/>
      <c r="H109" s="17"/>
    </row>
    <row r="110" spans="1:9" ht="15.75">
      <c r="A110" s="17"/>
      <c r="B110" s="17"/>
      <c r="C110" s="17"/>
      <c r="D110" s="22" t="s">
        <v>208</v>
      </c>
      <c r="E110" s="23">
        <f>E100+E107</f>
        <v>5071217887.8542528</v>
      </c>
      <c r="F110" s="19"/>
      <c r="G110" s="17"/>
      <c r="H110" s="17"/>
    </row>
    <row r="111" spans="1:9">
      <c r="E111" s="21"/>
      <c r="F111" s="21"/>
    </row>
    <row r="112" spans="1:9">
      <c r="F112" s="21"/>
    </row>
    <row r="113" spans="7:7">
      <c r="G113" s="21"/>
    </row>
  </sheetData>
  <autoFilter ref="A4:H98" xr:uid="{2561F923-0AF4-4A81-AB63-12E5A562E2A2}"/>
  <mergeCells count="4">
    <mergeCell ref="A3:G3"/>
    <mergeCell ref="A2:H2"/>
    <mergeCell ref="A102:H102"/>
    <mergeCell ref="A1:H1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0523-29F4-4E37-A6D9-25ED40EE4B0B}">
  <sheetPr>
    <pageSetUpPr fitToPage="1"/>
  </sheetPr>
  <dimension ref="A1:I14"/>
  <sheetViews>
    <sheetView zoomScale="90" zoomScaleNormal="90" workbookViewId="0">
      <selection activeCell="F25" sqref="F25"/>
    </sheetView>
  </sheetViews>
  <sheetFormatPr defaultRowHeight="15"/>
  <cols>
    <col min="1" max="1" width="6.5703125" style="26" customWidth="1"/>
    <col min="2" max="2" width="5.7109375" style="26" customWidth="1"/>
    <col min="3" max="3" width="35.5703125" style="26" bestFit="1" customWidth="1"/>
    <col min="4" max="4" width="36" style="26" customWidth="1"/>
    <col min="5" max="5" width="16.85546875" style="26" customWidth="1"/>
    <col min="6" max="6" width="16.28515625" style="26" customWidth="1"/>
    <col min="7" max="7" width="28.7109375" style="26" customWidth="1"/>
    <col min="8" max="8" width="18.5703125" style="26" customWidth="1"/>
    <col min="9" max="9" width="41.28515625" style="26" customWidth="1"/>
  </cols>
  <sheetData>
    <row r="1" spans="1:9">
      <c r="A1" s="52" t="s">
        <v>205</v>
      </c>
      <c r="B1" s="53"/>
      <c r="C1" s="53"/>
      <c r="D1" s="53"/>
      <c r="E1" s="53"/>
      <c r="F1" s="53"/>
      <c r="G1" s="53"/>
      <c r="H1" s="53"/>
      <c r="I1" s="54"/>
    </row>
    <row r="2" spans="1:9">
      <c r="A2" s="55" t="s">
        <v>0</v>
      </c>
      <c r="B2" s="56"/>
      <c r="C2" s="56"/>
      <c r="D2" s="56"/>
      <c r="E2" s="56"/>
      <c r="F2" s="56"/>
      <c r="G2" s="56"/>
      <c r="H2" s="56"/>
      <c r="I2" s="57"/>
    </row>
    <row r="3" spans="1:9" ht="30">
      <c r="A3" s="1"/>
      <c r="B3" s="30" t="s">
        <v>9</v>
      </c>
      <c r="C3" s="31" t="s">
        <v>2</v>
      </c>
      <c r="D3" s="32" t="s">
        <v>3</v>
      </c>
      <c r="E3" s="32" t="s">
        <v>40</v>
      </c>
      <c r="F3" s="33" t="s">
        <v>4</v>
      </c>
      <c r="G3" s="31" t="s">
        <v>5</v>
      </c>
      <c r="H3" s="32" t="s">
        <v>6</v>
      </c>
      <c r="I3" s="32" t="s">
        <v>7</v>
      </c>
    </row>
    <row r="4" spans="1:9" ht="28.5">
      <c r="A4" s="1">
        <v>1</v>
      </c>
      <c r="B4" s="1" t="s">
        <v>9</v>
      </c>
      <c r="C4" s="1" t="s">
        <v>203</v>
      </c>
      <c r="D4" s="24" t="s">
        <v>17</v>
      </c>
      <c r="E4" s="25"/>
      <c r="F4" s="2">
        <v>72047216.864044026</v>
      </c>
      <c r="G4" s="24" t="s">
        <v>204</v>
      </c>
      <c r="H4" s="1" t="s">
        <v>27</v>
      </c>
      <c r="I4" s="24" t="s">
        <v>37</v>
      </c>
    </row>
    <row r="5" spans="1:9">
      <c r="A5" s="1"/>
      <c r="B5" s="1"/>
      <c r="C5" s="1"/>
      <c r="D5" s="25"/>
      <c r="E5" s="27"/>
      <c r="F5" s="2"/>
      <c r="G5" s="1"/>
      <c r="H5" s="1"/>
      <c r="I5" s="1"/>
    </row>
    <row r="6" spans="1:9">
      <c r="A6" s="1"/>
      <c r="B6" s="34"/>
      <c r="C6" s="25" t="s">
        <v>41</v>
      </c>
      <c r="D6" s="34"/>
      <c r="E6" s="34"/>
      <c r="F6" s="35">
        <f>SUM(F4:F4)</f>
        <v>72047216.864044026</v>
      </c>
      <c r="G6" s="34"/>
      <c r="H6" s="34"/>
      <c r="I6" s="34"/>
    </row>
    <row r="7" spans="1:9">
      <c r="A7" s="1"/>
      <c r="B7" s="34"/>
      <c r="C7" s="25"/>
      <c r="D7" s="34"/>
      <c r="E7" s="34"/>
      <c r="F7" s="34"/>
      <c r="G7" s="34"/>
      <c r="H7" s="34"/>
      <c r="I7" s="34"/>
    </row>
    <row r="8" spans="1:9">
      <c r="A8" s="55" t="s">
        <v>42</v>
      </c>
      <c r="B8" s="56"/>
      <c r="C8" s="56"/>
      <c r="D8" s="56"/>
      <c r="E8" s="56"/>
      <c r="F8" s="56"/>
      <c r="G8" s="56"/>
      <c r="H8" s="56"/>
      <c r="I8" s="57"/>
    </row>
    <row r="9" spans="1:9">
      <c r="A9" s="1"/>
      <c r="B9" s="36" t="s">
        <v>209</v>
      </c>
      <c r="C9" s="37"/>
      <c r="D9" s="38"/>
      <c r="E9" s="39"/>
      <c r="F9" s="40"/>
      <c r="G9" s="41"/>
      <c r="H9" s="42"/>
      <c r="I9" s="42"/>
    </row>
    <row r="10" spans="1:9">
      <c r="A10" s="24"/>
      <c r="B10" s="43"/>
      <c r="C10" s="44"/>
      <c r="D10" s="44"/>
      <c r="E10" s="45"/>
      <c r="F10" s="45"/>
      <c r="G10" s="44"/>
      <c r="H10" s="46"/>
      <c r="I10" s="46"/>
    </row>
    <row r="11" spans="1:9">
      <c r="A11" s="1"/>
      <c r="B11" s="1"/>
      <c r="C11" s="25" t="s">
        <v>43</v>
      </c>
      <c r="D11" s="25"/>
      <c r="E11" s="47"/>
      <c r="F11" s="25">
        <v>0</v>
      </c>
      <c r="G11" s="48"/>
      <c r="H11" s="1"/>
      <c r="I11" s="1"/>
    </row>
    <row r="12" spans="1:9">
      <c r="A12" s="1"/>
      <c r="B12" s="1"/>
      <c r="C12" s="25"/>
      <c r="D12" s="25"/>
      <c r="E12" s="47"/>
      <c r="F12" s="25"/>
      <c r="G12" s="48"/>
      <c r="H12" s="1"/>
      <c r="I12" s="1"/>
    </row>
    <row r="13" spans="1:9" ht="15.75">
      <c r="A13" s="1"/>
      <c r="B13" s="1"/>
      <c r="C13" s="28" t="s">
        <v>210</v>
      </c>
      <c r="D13" s="25"/>
      <c r="E13" s="49"/>
      <c r="F13" s="29">
        <f>F11+F6</f>
        <v>72047216.864044026</v>
      </c>
      <c r="G13" s="48"/>
      <c r="H13" s="50"/>
      <c r="I13" s="50"/>
    </row>
    <row r="14" spans="1:9">
      <c r="A14" s="58" t="s">
        <v>44</v>
      </c>
      <c r="B14" s="59"/>
      <c r="C14" s="59"/>
      <c r="D14" s="59"/>
      <c r="E14" s="59"/>
      <c r="F14" s="59"/>
      <c r="G14" s="59"/>
      <c r="H14" s="59"/>
      <c r="I14" s="60"/>
    </row>
  </sheetData>
  <mergeCells count="4">
    <mergeCell ref="A14:I14"/>
    <mergeCell ref="A1:I1"/>
    <mergeCell ref="A2:I2"/>
    <mergeCell ref="A8:I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Mahesh Mahadev Sable</cp:lastModifiedBy>
  <cp:lastPrinted>2024-02-07T10:04:16Z</cp:lastPrinted>
  <dcterms:created xsi:type="dcterms:W3CDTF">2023-06-16T10:24:39Z</dcterms:created>
  <dcterms:modified xsi:type="dcterms:W3CDTF">2024-02-07T12:00:34Z</dcterms:modified>
</cp:coreProperties>
</file>