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msable\Desktop\"/>
    </mc:Choice>
  </mc:AlternateContent>
  <xr:revisionPtr revIDLastSave="0" documentId="8_{0B9B1413-D899-4256-8184-61C30CD70B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B-FCCB" sheetId="1" r:id="rId1"/>
    <sheet name="RDB" sheetId="2" r:id="rId2"/>
  </sheets>
  <definedNames>
    <definedName name="_xlnm._FilterDatabase" localSheetId="0" hidden="1">'ECB-FCCB'!$A$2:$H$106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E109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E116" i="1" l="1"/>
  <c r="E118" i="1" s="1"/>
  <c r="F6" i="2" l="1"/>
</calcChain>
</file>

<file path=xl/sharedStrings.xml><?xml version="1.0" encoding="utf-8"?>
<sst xmlns="http://schemas.openxmlformats.org/spreadsheetml/2006/main" count="674" uniqueCount="244">
  <si>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</si>
  <si>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</si>
  <si>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</si>
  <si>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</si>
  <si>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</si>
  <si>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</si>
  <si>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</si>
  <si>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</si>
  <si>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</si>
  <si>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</si>
  <si>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 xml:space="preserve">Adesso India Private Limited </t>
  </si>
  <si>
    <t xml:space="preserve">Detpak India Private Limited </t>
  </si>
  <si>
    <t xml:space="preserve">PCL Shipping Pvt Ltd. </t>
  </si>
  <si>
    <t xml:space="preserve">BMW India Financial Services Pvt Ltd. </t>
  </si>
  <si>
    <t xml:space="preserve">WNS Global Services Private Limited </t>
  </si>
  <si>
    <t>Prithvi Multinational Private Limited</t>
  </si>
  <si>
    <t>Promo Tec India Private Limited</t>
  </si>
  <si>
    <t>Manufacture of beverages</t>
  </si>
  <si>
    <t>Manufacture of chemicals and chemical products</t>
  </si>
  <si>
    <t>Manufacture of basic metals</t>
  </si>
  <si>
    <t>Manufacture of machinery and equipment n.e.c.</t>
  </si>
  <si>
    <t>Manufacture of paper and paper products</t>
  </si>
  <si>
    <t>Manufacture of food products</t>
  </si>
  <si>
    <t>Advertising and market research</t>
  </si>
  <si>
    <t>Air transport</t>
  </si>
  <si>
    <t>Manufacture of furniture</t>
  </si>
  <si>
    <t>Mining of coal and lignite</t>
  </si>
  <si>
    <t>Manufacture of electrical equipment</t>
  </si>
  <si>
    <t>Warehousing and support activities for transportation</t>
  </si>
  <si>
    <t>Manufacture of wearing apparel</t>
  </si>
  <si>
    <t>Manufacture of other non-metallic mineral products</t>
  </si>
  <si>
    <t>Information service activities</t>
  </si>
  <si>
    <t>Other manufacturing</t>
  </si>
  <si>
    <t>Manufacture of rubber and plastics products</t>
  </si>
  <si>
    <t>Office administrative support and other business activities</t>
  </si>
  <si>
    <t>Manufacture of textiles</t>
  </si>
  <si>
    <t>Mining support service activities</t>
  </si>
  <si>
    <t>Real estate activities</t>
  </si>
  <si>
    <t>Printing and reproduction of recorded media</t>
  </si>
  <si>
    <t>Accommodation</t>
  </si>
  <si>
    <t>Food and beverage service activities</t>
  </si>
  <si>
    <t>Activities of head offices; management consultancy activities</t>
  </si>
  <si>
    <t>Rental and leasing activities</t>
  </si>
  <si>
    <t>Human health activities</t>
  </si>
  <si>
    <t>Import of Capital Goods</t>
  </si>
  <si>
    <t>Refinancing of Rupee loans</t>
  </si>
  <si>
    <t>Local sourcing of capital goods (Rupee expenditure)</t>
  </si>
  <si>
    <t>Working Capital/General Corporate Purpose</t>
  </si>
  <si>
    <t>On-lending/Sub-lending.</t>
  </si>
  <si>
    <t xml:space="preserve">Leasing Company </t>
  </si>
  <si>
    <t xml:space="preserve">Multilateral Financial Institution </t>
  </si>
  <si>
    <t xml:space="preserve">Regional Financial Institution </t>
  </si>
  <si>
    <t xml:space="preserve">Supplier of Equipment </t>
  </si>
  <si>
    <t>II APPROVAL ROUTE*</t>
  </si>
  <si>
    <t xml:space="preserve">3 years  </t>
  </si>
  <si>
    <t xml:space="preserve">5 years  </t>
  </si>
  <si>
    <t xml:space="preserve">7 years  </t>
  </si>
  <si>
    <t>Data on ECB/FCCB for the month of February 2024</t>
  </si>
  <si>
    <t>Total (Automatic Route)</t>
  </si>
  <si>
    <t>Total (Approval route)</t>
  </si>
  <si>
    <t>Loan Amount in INR</t>
  </si>
  <si>
    <t>NIL</t>
  </si>
  <si>
    <t>Total Automatic Route</t>
  </si>
  <si>
    <t>Total Approval Route</t>
  </si>
  <si>
    <t>* Based on applications for Rupee Denominated Bond which have been allotted loan registration number during the period.</t>
  </si>
  <si>
    <t>Data on RDB for the month of February 2024</t>
  </si>
  <si>
    <t>Grand total</t>
  </si>
  <si>
    <t>Others (Specify)</t>
  </si>
  <si>
    <t>Manufacture of pharmaceuticals, medicinal chemical and botanical products</t>
  </si>
  <si>
    <t xml:space="preserve">20 years  </t>
  </si>
  <si>
    <t>Sirio India Inductive Components Private Limited</t>
  </si>
  <si>
    <t>14 years 7 months</t>
  </si>
  <si>
    <t xml:space="preserve">Foreign Collaborator / Foreign Equity Holder </t>
  </si>
  <si>
    <t>REC Limited</t>
  </si>
  <si>
    <t>Financial service activities, except insurance and pension funding</t>
  </si>
  <si>
    <t>Other Commercial Banks</t>
  </si>
  <si>
    <t>Export-Import Bank of India</t>
  </si>
  <si>
    <t>4 years 10 months</t>
  </si>
  <si>
    <t>Wholesome Habits Private Limited</t>
  </si>
  <si>
    <t>5 years 9 months</t>
  </si>
  <si>
    <t>Nextracker India Private Limited</t>
  </si>
  <si>
    <t>Electricity, gas, steam and air conditioning supply</t>
  </si>
  <si>
    <t>Centrient Pharmaceuticals India Private Limited</t>
  </si>
  <si>
    <t>Sunjin India Feeds Private Limited</t>
  </si>
  <si>
    <t xml:space="preserve">New Project </t>
  </si>
  <si>
    <t>4 years 11 months</t>
  </si>
  <si>
    <t>Voucher Activation Services India Private Limited</t>
  </si>
  <si>
    <t>Wholesale trade, except of motor vehicles and motorcycles</t>
  </si>
  <si>
    <t>7 years 6 months</t>
  </si>
  <si>
    <t>Paritosh Residency Private Limited</t>
  </si>
  <si>
    <t xml:space="preserve">8 years  </t>
  </si>
  <si>
    <t>ISOE Printpack Industries Private Limited</t>
  </si>
  <si>
    <t>Acton Finishing Private Limited</t>
  </si>
  <si>
    <t xml:space="preserve">Modernisation </t>
  </si>
  <si>
    <t>6 years 8 months</t>
  </si>
  <si>
    <t>Northern ARC Capital Limited</t>
  </si>
  <si>
    <t>SAEL Solar P4 Private Limited</t>
  </si>
  <si>
    <t>21 years 3 months</t>
  </si>
  <si>
    <t>JMS Mining Private Limited</t>
  </si>
  <si>
    <t>7 years 8 months</t>
  </si>
  <si>
    <t>Starts India Private Limited</t>
  </si>
  <si>
    <t>Architecture and engineering activities; technical testing and analysis</t>
  </si>
  <si>
    <t>Maxamtech Digital Ventures Private Limited</t>
  </si>
  <si>
    <t>Computer programming, consultancy and related activities</t>
  </si>
  <si>
    <t>6 years 2 months</t>
  </si>
  <si>
    <t>Shriram Finance Limited</t>
  </si>
  <si>
    <t xml:space="preserve">Iljin Global India Private Limited </t>
  </si>
  <si>
    <t>Manufacture of motor vehicles, trailers and semi-trailers</t>
  </si>
  <si>
    <t xml:space="preserve">Refinancing of Earlier ECB </t>
  </si>
  <si>
    <t>Hero Fincorp Limited</t>
  </si>
  <si>
    <t>Bellsonica Private Limited</t>
  </si>
  <si>
    <t>Schwihag India Private Limited</t>
  </si>
  <si>
    <t xml:space="preserve">10 years  </t>
  </si>
  <si>
    <t>JMT Housing Private Limited</t>
  </si>
  <si>
    <t>5 years 2 months</t>
  </si>
  <si>
    <t>Trivio Healthcare Private Limited</t>
  </si>
  <si>
    <t>Retail trade, except of motor vehicles and motorcycles</t>
  </si>
  <si>
    <t>3 years 2 months</t>
  </si>
  <si>
    <t>Eckerle Automotive India Private Limited</t>
  </si>
  <si>
    <t>3 years 11 months</t>
  </si>
  <si>
    <t>Brombal India Private Limited</t>
  </si>
  <si>
    <t>Manufacture of fabricated metal products, except machinery and equipment</t>
  </si>
  <si>
    <t>11 years 2 months</t>
  </si>
  <si>
    <t>Mark Exhaust Systems Limited</t>
  </si>
  <si>
    <t xml:space="preserve">6 years  </t>
  </si>
  <si>
    <t>B9 Beverages Limited</t>
  </si>
  <si>
    <t>3 years 1 months</t>
  </si>
  <si>
    <t>Wacoal India Private Limited</t>
  </si>
  <si>
    <t>Sunpark Global Food India Private Limited</t>
  </si>
  <si>
    <t>5 years 1 months</t>
  </si>
  <si>
    <t>KH India GCC Private Limited</t>
  </si>
  <si>
    <t>Office administrative, office support and other business support activities</t>
  </si>
  <si>
    <t>Dornier Group (India) Private Limited</t>
  </si>
  <si>
    <t xml:space="preserve">9 years  </t>
  </si>
  <si>
    <t>Arthimpact Digital Loans Private Limited</t>
  </si>
  <si>
    <t>7 years 5 months</t>
  </si>
  <si>
    <t>Refratechnik (India) Pvt Ltd</t>
  </si>
  <si>
    <t>Jooyon Test Equipment Rental India Private Limited</t>
  </si>
  <si>
    <t>UC Inclusive Credit Private Limited</t>
  </si>
  <si>
    <t>3 years 6 months</t>
  </si>
  <si>
    <t>Travel Cue Management Pvt Ltd</t>
  </si>
  <si>
    <t>Travel agency, tour operator and other reservation service activities</t>
  </si>
  <si>
    <t>9 years 11 months</t>
  </si>
  <si>
    <t>Bajaj Finance Limited</t>
  </si>
  <si>
    <t>Cholamandalam Investment &amp; Finance Company Limited.</t>
  </si>
  <si>
    <t>NIDEC Industrial Automation India Private Limited</t>
  </si>
  <si>
    <t>Marian Component Technolohy (India) Private Limited</t>
  </si>
  <si>
    <t>Manufacture of computer, electronic and optical products</t>
  </si>
  <si>
    <t>6 years 11 months</t>
  </si>
  <si>
    <t>Hengst Filtration Private Limited</t>
  </si>
  <si>
    <t>6 years 10 months</t>
  </si>
  <si>
    <t>Wilson Power and Distribution Technologies Private Limited</t>
  </si>
  <si>
    <t>Daechang Seat Automotive Private Limited</t>
  </si>
  <si>
    <t xml:space="preserve">Others </t>
  </si>
  <si>
    <t xml:space="preserve">1 years  </t>
  </si>
  <si>
    <t>Nihon Communication Solutions Pvt Ltd.</t>
  </si>
  <si>
    <t>Other professional, scientific and technical activities</t>
  </si>
  <si>
    <t>Dolea India Private Limited</t>
  </si>
  <si>
    <t>5 years 8 months</t>
  </si>
  <si>
    <t>Asan Products Private Limited</t>
  </si>
  <si>
    <t>9 years 8 months</t>
  </si>
  <si>
    <t>Aye Finance Private Limited</t>
  </si>
  <si>
    <t>Maithan Ispat Limited</t>
  </si>
  <si>
    <t>Spal Automotive Technology India Private Limited</t>
  </si>
  <si>
    <t>5 years 10 months</t>
  </si>
  <si>
    <t>Senator Office Furniture India Private Limited.</t>
  </si>
  <si>
    <t>6 years 9 months</t>
  </si>
  <si>
    <t>Xa India Private Limited</t>
  </si>
  <si>
    <t>Wholesale and retail trade and repair of motor vehicles and motorcycles</t>
  </si>
  <si>
    <t>8 years 11 months</t>
  </si>
  <si>
    <t>Teejay India Private Limited</t>
  </si>
  <si>
    <t>Interglobe Aviation Limited</t>
  </si>
  <si>
    <t>Aisin Automotive Haryana Private Limited</t>
  </si>
  <si>
    <t>Bauli India Bakes &amp; Sweets Private Limited</t>
  </si>
  <si>
    <t>7 years 10 months</t>
  </si>
  <si>
    <t>Nicca India Pvt. Ltd.</t>
  </si>
  <si>
    <t>ConnexTD India Private Limited</t>
  </si>
  <si>
    <t>Delval Flow Controls Private Limited</t>
  </si>
  <si>
    <t>6 years 7 months</t>
  </si>
  <si>
    <t xml:space="preserve">L&amp;T Finance Holding Limited </t>
  </si>
  <si>
    <t>Solistaa Pharmaceuticals Pvt Ltd</t>
  </si>
  <si>
    <t>9 years 9 months</t>
  </si>
  <si>
    <t>Mars International India Private Limited</t>
  </si>
  <si>
    <t>15 years 10 months</t>
  </si>
  <si>
    <t>Ikus Private Limited</t>
  </si>
  <si>
    <t>Kinara Capital Private Limited</t>
  </si>
  <si>
    <t>JMF Performance Materials Private Limited</t>
  </si>
  <si>
    <t>Siemens Financial Services Private Limited</t>
  </si>
  <si>
    <t>Nara Global (India) Private Limited</t>
  </si>
  <si>
    <t>RV Lifesciences Limited</t>
  </si>
  <si>
    <t>9 years 1 months</t>
  </si>
  <si>
    <t>Gate 7 India Private Limited</t>
  </si>
  <si>
    <t>7 years 1 months</t>
  </si>
  <si>
    <t>Evertop Textile &amp; Apparel Complex Private Limited</t>
  </si>
  <si>
    <t>3 years 5 months</t>
  </si>
  <si>
    <t>Inshorts India Advertising And Services Private Limited</t>
  </si>
  <si>
    <t>SPV Two Energy Products Private Limited</t>
  </si>
  <si>
    <t>8 years 5 months</t>
  </si>
  <si>
    <t>Graham India Private Limited</t>
  </si>
  <si>
    <t>10 years 1 months</t>
  </si>
  <si>
    <t>Nivaran Pain Relief Centre Pvt Ltd</t>
  </si>
  <si>
    <t>WEB Werks India Private Limited</t>
  </si>
  <si>
    <t xml:space="preserve">Infrastructure  Development </t>
  </si>
  <si>
    <t>Neoceram India Private Limited</t>
  </si>
  <si>
    <t>7 years 3 months</t>
  </si>
  <si>
    <t>Taprogge Inditech Private Limited</t>
  </si>
  <si>
    <t>5 years 6 months</t>
  </si>
  <si>
    <t>William Automotive Electrical Supplies Private Limited</t>
  </si>
  <si>
    <t>Lexcil India Private Limited</t>
  </si>
  <si>
    <t>Aptia Group India Private Limited</t>
  </si>
  <si>
    <t>JSW Vijayanagar Metallics Limited</t>
  </si>
  <si>
    <t>Satya Microcapital Limited</t>
  </si>
  <si>
    <t>5 years 7 months</t>
  </si>
  <si>
    <t xml:space="preserve">Gewis Renewpower Private Limited </t>
  </si>
  <si>
    <t>Wavin India Holdings Private Limited</t>
  </si>
  <si>
    <t>Wavin India Pipes And Fittings Manufacturing  Private Limited</t>
  </si>
  <si>
    <t>Abhishek Elektrosil Auto Components Private Limited</t>
  </si>
  <si>
    <t>Sthree Chemicals Private Limited</t>
  </si>
  <si>
    <t>3 years 8 months</t>
  </si>
  <si>
    <t>Forte Furniture Products India Private Limited,</t>
  </si>
  <si>
    <t>5 years 11 months</t>
  </si>
  <si>
    <t>Innoplexus Consulting Services Private Limited</t>
  </si>
  <si>
    <t>6 years 4 months</t>
  </si>
  <si>
    <t>R&amp;M India Private Limited</t>
  </si>
  <si>
    <t>Payper Bagging India Private Limited</t>
  </si>
  <si>
    <t>4 years 1 months</t>
  </si>
  <si>
    <t>Conductor Core Technologies India Private Limited</t>
  </si>
  <si>
    <t>9 years 4 months</t>
  </si>
  <si>
    <t>Tata SIA Airlines Limited</t>
  </si>
  <si>
    <t xml:space="preserve">12 years  </t>
  </si>
  <si>
    <t>Aviom India Housing Finance Private Limited</t>
  </si>
  <si>
    <t>DCS Limited</t>
  </si>
  <si>
    <t>6 years 1 months</t>
  </si>
  <si>
    <t>Antos Resources Private Limited</t>
  </si>
  <si>
    <t>5 years 4 months</t>
  </si>
  <si>
    <t>Stemztech Industries Private Limited</t>
  </si>
  <si>
    <t>Renk Gears Private Limited</t>
  </si>
  <si>
    <t>Overseas Investment in JV/WOS</t>
  </si>
  <si>
    <t>Private placement (RDBs)</t>
  </si>
  <si>
    <t>3 years 9 months</t>
  </si>
  <si>
    <t>Annex IV</t>
  </si>
  <si>
    <t>Sr No</t>
  </si>
  <si>
    <t>Sr. No.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</si>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</sst>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 * #,##0_ ;_ * \-#,##0_ ;_ * &quot;-&quot;??_ ;_ @_ "/>
    <numFmt numFmtId="166" formatCode="#,##0;[Red]#,##0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3" fillId="0" borderId="0" applyFont="0" applyFill="0" applyBorder="0" applyAlignment="0" applyProtection="0"/>
  </cellStyleXfs>
  <cellXfs count="73">
    <xf numFmtId="0" fontId="0" fillId="0" borderId="0" xfId="0"/>
    <xf numFmtId="0" fontId="5" fillId="0" borderId="1" xfId="1" applyFont="1" applyBorder="1" applyAlignment="1">
      <alignment horizontal="left" vertical="top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8" fillId="0" borderId="1" xfId="0" applyFont="1" applyBorder="1" applyAlignment="1">
      <alignment horizontal="left" vertical="top"/>
    </xf>
    <xf numFmtId="165" fontId="8" fillId="0" borderId="1" xfId="0" applyNumberFormat="1" applyFont="1" applyBorder="1" applyAlignment="1">
      <alignment vertical="top"/>
    </xf>
    <xf numFmtId="165" fontId="6" fillId="0" borderId="1" xfId="0" applyNumberFormat="1" applyFont="1" applyBorder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43" fontId="6" fillId="0" borderId="0" xfId="0" applyNumberFormat="1" applyFont="1" applyAlignment="1">
      <alignment vertical="top"/>
    </xf>
    <xf numFmtId="0" fontId="5" fillId="0" borderId="1" xfId="1" applyFont="1" applyBorder="1" applyAlignment="1">
      <alignment horizontal="center" vertical="top"/>
    </xf>
    <xf numFmtId="0" fontId="7" fillId="0" borderId="1" xfId="0" applyFont="1" applyFill="1" applyBorder="1" applyAlignment="1">
      <alignment horizontal="left" vertical="top"/>
    </xf>
    <xf numFmtId="2" fontId="7" fillId="0" borderId="1" xfId="0" applyNumberFormat="1" applyFont="1" applyFill="1" applyBorder="1" applyAlignment="1">
      <alignment horizontal="left" vertical="top"/>
    </xf>
    <xf numFmtId="165" fontId="6" fillId="0" borderId="1" xfId="3" applyNumberFormat="1" applyFont="1" applyBorder="1" applyAlignment="1">
      <alignment horizontal="right" vertical="top"/>
    </xf>
    <xf numFmtId="0" fontId="5" fillId="0" borderId="1" xfId="0" applyFont="1" applyBorder="1" applyAlignment="1">
      <alignment vertical="top"/>
    </xf>
    <xf numFmtId="0" fontId="4" fillId="0" borderId="1" xfId="0" applyFont="1" applyBorder="1" applyAlignment="1">
      <alignment horizontal="justify" vertical="top"/>
    </xf>
    <xf numFmtId="165" fontId="4" fillId="0" borderId="1" xfId="3" applyNumberFormat="1" applyFont="1" applyFill="1" applyBorder="1" applyAlignment="1">
      <alignment vertical="top"/>
    </xf>
    <xf numFmtId="0" fontId="6" fillId="0" borderId="1" xfId="0" applyFont="1" applyBorder="1" applyAlignment="1">
      <alignment horizontal="right" vertical="top"/>
    </xf>
    <xf numFmtId="0" fontId="4" fillId="2" borderId="1" xfId="2" applyFont="1" applyFill="1" applyBorder="1" applyAlignment="1">
      <alignment horizontal="center" vertical="top"/>
    </xf>
    <xf numFmtId="0" fontId="4" fillId="2" borderId="1" xfId="1" applyFont="1" applyFill="1" applyBorder="1" applyAlignment="1">
      <alignment horizontal="center" vertical="top"/>
    </xf>
    <xf numFmtId="3" fontId="4" fillId="2" borderId="1" xfId="1" applyNumberFormat="1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left" vertical="top"/>
    </xf>
    <xf numFmtId="165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 applyProtection="1">
      <alignment horizontal="left" vertical="top"/>
    </xf>
    <xf numFmtId="1" fontId="6" fillId="0" borderId="1" xfId="0" applyNumberFormat="1" applyFont="1" applyFill="1" applyBorder="1" applyAlignment="1">
      <alignment horizontal="left" vertical="top"/>
    </xf>
    <xf numFmtId="2" fontId="6" fillId="0" borderId="1" xfId="0" applyNumberFormat="1" applyFont="1" applyFill="1" applyBorder="1" applyAlignment="1">
      <alignment horizontal="left" vertical="top"/>
    </xf>
    <xf numFmtId="164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horizontal="left" vertical="top"/>
    </xf>
    <xf numFmtId="43" fontId="6" fillId="0" borderId="1" xfId="0" applyNumberFormat="1" applyFont="1" applyFill="1" applyBorder="1" applyAlignment="1">
      <alignment vertical="top"/>
    </xf>
    <xf numFmtId="0" fontId="9" fillId="0" borderId="1" xfId="0" applyFont="1" applyFill="1" applyBorder="1" applyAlignment="1" applyProtection="1">
      <alignment horizontal="left" vertical="top"/>
    </xf>
    <xf numFmtId="2" fontId="9" fillId="0" borderId="1" xfId="0" applyNumberFormat="1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/>
    </xf>
    <xf numFmtId="165" fontId="10" fillId="0" borderId="1" xfId="0" applyNumberFormat="1" applyFont="1" applyBorder="1" applyAlignment="1">
      <alignment vertical="top"/>
    </xf>
    <xf numFmtId="0" fontId="5" fillId="0" borderId="1" xfId="2" applyFont="1" applyBorder="1" applyAlignment="1">
      <alignment horizontal="center" vertical="top" wrapText="1"/>
    </xf>
    <xf numFmtId="0" fontId="5" fillId="0" borderId="1" xfId="1" applyFont="1" applyBorder="1" applyAlignment="1">
      <alignment horizontal="center" vertical="top" wrapText="1"/>
    </xf>
    <xf numFmtId="3" fontId="5" fillId="0" borderId="1" xfId="1" applyNumberFormat="1" applyFont="1" applyBorder="1" applyAlignment="1">
      <alignment horizontal="center" vertical="top" wrapText="1"/>
    </xf>
    <xf numFmtId="165" fontId="7" fillId="0" borderId="5" xfId="3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/>
    </xf>
    <xf numFmtId="4" fontId="7" fillId="0" borderId="1" xfId="0" applyNumberFormat="1" applyFont="1" applyBorder="1" applyAlignment="1">
      <alignment vertical="top"/>
    </xf>
    <xf numFmtId="0" fontId="6" fillId="0" borderId="0" xfId="0" applyFont="1" applyAlignment="1">
      <alignment horizontal="center" vertical="top"/>
    </xf>
    <xf numFmtId="164" fontId="7" fillId="0" borderId="1" xfId="3" applyNumberFormat="1" applyFont="1" applyFill="1" applyBorder="1" applyAlignment="1">
      <alignment vertical="top"/>
    </xf>
    <xf numFmtId="43" fontId="7" fillId="0" borderId="1" xfId="0" applyNumberFormat="1" applyFont="1" applyFill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165" fontId="6" fillId="0" borderId="5" xfId="3" applyNumberFormat="1" applyFont="1" applyBorder="1" applyAlignment="1">
      <alignment vertical="top"/>
    </xf>
    <xf numFmtId="0" fontId="11" fillId="0" borderId="1" xfId="0" applyFont="1" applyBorder="1" applyAlignment="1">
      <alignment vertical="top"/>
    </xf>
    <xf numFmtId="3" fontId="5" fillId="0" borderId="1" xfId="0" applyNumberFormat="1" applyFont="1" applyBorder="1" applyAlignment="1">
      <alignment vertical="top" wrapText="1"/>
    </xf>
    <xf numFmtId="166" fontId="5" fillId="0" borderId="1" xfId="0" applyNumberFormat="1" applyFont="1" applyBorder="1" applyAlignment="1">
      <alignment vertical="top" wrapText="1"/>
    </xf>
    <xf numFmtId="1" fontId="7" fillId="0" borderId="1" xfId="0" applyNumberFormat="1" applyFont="1" applyBorder="1" applyAlignment="1">
      <alignment vertical="top"/>
    </xf>
    <xf numFmtId="165" fontId="5" fillId="0" borderId="1" xfId="3" applyNumberFormat="1" applyFont="1" applyBorder="1" applyAlignment="1">
      <alignment vertical="top" wrapText="1"/>
    </xf>
    <xf numFmtId="0" fontId="5" fillId="0" borderId="1" xfId="2" applyFont="1" applyBorder="1" applyAlignment="1">
      <alignment horizontal="left" vertical="top" wrapText="1"/>
    </xf>
    <xf numFmtId="166" fontId="4" fillId="0" borderId="1" xfId="0" applyNumberFormat="1" applyFont="1" applyBorder="1" applyAlignment="1">
      <alignment vertical="top"/>
    </xf>
    <xf numFmtId="0" fontId="4" fillId="0" borderId="1" xfId="1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0" fontId="4" fillId="0" borderId="2" xfId="1" applyFont="1" applyBorder="1" applyAlignment="1">
      <alignment horizontal="left" vertical="top"/>
    </xf>
    <xf numFmtId="0" fontId="4" fillId="0" borderId="3" xfId="1" applyFont="1" applyBorder="1" applyAlignment="1">
      <alignment horizontal="left" vertical="top"/>
    </xf>
    <xf numFmtId="0" fontId="4" fillId="0" borderId="4" xfId="1" applyFont="1" applyBorder="1" applyAlignment="1">
      <alignment horizontal="left" vertical="top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5" fillId="0" borderId="2" xfId="2" applyFont="1" applyBorder="1" applyAlignment="1">
      <alignment horizontal="left" vertical="top" wrapText="1"/>
    </xf>
    <xf numFmtId="0" fontId="5" fillId="0" borderId="3" xfId="2" applyFont="1" applyBorder="1" applyAlignment="1">
      <alignment horizontal="left" vertical="top" wrapText="1"/>
    </xf>
    <xf numFmtId="0" fontId="5" fillId="0" borderId="4" xfId="2" applyFont="1" applyBorder="1" applyAlignment="1">
      <alignment horizontal="left" vertical="top" wrapText="1"/>
    </xf>
    <xf numFmtId="0" fontId="5" fillId="0" borderId="2" xfId="1" applyFont="1" applyBorder="1" applyAlignment="1">
      <alignment horizontal="center" vertical="top"/>
    </xf>
    <xf numFmtId="0" fontId="5" fillId="0" borderId="3" xfId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5" fillId="0" borderId="2" xfId="1" applyFont="1" applyBorder="1" applyAlignment="1">
      <alignment horizontal="left" vertical="top"/>
    </xf>
    <xf numFmtId="0" fontId="5" fillId="0" borderId="3" xfId="1" applyFont="1" applyBorder="1" applyAlignment="1">
      <alignment horizontal="left" vertical="top"/>
    </xf>
    <xf numFmtId="0" fontId="5" fillId="0" borderId="4" xfId="1" applyFont="1" applyBorder="1" applyAlignment="1">
      <alignment horizontal="left" vertical="top"/>
    </xf>
  </cellXfs>
  <cellStyles count="4">
    <cellStyle name="Comma" xfId="3" builtinId="3"/>
    <cellStyle name="Normal" xfId="0" builtinId="0"/>
    <cellStyle name="Normal_Sheet1" xfId="1" xr:uid="{00000000-0005-0000-0000-000002000000}"/>
    <cellStyle name="Normal_Sheet1_1" xfId="2" xr:uid="{00000000-0005-0000-0000-000003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1"/>
  <sheetViews>
    <sheetView tabSelected="1" zoomScale="90" zoomScaleNormal="90" workbookViewId="0">
      <selection activeCell="E116" sqref="E116"/>
    </sheetView>
  </sheetViews>
  <sheetFormatPr defaultRowHeight="15" x14ac:dyDescent="0.25"/>
  <cols>
    <col min="1" max="1" width="8.5703125" style="8" bestFit="1" customWidth="1"/>
    <col min="2" max="2" width="14.140625" style="8" bestFit="1" customWidth="1"/>
    <col min="3" max="3" width="46.85546875" style="9" customWidth="1"/>
    <col min="4" max="4" width="71.28515625" style="9" customWidth="1"/>
    <col min="5" max="5" width="28.85546875" style="8" customWidth="1"/>
    <col min="6" max="6" width="49.7109375" style="9" customWidth="1"/>
    <col min="7" max="7" width="19.42578125" style="9" customWidth="1"/>
    <col min="8" max="8" width="43.140625" style="9" bestFit="1" customWidth="1"/>
  </cols>
  <sheetData>
    <row r="1" spans="1:8" x14ac:dyDescent="0.25">
      <c r="A1" s="57" t="s">
        <v>240</v>
      </c>
      <c r="B1" s="57"/>
      <c r="C1" s="57"/>
      <c r="D1" s="57"/>
      <c r="E1" s="57"/>
      <c r="F1" s="57"/>
      <c r="G1" s="57"/>
      <c r="H1" s="57"/>
    </row>
    <row r="2" spans="1:8" x14ac:dyDescent="0.25">
      <c r="A2" s="56" t="s">
        <v>57</v>
      </c>
      <c r="B2" s="56"/>
      <c r="C2" s="56"/>
      <c r="D2" s="56"/>
      <c r="E2" s="56"/>
      <c r="F2" s="56"/>
      <c r="G2" s="56"/>
      <c r="H2" s="56"/>
    </row>
    <row r="3" spans="1:8" x14ac:dyDescent="0.25">
      <c r="A3" s="58" t="s">
        <v>0</v>
      </c>
      <c r="B3" s="59"/>
      <c r="C3" s="59"/>
      <c r="D3" s="59"/>
      <c r="E3" s="59"/>
      <c r="F3" s="59"/>
      <c r="G3" s="59"/>
      <c r="H3" s="60"/>
    </row>
    <row r="4" spans="1:8" x14ac:dyDescent="0.25">
      <c r="A4" s="19" t="s">
        <v>242</v>
      </c>
      <c r="B4" s="19" t="s">
        <v>1</v>
      </c>
      <c r="C4" s="20" t="s">
        <v>2</v>
      </c>
      <c r="D4" s="20" t="s">
        <v>3</v>
      </c>
      <c r="E4" s="21" t="s">
        <v>4</v>
      </c>
      <c r="F4" s="20" t="s">
        <v>5</v>
      </c>
      <c r="G4" s="20" t="s">
        <v>6</v>
      </c>
      <c r="H4" s="22" t="s">
        <v>7</v>
      </c>
    </row>
    <row r="5" spans="1:8" x14ac:dyDescent="0.25">
      <c r="A5" s="18">
        <v>1</v>
      </c>
      <c r="B5" s="23" t="s">
        <v>8</v>
      </c>
      <c r="C5" s="23" t="s">
        <v>78</v>
      </c>
      <c r="D5" s="23" t="s">
        <v>22</v>
      </c>
      <c r="E5" s="24">
        <v>2410694.612724321</v>
      </c>
      <c r="F5" s="25" t="s">
        <v>47</v>
      </c>
      <c r="G5" s="26" t="s">
        <v>79</v>
      </c>
      <c r="H5" s="23" t="s">
        <v>72</v>
      </c>
    </row>
    <row r="6" spans="1:8" x14ac:dyDescent="0.25">
      <c r="A6" s="18">
        <v>2</v>
      </c>
      <c r="B6" s="23" t="s">
        <v>8</v>
      </c>
      <c r="C6" s="23" t="s">
        <v>80</v>
      </c>
      <c r="D6" s="23" t="s">
        <v>81</v>
      </c>
      <c r="E6" s="24">
        <v>4000000</v>
      </c>
      <c r="F6" s="25" t="s">
        <v>47</v>
      </c>
      <c r="G6" s="26" t="s">
        <v>55</v>
      </c>
      <c r="H6" s="23" t="s">
        <v>72</v>
      </c>
    </row>
    <row r="7" spans="1:8" x14ac:dyDescent="0.25">
      <c r="A7" s="18">
        <v>3</v>
      </c>
      <c r="B7" s="23" t="s">
        <v>8</v>
      </c>
      <c r="C7" s="23" t="s">
        <v>82</v>
      </c>
      <c r="D7" s="23" t="s">
        <v>68</v>
      </c>
      <c r="E7" s="24">
        <v>9930645.5213392265</v>
      </c>
      <c r="F7" s="25" t="s">
        <v>47</v>
      </c>
      <c r="G7" s="26" t="s">
        <v>55</v>
      </c>
      <c r="H7" s="23" t="s">
        <v>72</v>
      </c>
    </row>
    <row r="8" spans="1:8" x14ac:dyDescent="0.25">
      <c r="A8" s="18">
        <v>4</v>
      </c>
      <c r="B8" s="23" t="s">
        <v>8</v>
      </c>
      <c r="C8" s="23" t="s">
        <v>83</v>
      </c>
      <c r="D8" s="23" t="s">
        <v>22</v>
      </c>
      <c r="E8" s="24">
        <v>2300000</v>
      </c>
      <c r="F8" s="25" t="s">
        <v>84</v>
      </c>
      <c r="G8" s="26" t="s">
        <v>85</v>
      </c>
      <c r="H8" s="23" t="s">
        <v>75</v>
      </c>
    </row>
    <row r="9" spans="1:8" x14ac:dyDescent="0.25">
      <c r="A9" s="18">
        <v>5</v>
      </c>
      <c r="B9" s="23" t="s">
        <v>8</v>
      </c>
      <c r="C9" s="23" t="s">
        <v>86</v>
      </c>
      <c r="D9" s="23" t="s">
        <v>87</v>
      </c>
      <c r="E9" s="24">
        <v>600000</v>
      </c>
      <c r="F9" s="25" t="s">
        <v>47</v>
      </c>
      <c r="G9" s="26" t="s">
        <v>88</v>
      </c>
      <c r="H9" s="23" t="s">
        <v>72</v>
      </c>
    </row>
    <row r="10" spans="1:8" x14ac:dyDescent="0.25">
      <c r="A10" s="18">
        <v>6</v>
      </c>
      <c r="B10" s="23" t="s">
        <v>8</v>
      </c>
      <c r="C10" s="23" t="s">
        <v>89</v>
      </c>
      <c r="D10" s="23" t="s">
        <v>39</v>
      </c>
      <c r="E10" s="24">
        <v>568439.02340832679</v>
      </c>
      <c r="F10" s="25" t="s">
        <v>45</v>
      </c>
      <c r="G10" s="26" t="s">
        <v>90</v>
      </c>
      <c r="H10" s="23" t="s">
        <v>72</v>
      </c>
    </row>
    <row r="11" spans="1:8" x14ac:dyDescent="0.25">
      <c r="A11" s="18">
        <v>7</v>
      </c>
      <c r="B11" s="23" t="s">
        <v>8</v>
      </c>
      <c r="C11" s="23" t="s">
        <v>91</v>
      </c>
      <c r="D11" s="23" t="s">
        <v>32</v>
      </c>
      <c r="E11" s="24">
        <v>735261.48088349809</v>
      </c>
      <c r="F11" s="25" t="s">
        <v>44</v>
      </c>
      <c r="G11" s="26" t="s">
        <v>77</v>
      </c>
      <c r="H11" s="23" t="s">
        <v>52</v>
      </c>
    </row>
    <row r="12" spans="1:8" x14ac:dyDescent="0.25">
      <c r="A12" s="18">
        <v>8</v>
      </c>
      <c r="B12" s="23" t="s">
        <v>8</v>
      </c>
      <c r="C12" s="23" t="s">
        <v>92</v>
      </c>
      <c r="D12" s="23" t="s">
        <v>20</v>
      </c>
      <c r="E12" s="24">
        <v>180802.09595432406</v>
      </c>
      <c r="F12" s="25" t="s">
        <v>93</v>
      </c>
      <c r="G12" s="26" t="s">
        <v>94</v>
      </c>
      <c r="H12" s="23" t="s">
        <v>72</v>
      </c>
    </row>
    <row r="13" spans="1:8" x14ac:dyDescent="0.25">
      <c r="A13" s="18">
        <v>9</v>
      </c>
      <c r="B13" s="23" t="s">
        <v>8</v>
      </c>
      <c r="C13" s="23" t="s">
        <v>95</v>
      </c>
      <c r="D13" s="23" t="s">
        <v>74</v>
      </c>
      <c r="E13" s="24">
        <v>40000000</v>
      </c>
      <c r="F13" s="25" t="s">
        <v>48</v>
      </c>
      <c r="G13" s="26" t="s">
        <v>55</v>
      </c>
      <c r="H13" s="23" t="s">
        <v>50</v>
      </c>
    </row>
    <row r="14" spans="1:8" x14ac:dyDescent="0.25">
      <c r="A14" s="18">
        <v>10</v>
      </c>
      <c r="B14" s="23" t="s">
        <v>8</v>
      </c>
      <c r="C14" s="23" t="s">
        <v>96</v>
      </c>
      <c r="D14" s="23" t="s">
        <v>81</v>
      </c>
      <c r="E14" s="24">
        <v>147389868.62196499</v>
      </c>
      <c r="F14" s="25" t="s">
        <v>84</v>
      </c>
      <c r="G14" s="26" t="s">
        <v>97</v>
      </c>
      <c r="H14" s="23" t="s">
        <v>50</v>
      </c>
    </row>
    <row r="15" spans="1:8" x14ac:dyDescent="0.25">
      <c r="A15" s="18">
        <v>11</v>
      </c>
      <c r="B15" s="23" t="s">
        <v>8</v>
      </c>
      <c r="C15" s="23" t="s">
        <v>98</v>
      </c>
      <c r="D15" s="23" t="s">
        <v>26</v>
      </c>
      <c r="E15" s="24">
        <v>8157059.2199999997</v>
      </c>
      <c r="F15" s="25" t="s">
        <v>44</v>
      </c>
      <c r="G15" s="26" t="s">
        <v>99</v>
      </c>
      <c r="H15" s="23" t="s">
        <v>75</v>
      </c>
    </row>
    <row r="16" spans="1:8" x14ac:dyDescent="0.25">
      <c r="A16" s="18">
        <v>12</v>
      </c>
      <c r="B16" s="23" t="s">
        <v>8</v>
      </c>
      <c r="C16" s="23" t="s">
        <v>100</v>
      </c>
      <c r="D16" s="23" t="s">
        <v>101</v>
      </c>
      <c r="E16" s="24">
        <v>65088.754543556664</v>
      </c>
      <c r="F16" s="25" t="s">
        <v>47</v>
      </c>
      <c r="G16" s="26" t="s">
        <v>55</v>
      </c>
      <c r="H16" s="23" t="s">
        <v>72</v>
      </c>
    </row>
    <row r="17" spans="1:8" x14ac:dyDescent="0.25">
      <c r="A17" s="18">
        <v>13</v>
      </c>
      <c r="B17" s="23" t="s">
        <v>8</v>
      </c>
      <c r="C17" s="23" t="s">
        <v>102</v>
      </c>
      <c r="D17" s="23" t="s">
        <v>103</v>
      </c>
      <c r="E17" s="24">
        <v>964277.84508972836</v>
      </c>
      <c r="F17" s="25" t="s">
        <v>47</v>
      </c>
      <c r="G17" s="26" t="s">
        <v>104</v>
      </c>
      <c r="H17" s="23" t="s">
        <v>72</v>
      </c>
    </row>
    <row r="18" spans="1:8" x14ac:dyDescent="0.25">
      <c r="A18" s="18">
        <v>14</v>
      </c>
      <c r="B18" s="23" t="s">
        <v>8</v>
      </c>
      <c r="C18" s="23" t="s">
        <v>105</v>
      </c>
      <c r="D18" s="23" t="s">
        <v>74</v>
      </c>
      <c r="E18" s="24">
        <v>35000000</v>
      </c>
      <c r="F18" s="25" t="s">
        <v>48</v>
      </c>
      <c r="G18" s="26" t="s">
        <v>54</v>
      </c>
      <c r="H18" s="23" t="s">
        <v>51</v>
      </c>
    </row>
    <row r="19" spans="1:8" x14ac:dyDescent="0.25">
      <c r="A19" s="18">
        <v>15</v>
      </c>
      <c r="B19" s="23" t="s">
        <v>8</v>
      </c>
      <c r="C19" s="23" t="s">
        <v>106</v>
      </c>
      <c r="D19" s="23" t="s">
        <v>107</v>
      </c>
      <c r="E19" s="24">
        <v>13385863.976074336</v>
      </c>
      <c r="F19" s="25" t="s">
        <v>108</v>
      </c>
      <c r="G19" s="26" t="s">
        <v>54</v>
      </c>
      <c r="H19" s="23" t="s">
        <v>75</v>
      </c>
    </row>
    <row r="20" spans="1:8" x14ac:dyDescent="0.25">
      <c r="A20" s="18">
        <v>16</v>
      </c>
      <c r="B20" s="23" t="s">
        <v>8</v>
      </c>
      <c r="C20" s="23" t="s">
        <v>109</v>
      </c>
      <c r="D20" s="23" t="s">
        <v>74</v>
      </c>
      <c r="E20" s="24">
        <v>91000000</v>
      </c>
      <c r="F20" s="25" t="s">
        <v>48</v>
      </c>
      <c r="G20" s="26" t="s">
        <v>55</v>
      </c>
      <c r="H20" s="23" t="s">
        <v>75</v>
      </c>
    </row>
    <row r="21" spans="1:8" x14ac:dyDescent="0.25">
      <c r="A21" s="18">
        <v>17</v>
      </c>
      <c r="B21" s="23" t="s">
        <v>8</v>
      </c>
      <c r="C21" s="23" t="s">
        <v>110</v>
      </c>
      <c r="D21" s="23" t="s">
        <v>107</v>
      </c>
      <c r="E21" s="24">
        <v>48858403.512671322</v>
      </c>
      <c r="F21" s="25" t="s">
        <v>84</v>
      </c>
      <c r="G21" s="26" t="s">
        <v>55</v>
      </c>
      <c r="H21" s="23" t="s">
        <v>75</v>
      </c>
    </row>
    <row r="22" spans="1:8" x14ac:dyDescent="0.25">
      <c r="A22" s="18">
        <v>18</v>
      </c>
      <c r="B22" s="23" t="s">
        <v>8</v>
      </c>
      <c r="C22" s="23" t="s">
        <v>111</v>
      </c>
      <c r="D22" s="23" t="s">
        <v>87</v>
      </c>
      <c r="E22" s="24">
        <v>971461.16057588567</v>
      </c>
      <c r="F22" s="25" t="s">
        <v>47</v>
      </c>
      <c r="G22" s="26" t="s">
        <v>112</v>
      </c>
      <c r="H22" s="23" t="s">
        <v>72</v>
      </c>
    </row>
    <row r="23" spans="1:8" x14ac:dyDescent="0.25">
      <c r="A23" s="18">
        <f>A22+1</f>
        <v>19</v>
      </c>
      <c r="B23" s="23" t="s">
        <v>8</v>
      </c>
      <c r="C23" s="23" t="s">
        <v>113</v>
      </c>
      <c r="D23" s="23" t="s">
        <v>37</v>
      </c>
      <c r="E23" s="24">
        <v>4000000</v>
      </c>
      <c r="F23" s="25" t="s">
        <v>47</v>
      </c>
      <c r="G23" s="26" t="s">
        <v>114</v>
      </c>
      <c r="H23" s="23" t="s">
        <v>72</v>
      </c>
    </row>
    <row r="24" spans="1:8" x14ac:dyDescent="0.25">
      <c r="A24" s="18">
        <f t="shared" ref="A24:A87" si="0">A23+1</f>
        <v>20</v>
      </c>
      <c r="B24" s="23" t="s">
        <v>8</v>
      </c>
      <c r="C24" s="23" t="s">
        <v>115</v>
      </c>
      <c r="D24" s="23" t="s">
        <v>116</v>
      </c>
      <c r="E24" s="24">
        <v>100000</v>
      </c>
      <c r="F24" s="25" t="s">
        <v>47</v>
      </c>
      <c r="G24" s="26" t="s">
        <v>117</v>
      </c>
      <c r="H24" s="23" t="s">
        <v>67</v>
      </c>
    </row>
    <row r="25" spans="1:8" x14ac:dyDescent="0.25">
      <c r="A25" s="18">
        <f t="shared" si="0"/>
        <v>21</v>
      </c>
      <c r="B25" s="23" t="s">
        <v>8</v>
      </c>
      <c r="C25" s="23" t="s">
        <v>118</v>
      </c>
      <c r="D25" s="23" t="s">
        <v>20</v>
      </c>
      <c r="E25" s="24">
        <v>680022.81240311998</v>
      </c>
      <c r="F25" s="25" t="s">
        <v>44</v>
      </c>
      <c r="G25" s="26" t="s">
        <v>119</v>
      </c>
      <c r="H25" s="23" t="s">
        <v>72</v>
      </c>
    </row>
    <row r="26" spans="1:8" x14ac:dyDescent="0.25">
      <c r="A26" s="18">
        <f t="shared" si="0"/>
        <v>22</v>
      </c>
      <c r="B26" s="23" t="s">
        <v>8</v>
      </c>
      <c r="C26" s="23" t="s">
        <v>120</v>
      </c>
      <c r="D26" s="23" t="s">
        <v>121</v>
      </c>
      <c r="E26" s="24">
        <v>97146.116057588573</v>
      </c>
      <c r="F26" s="25" t="s">
        <v>47</v>
      </c>
      <c r="G26" s="26" t="s">
        <v>122</v>
      </c>
      <c r="H26" s="23" t="s">
        <v>72</v>
      </c>
    </row>
    <row r="27" spans="1:8" x14ac:dyDescent="0.25">
      <c r="A27" s="18">
        <f t="shared" si="0"/>
        <v>23</v>
      </c>
      <c r="B27" s="23" t="s">
        <v>8</v>
      </c>
      <c r="C27" s="23" t="s">
        <v>123</v>
      </c>
      <c r="D27" s="23" t="s">
        <v>107</v>
      </c>
      <c r="E27" s="24">
        <v>5500000</v>
      </c>
      <c r="F27" s="25" t="s">
        <v>93</v>
      </c>
      <c r="G27" s="26" t="s">
        <v>124</v>
      </c>
      <c r="H27" s="23" t="s">
        <v>75</v>
      </c>
    </row>
    <row r="28" spans="1:8" x14ac:dyDescent="0.25">
      <c r="A28" s="18">
        <f t="shared" si="0"/>
        <v>24</v>
      </c>
      <c r="B28" s="23" t="s">
        <v>8</v>
      </c>
      <c r="C28" s="23" t="s">
        <v>125</v>
      </c>
      <c r="D28" s="23" t="s">
        <v>17</v>
      </c>
      <c r="E28" s="24">
        <v>25000000</v>
      </c>
      <c r="F28" s="25" t="s">
        <v>44</v>
      </c>
      <c r="G28" s="26" t="s">
        <v>126</v>
      </c>
      <c r="H28" s="23" t="s">
        <v>67</v>
      </c>
    </row>
    <row r="29" spans="1:8" x14ac:dyDescent="0.25">
      <c r="A29" s="18">
        <f t="shared" si="0"/>
        <v>25</v>
      </c>
      <c r="B29" s="23" t="s">
        <v>8</v>
      </c>
      <c r="C29" s="23" t="s">
        <v>127</v>
      </c>
      <c r="D29" s="23" t="s">
        <v>116</v>
      </c>
      <c r="E29" s="24">
        <v>1807091.6367700354</v>
      </c>
      <c r="F29" s="25" t="s">
        <v>47</v>
      </c>
      <c r="G29" s="26" t="s">
        <v>55</v>
      </c>
      <c r="H29" s="23" t="s">
        <v>72</v>
      </c>
    </row>
    <row r="30" spans="1:8" x14ac:dyDescent="0.25">
      <c r="A30" s="18">
        <f t="shared" si="0"/>
        <v>26</v>
      </c>
      <c r="B30" s="23" t="s">
        <v>8</v>
      </c>
      <c r="C30" s="23" t="s">
        <v>128</v>
      </c>
      <c r="D30" s="23" t="s">
        <v>40</v>
      </c>
      <c r="E30" s="24">
        <v>334646.5994018584</v>
      </c>
      <c r="F30" s="25" t="s">
        <v>47</v>
      </c>
      <c r="G30" s="26" t="s">
        <v>129</v>
      </c>
      <c r="H30" s="23" t="s">
        <v>72</v>
      </c>
    </row>
    <row r="31" spans="1:8" x14ac:dyDescent="0.25">
      <c r="A31" s="18">
        <f t="shared" si="0"/>
        <v>27</v>
      </c>
      <c r="B31" s="23" t="s">
        <v>8</v>
      </c>
      <c r="C31" s="23" t="s">
        <v>130</v>
      </c>
      <c r="D31" s="23" t="s">
        <v>131</v>
      </c>
      <c r="E31" s="24">
        <v>3000000</v>
      </c>
      <c r="F31" s="25" t="s">
        <v>47</v>
      </c>
      <c r="G31" s="26" t="s">
        <v>55</v>
      </c>
      <c r="H31" s="23" t="s">
        <v>72</v>
      </c>
    </row>
    <row r="32" spans="1:8" x14ac:dyDescent="0.25">
      <c r="A32" s="18">
        <f t="shared" si="0"/>
        <v>28</v>
      </c>
      <c r="B32" s="23" t="s">
        <v>8</v>
      </c>
      <c r="C32" s="23" t="s">
        <v>132</v>
      </c>
      <c r="D32" s="23" t="s">
        <v>41</v>
      </c>
      <c r="E32" s="24">
        <v>188895.22566753335</v>
      </c>
      <c r="F32" s="25" t="s">
        <v>47</v>
      </c>
      <c r="G32" s="26" t="s">
        <v>133</v>
      </c>
      <c r="H32" s="25" t="s">
        <v>72</v>
      </c>
    </row>
    <row r="33" spans="1:8" x14ac:dyDescent="0.25">
      <c r="A33" s="18">
        <f t="shared" si="0"/>
        <v>29</v>
      </c>
      <c r="B33" s="23" t="s">
        <v>8</v>
      </c>
      <c r="C33" s="23" t="s">
        <v>134</v>
      </c>
      <c r="D33" s="23" t="s">
        <v>74</v>
      </c>
      <c r="E33" s="24">
        <v>222209.05427826499</v>
      </c>
      <c r="F33" s="25" t="s">
        <v>93</v>
      </c>
      <c r="G33" s="26" t="s">
        <v>135</v>
      </c>
      <c r="H33" s="25" t="s">
        <v>67</v>
      </c>
    </row>
    <row r="34" spans="1:8" x14ac:dyDescent="0.25">
      <c r="A34" s="18">
        <f t="shared" si="0"/>
        <v>30</v>
      </c>
      <c r="B34" s="23" t="s">
        <v>8</v>
      </c>
      <c r="C34" s="23" t="s">
        <v>136</v>
      </c>
      <c r="D34" s="23" t="s">
        <v>30</v>
      </c>
      <c r="E34" s="24">
        <v>1619101.9342931428</v>
      </c>
      <c r="F34" s="25" t="s">
        <v>47</v>
      </c>
      <c r="G34" s="26" t="s">
        <v>55</v>
      </c>
      <c r="H34" s="23" t="s">
        <v>72</v>
      </c>
    </row>
    <row r="35" spans="1:8" x14ac:dyDescent="0.25">
      <c r="A35" s="18">
        <f t="shared" si="0"/>
        <v>31</v>
      </c>
      <c r="B35" s="23" t="s">
        <v>8</v>
      </c>
      <c r="C35" s="23" t="s">
        <v>137</v>
      </c>
      <c r="D35" s="23" t="s">
        <v>42</v>
      </c>
      <c r="E35" s="24">
        <v>65000</v>
      </c>
      <c r="F35" s="25" t="s">
        <v>47</v>
      </c>
      <c r="G35" s="26" t="s">
        <v>133</v>
      </c>
      <c r="H35" s="23" t="s">
        <v>72</v>
      </c>
    </row>
    <row r="36" spans="1:8" x14ac:dyDescent="0.25">
      <c r="A36" s="18">
        <f t="shared" si="0"/>
        <v>32</v>
      </c>
      <c r="B36" s="23" t="s">
        <v>8</v>
      </c>
      <c r="C36" s="23" t="s">
        <v>138</v>
      </c>
      <c r="D36" s="23" t="s">
        <v>74</v>
      </c>
      <c r="E36" s="24">
        <v>1800000</v>
      </c>
      <c r="F36" s="25" t="s">
        <v>48</v>
      </c>
      <c r="G36" s="26" t="s">
        <v>139</v>
      </c>
      <c r="H36" s="25" t="s">
        <v>67</v>
      </c>
    </row>
    <row r="37" spans="1:8" x14ac:dyDescent="0.25">
      <c r="A37" s="18">
        <f t="shared" si="0"/>
        <v>33</v>
      </c>
      <c r="B37" s="23" t="s">
        <v>8</v>
      </c>
      <c r="C37" s="23" t="s">
        <v>140</v>
      </c>
      <c r="D37" s="23" t="s">
        <v>141</v>
      </c>
      <c r="E37" s="24">
        <v>1189986.8866576632</v>
      </c>
      <c r="F37" s="25" t="s">
        <v>47</v>
      </c>
      <c r="G37" s="26" t="s">
        <v>142</v>
      </c>
      <c r="H37" s="25" t="s">
        <v>72</v>
      </c>
    </row>
    <row r="38" spans="1:8" x14ac:dyDescent="0.25">
      <c r="A38" s="18">
        <f t="shared" si="0"/>
        <v>34</v>
      </c>
      <c r="B38" s="23" t="s">
        <v>8</v>
      </c>
      <c r="C38" s="23" t="s">
        <v>143</v>
      </c>
      <c r="D38" s="23" t="s">
        <v>74</v>
      </c>
      <c r="E38" s="24">
        <v>125000000</v>
      </c>
      <c r="F38" s="25" t="s">
        <v>48</v>
      </c>
      <c r="G38" s="26" t="s">
        <v>54</v>
      </c>
      <c r="H38" s="23" t="s">
        <v>75</v>
      </c>
    </row>
    <row r="39" spans="1:8" x14ac:dyDescent="0.25">
      <c r="A39" s="18">
        <f t="shared" si="0"/>
        <v>35</v>
      </c>
      <c r="B39" s="23" t="s">
        <v>8</v>
      </c>
      <c r="C39" s="23" t="s">
        <v>144</v>
      </c>
      <c r="D39" s="23" t="s">
        <v>74</v>
      </c>
      <c r="E39" s="24">
        <v>200000000</v>
      </c>
      <c r="F39" s="25" t="s">
        <v>48</v>
      </c>
      <c r="G39" s="26" t="s">
        <v>54</v>
      </c>
      <c r="H39" s="23" t="s">
        <v>75</v>
      </c>
    </row>
    <row r="40" spans="1:8" x14ac:dyDescent="0.25">
      <c r="A40" s="18">
        <f t="shared" si="0"/>
        <v>36</v>
      </c>
      <c r="B40" s="23" t="s">
        <v>8</v>
      </c>
      <c r="C40" s="23" t="s">
        <v>145</v>
      </c>
      <c r="D40" s="23" t="s">
        <v>27</v>
      </c>
      <c r="E40" s="24">
        <v>2049090.4208156727</v>
      </c>
      <c r="F40" s="25" t="s">
        <v>84</v>
      </c>
      <c r="G40" s="27" t="s">
        <v>54</v>
      </c>
      <c r="H40" s="23" t="s">
        <v>72</v>
      </c>
    </row>
    <row r="41" spans="1:8" x14ac:dyDescent="0.25">
      <c r="A41" s="18">
        <f t="shared" si="0"/>
        <v>37</v>
      </c>
      <c r="B41" s="23" t="s">
        <v>8</v>
      </c>
      <c r="C41" s="23" t="s">
        <v>146</v>
      </c>
      <c r="D41" s="23" t="s">
        <v>147</v>
      </c>
      <c r="E41" s="24">
        <v>4000000</v>
      </c>
      <c r="F41" s="25" t="s">
        <v>47</v>
      </c>
      <c r="G41" s="27" t="s">
        <v>148</v>
      </c>
      <c r="H41" s="23" t="s">
        <v>72</v>
      </c>
    </row>
    <row r="42" spans="1:8" x14ac:dyDescent="0.25">
      <c r="A42" s="18">
        <f t="shared" si="0"/>
        <v>38</v>
      </c>
      <c r="B42" s="23" t="s">
        <v>8</v>
      </c>
      <c r="C42" s="23" t="s">
        <v>149</v>
      </c>
      <c r="D42" s="23" t="s">
        <v>20</v>
      </c>
      <c r="E42" s="24">
        <v>723208.38381729624</v>
      </c>
      <c r="F42" s="25" t="s">
        <v>47</v>
      </c>
      <c r="G42" s="27" t="s">
        <v>150</v>
      </c>
      <c r="H42" s="23" t="s">
        <v>72</v>
      </c>
    </row>
    <row r="43" spans="1:8" x14ac:dyDescent="0.25">
      <c r="A43" s="18">
        <f t="shared" si="0"/>
        <v>39</v>
      </c>
      <c r="B43" s="23" t="s">
        <v>8</v>
      </c>
      <c r="C43" s="23" t="s">
        <v>151</v>
      </c>
      <c r="D43" s="23" t="s">
        <v>27</v>
      </c>
      <c r="E43" s="24">
        <v>15158373.957555382</v>
      </c>
      <c r="F43" s="25" t="s">
        <v>84</v>
      </c>
      <c r="G43" s="27" t="s">
        <v>56</v>
      </c>
      <c r="H43" s="23" t="s">
        <v>72</v>
      </c>
    </row>
    <row r="44" spans="1:8" x14ac:dyDescent="0.25">
      <c r="A44" s="18">
        <f t="shared" si="0"/>
        <v>40</v>
      </c>
      <c r="B44" s="23" t="s">
        <v>8</v>
      </c>
      <c r="C44" s="23" t="s">
        <v>152</v>
      </c>
      <c r="D44" s="23" t="s">
        <v>147</v>
      </c>
      <c r="E44" s="24">
        <v>9370104.7832520343</v>
      </c>
      <c r="F44" s="25" t="s">
        <v>153</v>
      </c>
      <c r="G44" s="27" t="s">
        <v>154</v>
      </c>
      <c r="H44" s="23" t="s">
        <v>75</v>
      </c>
    </row>
    <row r="45" spans="1:8" x14ac:dyDescent="0.25">
      <c r="A45" s="18">
        <f t="shared" si="0"/>
        <v>41</v>
      </c>
      <c r="B45" s="23" t="s">
        <v>8</v>
      </c>
      <c r="C45" s="23" t="s">
        <v>155</v>
      </c>
      <c r="D45" s="23" t="s">
        <v>156</v>
      </c>
      <c r="E45" s="24">
        <v>281103.14349756105</v>
      </c>
      <c r="F45" s="25" t="s">
        <v>47</v>
      </c>
      <c r="G45" s="27" t="s">
        <v>55</v>
      </c>
      <c r="H45" s="23" t="s">
        <v>72</v>
      </c>
    </row>
    <row r="46" spans="1:8" x14ac:dyDescent="0.25">
      <c r="A46" s="18">
        <f t="shared" si="0"/>
        <v>42</v>
      </c>
      <c r="B46" s="23" t="s">
        <v>8</v>
      </c>
      <c r="C46" s="23" t="s">
        <v>157</v>
      </c>
      <c r="D46" s="23" t="s">
        <v>21</v>
      </c>
      <c r="E46" s="24">
        <v>183498.21921988952</v>
      </c>
      <c r="F46" s="25" t="s">
        <v>46</v>
      </c>
      <c r="G46" s="27" t="s">
        <v>158</v>
      </c>
      <c r="H46" s="23" t="s">
        <v>72</v>
      </c>
    </row>
    <row r="47" spans="1:8" x14ac:dyDescent="0.25">
      <c r="A47" s="18">
        <f t="shared" si="0"/>
        <v>43</v>
      </c>
      <c r="B47" s="23" t="s">
        <v>8</v>
      </c>
      <c r="C47" s="23" t="s">
        <v>159</v>
      </c>
      <c r="D47" s="23" t="s">
        <v>116</v>
      </c>
      <c r="E47" s="24">
        <v>378959.34893888456</v>
      </c>
      <c r="F47" s="25" t="s">
        <v>47</v>
      </c>
      <c r="G47" s="27" t="s">
        <v>160</v>
      </c>
      <c r="H47" s="23" t="s">
        <v>72</v>
      </c>
    </row>
    <row r="48" spans="1:8" x14ac:dyDescent="0.25">
      <c r="A48" s="18">
        <f t="shared" si="0"/>
        <v>44</v>
      </c>
      <c r="B48" s="23" t="s">
        <v>8</v>
      </c>
      <c r="C48" s="23" t="s">
        <v>16</v>
      </c>
      <c r="D48" s="23" t="s">
        <v>23</v>
      </c>
      <c r="E48" s="24">
        <v>204909.04208156728</v>
      </c>
      <c r="F48" s="25" t="s">
        <v>47</v>
      </c>
      <c r="G48" s="27" t="s">
        <v>55</v>
      </c>
      <c r="H48" s="23" t="s">
        <v>72</v>
      </c>
    </row>
    <row r="49" spans="1:8" x14ac:dyDescent="0.25">
      <c r="A49" s="18">
        <f t="shared" si="0"/>
        <v>45</v>
      </c>
      <c r="B49" s="23" t="s">
        <v>8</v>
      </c>
      <c r="C49" s="23" t="s">
        <v>161</v>
      </c>
      <c r="D49" s="23" t="s">
        <v>74</v>
      </c>
      <c r="E49" s="24">
        <v>3238203.8685862855</v>
      </c>
      <c r="F49" s="25" t="s">
        <v>48</v>
      </c>
      <c r="G49" s="27" t="s">
        <v>54</v>
      </c>
      <c r="H49" s="23" t="s">
        <v>67</v>
      </c>
    </row>
    <row r="50" spans="1:8" x14ac:dyDescent="0.25">
      <c r="A50" s="18">
        <f t="shared" si="0"/>
        <v>46</v>
      </c>
      <c r="B50" s="23" t="s">
        <v>8</v>
      </c>
      <c r="C50" s="23" t="s">
        <v>161</v>
      </c>
      <c r="D50" s="23" t="s">
        <v>74</v>
      </c>
      <c r="E50" s="24">
        <v>12952815.474345142</v>
      </c>
      <c r="F50" s="25" t="s">
        <v>48</v>
      </c>
      <c r="G50" s="27" t="s">
        <v>54</v>
      </c>
      <c r="H50" s="23" t="s">
        <v>67</v>
      </c>
    </row>
    <row r="51" spans="1:8" x14ac:dyDescent="0.25">
      <c r="A51" s="18">
        <f t="shared" si="0"/>
        <v>47</v>
      </c>
      <c r="B51" s="23" t="s">
        <v>8</v>
      </c>
      <c r="C51" s="23" t="s">
        <v>162</v>
      </c>
      <c r="D51" s="23" t="s">
        <v>19</v>
      </c>
      <c r="E51" s="24">
        <v>63000000</v>
      </c>
      <c r="F51" s="25" t="s">
        <v>45</v>
      </c>
      <c r="G51" s="27" t="s">
        <v>56</v>
      </c>
      <c r="H51" s="23" t="s">
        <v>67</v>
      </c>
    </row>
    <row r="52" spans="1:8" x14ac:dyDescent="0.25">
      <c r="A52" s="18">
        <f t="shared" si="0"/>
        <v>48</v>
      </c>
      <c r="B52" s="23" t="s">
        <v>8</v>
      </c>
      <c r="C52" s="23" t="s">
        <v>163</v>
      </c>
      <c r="D52" s="23" t="s">
        <v>20</v>
      </c>
      <c r="E52" s="24">
        <v>1079401.289528762</v>
      </c>
      <c r="F52" s="25" t="s">
        <v>93</v>
      </c>
      <c r="G52" s="27" t="s">
        <v>164</v>
      </c>
      <c r="H52" s="23" t="s">
        <v>72</v>
      </c>
    </row>
    <row r="53" spans="1:8" x14ac:dyDescent="0.25">
      <c r="A53" s="18">
        <f t="shared" si="0"/>
        <v>49</v>
      </c>
      <c r="B53" s="23" t="s">
        <v>8</v>
      </c>
      <c r="C53" s="23" t="s">
        <v>165</v>
      </c>
      <c r="D53" s="23" t="s">
        <v>87</v>
      </c>
      <c r="E53" s="24">
        <v>1325882.0369983765</v>
      </c>
      <c r="F53" s="25" t="s">
        <v>47</v>
      </c>
      <c r="G53" s="27" t="s">
        <v>166</v>
      </c>
      <c r="H53" s="23" t="s">
        <v>72</v>
      </c>
    </row>
    <row r="54" spans="1:8" x14ac:dyDescent="0.25">
      <c r="A54" s="18">
        <f t="shared" si="0"/>
        <v>50</v>
      </c>
      <c r="B54" s="23" t="s">
        <v>8</v>
      </c>
      <c r="C54" s="23" t="s">
        <v>167</v>
      </c>
      <c r="D54" s="23" t="s">
        <v>168</v>
      </c>
      <c r="E54" s="24">
        <v>342039.81799847155</v>
      </c>
      <c r="F54" s="25" t="s">
        <v>45</v>
      </c>
      <c r="G54" s="27" t="s">
        <v>169</v>
      </c>
      <c r="H54" s="23" t="s">
        <v>72</v>
      </c>
    </row>
    <row r="55" spans="1:8" x14ac:dyDescent="0.25">
      <c r="A55" s="18">
        <f t="shared" si="0"/>
        <v>51</v>
      </c>
      <c r="B55" s="23" t="s">
        <v>8</v>
      </c>
      <c r="C55" s="23" t="s">
        <v>10</v>
      </c>
      <c r="D55" s="23" t="s">
        <v>103</v>
      </c>
      <c r="E55" s="24">
        <v>269850.3223821905</v>
      </c>
      <c r="F55" s="25" t="s">
        <v>47</v>
      </c>
      <c r="G55" s="27" t="s">
        <v>129</v>
      </c>
      <c r="H55" s="23" t="s">
        <v>72</v>
      </c>
    </row>
    <row r="56" spans="1:8" x14ac:dyDescent="0.25">
      <c r="A56" s="18">
        <f t="shared" si="0"/>
        <v>52</v>
      </c>
      <c r="B56" s="23" t="s">
        <v>8</v>
      </c>
      <c r="C56" s="23" t="s">
        <v>170</v>
      </c>
      <c r="D56" s="23" t="s">
        <v>35</v>
      </c>
      <c r="E56" s="24">
        <v>6000000</v>
      </c>
      <c r="F56" s="25" t="s">
        <v>47</v>
      </c>
      <c r="G56" s="27" t="s">
        <v>94</v>
      </c>
      <c r="H56" s="23" t="s">
        <v>72</v>
      </c>
    </row>
    <row r="57" spans="1:8" x14ac:dyDescent="0.25">
      <c r="A57" s="18">
        <f t="shared" si="0"/>
        <v>53</v>
      </c>
      <c r="B57" s="23" t="s">
        <v>8</v>
      </c>
      <c r="C57" s="23" t="s">
        <v>171</v>
      </c>
      <c r="D57" s="23" t="s">
        <v>24</v>
      </c>
      <c r="E57" s="24">
        <v>184000000</v>
      </c>
      <c r="F57" s="25" t="s">
        <v>44</v>
      </c>
      <c r="G57" s="27" t="s">
        <v>112</v>
      </c>
      <c r="H57" s="23" t="s">
        <v>49</v>
      </c>
    </row>
    <row r="58" spans="1:8" x14ac:dyDescent="0.25">
      <c r="A58" s="18">
        <f t="shared" si="0"/>
        <v>54</v>
      </c>
      <c r="B58" s="23" t="s">
        <v>8</v>
      </c>
      <c r="C58" s="23" t="s">
        <v>172</v>
      </c>
      <c r="D58" s="23" t="s">
        <v>107</v>
      </c>
      <c r="E58" s="24">
        <v>5424062.8786297226</v>
      </c>
      <c r="F58" s="25" t="s">
        <v>46</v>
      </c>
      <c r="G58" s="27" t="s">
        <v>124</v>
      </c>
      <c r="H58" s="23" t="s">
        <v>72</v>
      </c>
    </row>
    <row r="59" spans="1:8" x14ac:dyDescent="0.25">
      <c r="A59" s="18">
        <f t="shared" si="0"/>
        <v>55</v>
      </c>
      <c r="B59" s="23" t="s">
        <v>8</v>
      </c>
      <c r="C59" s="23" t="s">
        <v>173</v>
      </c>
      <c r="D59" s="23" t="s">
        <v>22</v>
      </c>
      <c r="E59" s="24">
        <v>2158802.579057524</v>
      </c>
      <c r="F59" s="25" t="s">
        <v>47</v>
      </c>
      <c r="G59" s="27" t="s">
        <v>174</v>
      </c>
      <c r="H59" s="23" t="s">
        <v>72</v>
      </c>
    </row>
    <row r="60" spans="1:8" x14ac:dyDescent="0.25">
      <c r="A60" s="18">
        <f t="shared" si="0"/>
        <v>56</v>
      </c>
      <c r="B60" s="23" t="s">
        <v>8</v>
      </c>
      <c r="C60" s="23" t="s">
        <v>175</v>
      </c>
      <c r="D60" s="23" t="s">
        <v>18</v>
      </c>
      <c r="E60" s="24">
        <v>488584.03512671322</v>
      </c>
      <c r="F60" s="25" t="s">
        <v>47</v>
      </c>
      <c r="G60" s="27" t="s">
        <v>55</v>
      </c>
      <c r="H60" s="23" t="s">
        <v>72</v>
      </c>
    </row>
    <row r="61" spans="1:8" x14ac:dyDescent="0.25">
      <c r="A61" s="18">
        <f t="shared" si="0"/>
        <v>57</v>
      </c>
      <c r="B61" s="23" t="s">
        <v>8</v>
      </c>
      <c r="C61" s="23" t="s">
        <v>176</v>
      </c>
      <c r="D61" s="23" t="s">
        <v>147</v>
      </c>
      <c r="E61" s="24">
        <v>1390000</v>
      </c>
      <c r="F61" s="25" t="s">
        <v>46</v>
      </c>
      <c r="G61" s="27" t="s">
        <v>55</v>
      </c>
      <c r="H61" s="23" t="s">
        <v>72</v>
      </c>
    </row>
    <row r="62" spans="1:8" x14ac:dyDescent="0.25">
      <c r="A62" s="18">
        <f t="shared" si="0"/>
        <v>58</v>
      </c>
      <c r="B62" s="23" t="s">
        <v>8</v>
      </c>
      <c r="C62" s="23" t="s">
        <v>177</v>
      </c>
      <c r="D62" s="23" t="s">
        <v>20</v>
      </c>
      <c r="E62" s="24">
        <v>3010000</v>
      </c>
      <c r="F62" s="25" t="s">
        <v>93</v>
      </c>
      <c r="G62" s="27" t="s">
        <v>85</v>
      </c>
      <c r="H62" s="23" t="s">
        <v>75</v>
      </c>
    </row>
    <row r="63" spans="1:8" x14ac:dyDescent="0.25">
      <c r="A63" s="18">
        <f t="shared" si="0"/>
        <v>59</v>
      </c>
      <c r="B63" s="23" t="s">
        <v>8</v>
      </c>
      <c r="C63" s="23" t="s">
        <v>11</v>
      </c>
      <c r="D63" s="23" t="s">
        <v>21</v>
      </c>
      <c r="E63" s="24">
        <v>750000</v>
      </c>
      <c r="F63" s="25" t="s">
        <v>44</v>
      </c>
      <c r="G63" s="27" t="s">
        <v>178</v>
      </c>
      <c r="H63" s="23" t="s">
        <v>72</v>
      </c>
    </row>
    <row r="64" spans="1:8" x14ac:dyDescent="0.25">
      <c r="A64" s="18">
        <f t="shared" si="0"/>
        <v>60</v>
      </c>
      <c r="B64" s="23" t="s">
        <v>8</v>
      </c>
      <c r="C64" s="23" t="s">
        <v>179</v>
      </c>
      <c r="D64" s="23" t="s">
        <v>74</v>
      </c>
      <c r="E64" s="24">
        <v>125000000</v>
      </c>
      <c r="F64" s="25" t="s">
        <v>48</v>
      </c>
      <c r="G64" s="27" t="s">
        <v>54</v>
      </c>
      <c r="H64" s="23" t="s">
        <v>75</v>
      </c>
    </row>
    <row r="65" spans="1:8" x14ac:dyDescent="0.25">
      <c r="A65" s="18">
        <f t="shared" si="0"/>
        <v>61</v>
      </c>
      <c r="B65" s="23" t="s">
        <v>8</v>
      </c>
      <c r="C65" s="23" t="s">
        <v>180</v>
      </c>
      <c r="D65" s="23" t="s">
        <v>22</v>
      </c>
      <c r="E65" s="24">
        <v>269850.3223821905</v>
      </c>
      <c r="F65" s="25" t="s">
        <v>47</v>
      </c>
      <c r="G65" s="27" t="s">
        <v>181</v>
      </c>
      <c r="H65" s="23" t="s">
        <v>72</v>
      </c>
    </row>
    <row r="66" spans="1:8" x14ac:dyDescent="0.25">
      <c r="A66" s="18">
        <f t="shared" si="0"/>
        <v>62</v>
      </c>
      <c r="B66" s="23" t="s">
        <v>8</v>
      </c>
      <c r="C66" s="23" t="s">
        <v>182</v>
      </c>
      <c r="D66" s="23" t="s">
        <v>22</v>
      </c>
      <c r="E66" s="24">
        <v>39785895.36331819</v>
      </c>
      <c r="F66" s="25" t="s">
        <v>84</v>
      </c>
      <c r="G66" s="27" t="s">
        <v>183</v>
      </c>
      <c r="H66" s="23" t="s">
        <v>72</v>
      </c>
    </row>
    <row r="67" spans="1:8" x14ac:dyDescent="0.25">
      <c r="A67" s="18">
        <f t="shared" si="0"/>
        <v>63</v>
      </c>
      <c r="B67" s="23" t="s">
        <v>8</v>
      </c>
      <c r="C67" s="23" t="s">
        <v>15</v>
      </c>
      <c r="D67" s="23" t="s">
        <v>87</v>
      </c>
      <c r="E67" s="24">
        <v>50000</v>
      </c>
      <c r="F67" s="25" t="s">
        <v>47</v>
      </c>
      <c r="G67" s="27" t="s">
        <v>112</v>
      </c>
      <c r="H67" s="23" t="s">
        <v>67</v>
      </c>
    </row>
    <row r="68" spans="1:8" x14ac:dyDescent="0.25">
      <c r="A68" s="18">
        <f t="shared" si="0"/>
        <v>64</v>
      </c>
      <c r="B68" s="23" t="s">
        <v>8</v>
      </c>
      <c r="C68" s="23" t="s">
        <v>184</v>
      </c>
      <c r="D68" s="23" t="s">
        <v>30</v>
      </c>
      <c r="E68" s="24">
        <v>2000000</v>
      </c>
      <c r="F68" s="25" t="s">
        <v>84</v>
      </c>
      <c r="G68" s="27" t="s">
        <v>54</v>
      </c>
      <c r="H68" s="23" t="s">
        <v>72</v>
      </c>
    </row>
    <row r="69" spans="1:8" x14ac:dyDescent="0.25">
      <c r="A69" s="18">
        <f t="shared" si="0"/>
        <v>65</v>
      </c>
      <c r="B69" s="23" t="s">
        <v>8</v>
      </c>
      <c r="C69" s="23" t="s">
        <v>185</v>
      </c>
      <c r="D69" s="23" t="s">
        <v>74</v>
      </c>
      <c r="E69" s="24">
        <v>2000000</v>
      </c>
      <c r="F69" s="25" t="s">
        <v>48</v>
      </c>
      <c r="G69" s="27" t="s">
        <v>54</v>
      </c>
      <c r="H69" s="23" t="s">
        <v>67</v>
      </c>
    </row>
    <row r="70" spans="1:8" x14ac:dyDescent="0.25">
      <c r="A70" s="18">
        <f t="shared" si="0"/>
        <v>66</v>
      </c>
      <c r="B70" s="23" t="s">
        <v>8</v>
      </c>
      <c r="C70" s="23" t="s">
        <v>186</v>
      </c>
      <c r="D70" s="23" t="s">
        <v>87</v>
      </c>
      <c r="E70" s="24">
        <v>267717.27952148672</v>
      </c>
      <c r="F70" s="25" t="s">
        <v>47</v>
      </c>
      <c r="G70" s="27" t="s">
        <v>112</v>
      </c>
      <c r="H70" s="23" t="s">
        <v>72</v>
      </c>
    </row>
    <row r="71" spans="1:8" x14ac:dyDescent="0.25">
      <c r="A71" s="18">
        <f t="shared" si="0"/>
        <v>67</v>
      </c>
      <c r="B71" s="23" t="s">
        <v>8</v>
      </c>
      <c r="C71" s="23" t="s">
        <v>187</v>
      </c>
      <c r="D71" s="23" t="s">
        <v>74</v>
      </c>
      <c r="E71" s="24">
        <v>15066841.329527006</v>
      </c>
      <c r="F71" s="25" t="s">
        <v>48</v>
      </c>
      <c r="G71" s="27" t="s">
        <v>55</v>
      </c>
      <c r="H71" s="23" t="s">
        <v>72</v>
      </c>
    </row>
    <row r="72" spans="1:8" x14ac:dyDescent="0.25">
      <c r="A72" s="18">
        <f t="shared" si="0"/>
        <v>68</v>
      </c>
      <c r="B72" s="23" t="s">
        <v>8</v>
      </c>
      <c r="C72" s="23" t="s">
        <v>188</v>
      </c>
      <c r="D72" s="23" t="s">
        <v>32</v>
      </c>
      <c r="E72" s="24">
        <v>290000</v>
      </c>
      <c r="F72" s="25" t="s">
        <v>47</v>
      </c>
      <c r="G72" s="27" t="s">
        <v>129</v>
      </c>
      <c r="H72" s="23" t="s">
        <v>72</v>
      </c>
    </row>
    <row r="73" spans="1:8" x14ac:dyDescent="0.25">
      <c r="A73" s="18">
        <f t="shared" si="0"/>
        <v>69</v>
      </c>
      <c r="B73" s="23" t="s">
        <v>8</v>
      </c>
      <c r="C73" s="23" t="s">
        <v>189</v>
      </c>
      <c r="D73" s="23" t="s">
        <v>68</v>
      </c>
      <c r="E73" s="24">
        <v>3000000</v>
      </c>
      <c r="F73" s="25" t="s">
        <v>153</v>
      </c>
      <c r="G73" s="27" t="s">
        <v>190</v>
      </c>
      <c r="H73" s="23" t="s">
        <v>72</v>
      </c>
    </row>
    <row r="74" spans="1:8" x14ac:dyDescent="0.25">
      <c r="A74" s="18">
        <f t="shared" si="0"/>
        <v>70</v>
      </c>
      <c r="B74" s="23" t="s">
        <v>8</v>
      </c>
      <c r="C74" s="23" t="s">
        <v>191</v>
      </c>
      <c r="D74" s="23" t="s">
        <v>38</v>
      </c>
      <c r="E74" s="24">
        <v>947398.37234721135</v>
      </c>
      <c r="F74" s="25" t="s">
        <v>46</v>
      </c>
      <c r="G74" s="27" t="s">
        <v>192</v>
      </c>
      <c r="H74" s="23" t="s">
        <v>72</v>
      </c>
    </row>
    <row r="75" spans="1:8" x14ac:dyDescent="0.25">
      <c r="A75" s="18">
        <f t="shared" si="0"/>
        <v>71</v>
      </c>
      <c r="B75" s="23" t="s">
        <v>8</v>
      </c>
      <c r="C75" s="23" t="s">
        <v>193</v>
      </c>
      <c r="D75" s="23" t="s">
        <v>29</v>
      </c>
      <c r="E75" s="24">
        <v>25000000</v>
      </c>
      <c r="F75" s="25" t="s">
        <v>84</v>
      </c>
      <c r="G75" s="27" t="s">
        <v>194</v>
      </c>
      <c r="H75" s="23" t="s">
        <v>75</v>
      </c>
    </row>
    <row r="76" spans="1:8" x14ac:dyDescent="0.25">
      <c r="A76" s="18">
        <f t="shared" si="0"/>
        <v>72</v>
      </c>
      <c r="B76" s="23" t="s">
        <v>8</v>
      </c>
      <c r="C76" s="23" t="s">
        <v>195</v>
      </c>
      <c r="D76" s="23" t="s">
        <v>23</v>
      </c>
      <c r="E76" s="24">
        <v>18080209.595432408</v>
      </c>
      <c r="F76" s="25" t="s">
        <v>47</v>
      </c>
      <c r="G76" s="27" t="s">
        <v>114</v>
      </c>
      <c r="H76" s="23" t="s">
        <v>72</v>
      </c>
    </row>
    <row r="77" spans="1:8" x14ac:dyDescent="0.25">
      <c r="A77" s="18">
        <f t="shared" si="0"/>
        <v>73</v>
      </c>
      <c r="B77" s="23" t="s">
        <v>8</v>
      </c>
      <c r="C77" s="23" t="s">
        <v>196</v>
      </c>
      <c r="D77" s="23" t="s">
        <v>18</v>
      </c>
      <c r="E77" s="24">
        <v>1996892.3856282094</v>
      </c>
      <c r="F77" s="25" t="s">
        <v>84</v>
      </c>
      <c r="G77" s="27" t="s">
        <v>197</v>
      </c>
      <c r="H77" s="23" t="s">
        <v>72</v>
      </c>
    </row>
    <row r="78" spans="1:8" x14ac:dyDescent="0.25">
      <c r="A78" s="18">
        <f t="shared" si="0"/>
        <v>74</v>
      </c>
      <c r="B78" s="23" t="s">
        <v>8</v>
      </c>
      <c r="C78" s="23" t="s">
        <v>198</v>
      </c>
      <c r="D78" s="23" t="s">
        <v>156</v>
      </c>
      <c r="E78" s="24">
        <v>1000000</v>
      </c>
      <c r="F78" s="25" t="s">
        <v>47</v>
      </c>
      <c r="G78" s="27" t="s">
        <v>199</v>
      </c>
      <c r="H78" s="23" t="s">
        <v>72</v>
      </c>
    </row>
    <row r="79" spans="1:8" x14ac:dyDescent="0.25">
      <c r="A79" s="18">
        <f t="shared" si="0"/>
        <v>75</v>
      </c>
      <c r="B79" s="23" t="s">
        <v>8</v>
      </c>
      <c r="C79" s="23" t="s">
        <v>200</v>
      </c>
      <c r="D79" s="23" t="s">
        <v>43</v>
      </c>
      <c r="E79" s="24">
        <v>360000</v>
      </c>
      <c r="F79" s="25" t="s">
        <v>93</v>
      </c>
      <c r="G79" s="27" t="s">
        <v>199</v>
      </c>
      <c r="H79" s="23" t="s">
        <v>67</v>
      </c>
    </row>
    <row r="80" spans="1:8" x14ac:dyDescent="0.25">
      <c r="A80" s="18">
        <f t="shared" si="0"/>
        <v>76</v>
      </c>
      <c r="B80" s="23" t="s">
        <v>8</v>
      </c>
      <c r="C80" s="23" t="s">
        <v>13</v>
      </c>
      <c r="D80" s="23" t="s">
        <v>74</v>
      </c>
      <c r="E80" s="24">
        <v>86352103.162300959</v>
      </c>
      <c r="F80" s="25" t="s">
        <v>48</v>
      </c>
      <c r="G80" s="27" t="s">
        <v>126</v>
      </c>
      <c r="H80" s="23" t="s">
        <v>67</v>
      </c>
    </row>
    <row r="81" spans="1:8" x14ac:dyDescent="0.25">
      <c r="A81" s="18">
        <f t="shared" si="0"/>
        <v>77</v>
      </c>
      <c r="B81" s="23" t="s">
        <v>8</v>
      </c>
      <c r="C81" s="23" t="s">
        <v>201</v>
      </c>
      <c r="D81" s="23" t="s">
        <v>31</v>
      </c>
      <c r="E81" s="24">
        <v>100043826.42805932</v>
      </c>
      <c r="F81" s="25" t="s">
        <v>202</v>
      </c>
      <c r="G81" s="27" t="s">
        <v>199</v>
      </c>
      <c r="H81" s="23" t="s">
        <v>72</v>
      </c>
    </row>
    <row r="82" spans="1:8" x14ac:dyDescent="0.25">
      <c r="A82" s="18">
        <f t="shared" si="0"/>
        <v>78</v>
      </c>
      <c r="B82" s="23" t="s">
        <v>8</v>
      </c>
      <c r="C82" s="23" t="s">
        <v>203</v>
      </c>
      <c r="D82" s="23" t="s">
        <v>20</v>
      </c>
      <c r="E82" s="24">
        <v>4353955.5400413964</v>
      </c>
      <c r="F82" s="25" t="s">
        <v>84</v>
      </c>
      <c r="G82" s="27" t="s">
        <v>204</v>
      </c>
      <c r="H82" s="23" t="s">
        <v>72</v>
      </c>
    </row>
    <row r="83" spans="1:8" x14ac:dyDescent="0.25">
      <c r="A83" s="18">
        <f t="shared" si="0"/>
        <v>79</v>
      </c>
      <c r="B83" s="23" t="s">
        <v>8</v>
      </c>
      <c r="C83" s="23" t="s">
        <v>205</v>
      </c>
      <c r="D83" s="23" t="s">
        <v>20</v>
      </c>
      <c r="E83" s="24">
        <v>377790.4513350667</v>
      </c>
      <c r="F83" s="25" t="s">
        <v>47</v>
      </c>
      <c r="G83" s="27" t="s">
        <v>206</v>
      </c>
      <c r="H83" s="23" t="s">
        <v>72</v>
      </c>
    </row>
    <row r="84" spans="1:8" x14ac:dyDescent="0.25">
      <c r="A84" s="18">
        <f t="shared" si="0"/>
        <v>80</v>
      </c>
      <c r="B84" s="23" t="s">
        <v>8</v>
      </c>
      <c r="C84" s="23" t="s">
        <v>207</v>
      </c>
      <c r="D84" s="23" t="s">
        <v>168</v>
      </c>
      <c r="E84" s="24">
        <v>947398.37234721135</v>
      </c>
      <c r="F84" s="25" t="s">
        <v>47</v>
      </c>
      <c r="G84" s="27" t="s">
        <v>112</v>
      </c>
      <c r="H84" s="23" t="s">
        <v>72</v>
      </c>
    </row>
    <row r="85" spans="1:8" x14ac:dyDescent="0.25">
      <c r="A85" s="18">
        <f t="shared" si="0"/>
        <v>81</v>
      </c>
      <c r="B85" s="23" t="s">
        <v>8</v>
      </c>
      <c r="C85" s="23" t="s">
        <v>208</v>
      </c>
      <c r="D85" s="23" t="s">
        <v>87</v>
      </c>
      <c r="E85" s="24">
        <v>200000</v>
      </c>
      <c r="F85" s="25" t="s">
        <v>47</v>
      </c>
      <c r="G85" s="27" t="s">
        <v>129</v>
      </c>
      <c r="H85" s="23" t="s">
        <v>72</v>
      </c>
    </row>
    <row r="86" spans="1:8" x14ac:dyDescent="0.25">
      <c r="A86" s="18">
        <f t="shared" si="0"/>
        <v>82</v>
      </c>
      <c r="B86" s="23" t="s">
        <v>8</v>
      </c>
      <c r="C86" s="23" t="s">
        <v>209</v>
      </c>
      <c r="D86" s="23" t="s">
        <v>103</v>
      </c>
      <c r="E86" s="24">
        <v>26000000</v>
      </c>
      <c r="F86" s="25" t="s">
        <v>47</v>
      </c>
      <c r="G86" s="27" t="s">
        <v>174</v>
      </c>
      <c r="H86" s="23" t="s">
        <v>72</v>
      </c>
    </row>
    <row r="87" spans="1:8" x14ac:dyDescent="0.25">
      <c r="A87" s="18">
        <f t="shared" si="0"/>
        <v>83</v>
      </c>
      <c r="B87" s="23" t="s">
        <v>8</v>
      </c>
      <c r="C87" s="23" t="s">
        <v>210</v>
      </c>
      <c r="D87" s="23" t="s">
        <v>19</v>
      </c>
      <c r="E87" s="24">
        <v>250000000</v>
      </c>
      <c r="F87" s="25" t="s">
        <v>84</v>
      </c>
      <c r="G87" s="27" t="s">
        <v>55</v>
      </c>
      <c r="H87" s="23" t="s">
        <v>75</v>
      </c>
    </row>
    <row r="88" spans="1:8" x14ac:dyDescent="0.25">
      <c r="A88" s="18">
        <f t="shared" ref="A88:A107" si="1">A87+1</f>
        <v>84</v>
      </c>
      <c r="B88" s="23" t="s">
        <v>8</v>
      </c>
      <c r="C88" s="23" t="s">
        <v>211</v>
      </c>
      <c r="D88" s="23" t="s">
        <v>74</v>
      </c>
      <c r="E88" s="24">
        <v>11400000</v>
      </c>
      <c r="F88" s="25" t="s">
        <v>48</v>
      </c>
      <c r="G88" s="27" t="s">
        <v>239</v>
      </c>
      <c r="H88" s="23" t="s">
        <v>67</v>
      </c>
    </row>
    <row r="89" spans="1:8" x14ac:dyDescent="0.25">
      <c r="A89" s="18">
        <f t="shared" si="1"/>
        <v>85</v>
      </c>
      <c r="B89" s="23" t="s">
        <v>8</v>
      </c>
      <c r="C89" s="23" t="s">
        <v>12</v>
      </c>
      <c r="D89" s="23" t="s">
        <v>28</v>
      </c>
      <c r="E89" s="24">
        <v>4500000</v>
      </c>
      <c r="F89" s="25" t="s">
        <v>44</v>
      </c>
      <c r="G89" s="27" t="s">
        <v>212</v>
      </c>
      <c r="H89" s="23" t="s">
        <v>72</v>
      </c>
    </row>
    <row r="90" spans="1:8" x14ac:dyDescent="0.25">
      <c r="A90" s="18">
        <f t="shared" si="1"/>
        <v>86</v>
      </c>
      <c r="B90" s="23" t="s">
        <v>8</v>
      </c>
      <c r="C90" s="23" t="s">
        <v>213</v>
      </c>
      <c r="D90" s="23" t="s">
        <v>81</v>
      </c>
      <c r="E90" s="24">
        <v>431760.51581150474</v>
      </c>
      <c r="F90" s="25" t="s">
        <v>45</v>
      </c>
      <c r="G90" s="27" t="s">
        <v>164</v>
      </c>
      <c r="H90" s="23" t="s">
        <v>72</v>
      </c>
    </row>
    <row r="91" spans="1:8" x14ac:dyDescent="0.25">
      <c r="A91" s="18">
        <f t="shared" si="1"/>
        <v>87</v>
      </c>
      <c r="B91" s="23" t="s">
        <v>8</v>
      </c>
      <c r="C91" s="23" t="s">
        <v>214</v>
      </c>
      <c r="D91" s="23" t="s">
        <v>87</v>
      </c>
      <c r="E91" s="24">
        <v>3272700</v>
      </c>
      <c r="F91" s="25" t="s">
        <v>45</v>
      </c>
      <c r="G91" s="27" t="s">
        <v>55</v>
      </c>
      <c r="H91" s="23" t="s">
        <v>72</v>
      </c>
    </row>
    <row r="92" spans="1:8" x14ac:dyDescent="0.25">
      <c r="A92" s="18">
        <f t="shared" si="1"/>
        <v>88</v>
      </c>
      <c r="B92" s="23" t="s">
        <v>8</v>
      </c>
      <c r="C92" s="23" t="s">
        <v>215</v>
      </c>
      <c r="D92" s="23" t="s">
        <v>33</v>
      </c>
      <c r="E92" s="24">
        <v>15151500</v>
      </c>
      <c r="F92" s="25" t="s">
        <v>45</v>
      </c>
      <c r="G92" s="27" t="s">
        <v>55</v>
      </c>
      <c r="H92" s="23" t="s">
        <v>72</v>
      </c>
    </row>
    <row r="93" spans="1:8" x14ac:dyDescent="0.25">
      <c r="A93" s="18">
        <f t="shared" si="1"/>
        <v>89</v>
      </c>
      <c r="B93" s="23" t="s">
        <v>8</v>
      </c>
      <c r="C93" s="23" t="s">
        <v>216</v>
      </c>
      <c r="D93" s="23" t="s">
        <v>168</v>
      </c>
      <c r="E93" s="24">
        <v>183498.21921988952</v>
      </c>
      <c r="F93" s="25" t="s">
        <v>47</v>
      </c>
      <c r="G93" s="27" t="s">
        <v>56</v>
      </c>
      <c r="H93" s="23" t="s">
        <v>72</v>
      </c>
    </row>
    <row r="94" spans="1:8" x14ac:dyDescent="0.25">
      <c r="A94" s="18">
        <f t="shared" si="1"/>
        <v>90</v>
      </c>
      <c r="B94" s="23" t="s">
        <v>8</v>
      </c>
      <c r="C94" s="23" t="s">
        <v>217</v>
      </c>
      <c r="D94" s="23" t="s">
        <v>68</v>
      </c>
      <c r="E94" s="24">
        <v>14000000</v>
      </c>
      <c r="F94" s="25" t="s">
        <v>46</v>
      </c>
      <c r="G94" s="27" t="s">
        <v>218</v>
      </c>
      <c r="H94" s="23" t="s">
        <v>72</v>
      </c>
    </row>
    <row r="95" spans="1:8" x14ac:dyDescent="0.25">
      <c r="A95" s="18">
        <f t="shared" si="1"/>
        <v>91</v>
      </c>
      <c r="B95" s="23" t="s">
        <v>8</v>
      </c>
      <c r="C95" s="23" t="s">
        <v>219</v>
      </c>
      <c r="D95" s="23" t="s">
        <v>25</v>
      </c>
      <c r="E95" s="24">
        <v>179504.43444863311</v>
      </c>
      <c r="F95" s="25" t="s">
        <v>47</v>
      </c>
      <c r="G95" s="27" t="s">
        <v>220</v>
      </c>
      <c r="H95" s="23" t="s">
        <v>72</v>
      </c>
    </row>
    <row r="96" spans="1:8" x14ac:dyDescent="0.25">
      <c r="A96" s="18">
        <f t="shared" si="1"/>
        <v>92</v>
      </c>
      <c r="B96" s="23" t="s">
        <v>8</v>
      </c>
      <c r="C96" s="23" t="s">
        <v>221</v>
      </c>
      <c r="D96" s="23" t="s">
        <v>103</v>
      </c>
      <c r="E96" s="24">
        <v>1942922.3211517713</v>
      </c>
      <c r="F96" s="25" t="s">
        <v>47</v>
      </c>
      <c r="G96" s="27" t="s">
        <v>222</v>
      </c>
      <c r="H96" s="25" t="s">
        <v>72</v>
      </c>
    </row>
    <row r="97" spans="1:8" x14ac:dyDescent="0.25">
      <c r="A97" s="18">
        <f t="shared" si="1"/>
        <v>93</v>
      </c>
      <c r="B97" s="23" t="s">
        <v>8</v>
      </c>
      <c r="C97" s="23" t="s">
        <v>223</v>
      </c>
      <c r="D97" s="23" t="s">
        <v>147</v>
      </c>
      <c r="E97" s="24">
        <v>1500000</v>
      </c>
      <c r="F97" s="25" t="s">
        <v>46</v>
      </c>
      <c r="G97" s="27" t="s">
        <v>114</v>
      </c>
      <c r="H97" s="23" t="s">
        <v>72</v>
      </c>
    </row>
    <row r="98" spans="1:8" x14ac:dyDescent="0.25">
      <c r="A98" s="18">
        <f t="shared" si="1"/>
        <v>94</v>
      </c>
      <c r="B98" s="23" t="s">
        <v>8</v>
      </c>
      <c r="C98" s="23" t="s">
        <v>224</v>
      </c>
      <c r="D98" s="23" t="s">
        <v>20</v>
      </c>
      <c r="E98" s="24">
        <v>178101.21277224572</v>
      </c>
      <c r="F98" s="25" t="s">
        <v>46</v>
      </c>
      <c r="G98" s="27" t="s">
        <v>225</v>
      </c>
      <c r="H98" s="23" t="s">
        <v>72</v>
      </c>
    </row>
    <row r="99" spans="1:8" x14ac:dyDescent="0.25">
      <c r="A99" s="18">
        <f t="shared" si="1"/>
        <v>95</v>
      </c>
      <c r="B99" s="23" t="s">
        <v>8</v>
      </c>
      <c r="C99" s="23" t="s">
        <v>226</v>
      </c>
      <c r="D99" s="23" t="s">
        <v>27</v>
      </c>
      <c r="E99" s="24">
        <v>900000</v>
      </c>
      <c r="F99" s="25" t="s">
        <v>47</v>
      </c>
      <c r="G99" s="27" t="s">
        <v>227</v>
      </c>
      <c r="H99" s="23" t="s">
        <v>72</v>
      </c>
    </row>
    <row r="100" spans="1:8" x14ac:dyDescent="0.25">
      <c r="A100" s="18">
        <f t="shared" si="1"/>
        <v>96</v>
      </c>
      <c r="B100" s="23" t="s">
        <v>8</v>
      </c>
      <c r="C100" s="23" t="s">
        <v>228</v>
      </c>
      <c r="D100" s="23" t="s">
        <v>24</v>
      </c>
      <c r="E100" s="24">
        <v>37500000</v>
      </c>
      <c r="F100" s="25" t="s">
        <v>44</v>
      </c>
      <c r="G100" s="27" t="s">
        <v>229</v>
      </c>
      <c r="H100" s="23" t="s">
        <v>49</v>
      </c>
    </row>
    <row r="101" spans="1:8" x14ac:dyDescent="0.25">
      <c r="A101" s="18">
        <f t="shared" si="1"/>
        <v>97</v>
      </c>
      <c r="B101" s="23" t="s">
        <v>8</v>
      </c>
      <c r="C101" s="23" t="s">
        <v>228</v>
      </c>
      <c r="D101" s="23" t="s">
        <v>24</v>
      </c>
      <c r="E101" s="24">
        <v>37500000</v>
      </c>
      <c r="F101" s="25" t="s">
        <v>44</v>
      </c>
      <c r="G101" s="27" t="s">
        <v>229</v>
      </c>
      <c r="H101" s="23" t="s">
        <v>49</v>
      </c>
    </row>
    <row r="102" spans="1:8" x14ac:dyDescent="0.25">
      <c r="A102" s="18">
        <f t="shared" si="1"/>
        <v>98</v>
      </c>
      <c r="B102" s="23" t="s">
        <v>8</v>
      </c>
      <c r="C102" s="23" t="s">
        <v>230</v>
      </c>
      <c r="D102" s="23" t="s">
        <v>74</v>
      </c>
      <c r="E102" s="24">
        <v>5000000</v>
      </c>
      <c r="F102" s="25" t="s">
        <v>48</v>
      </c>
      <c r="G102" s="27" t="s">
        <v>54</v>
      </c>
      <c r="H102" s="23" t="s">
        <v>67</v>
      </c>
    </row>
    <row r="103" spans="1:8" x14ac:dyDescent="0.25">
      <c r="A103" s="18">
        <f t="shared" si="1"/>
        <v>99</v>
      </c>
      <c r="B103" s="23" t="s">
        <v>8</v>
      </c>
      <c r="C103" s="23" t="s">
        <v>231</v>
      </c>
      <c r="D103" s="23" t="s">
        <v>36</v>
      </c>
      <c r="E103" s="24">
        <v>2229892.5167699968</v>
      </c>
      <c r="F103" s="25" t="s">
        <v>93</v>
      </c>
      <c r="G103" s="27" t="s">
        <v>112</v>
      </c>
      <c r="H103" s="23" t="s">
        <v>67</v>
      </c>
    </row>
    <row r="104" spans="1:8" x14ac:dyDescent="0.25">
      <c r="A104" s="18">
        <f t="shared" si="1"/>
        <v>100</v>
      </c>
      <c r="B104" s="23" t="s">
        <v>8</v>
      </c>
      <c r="C104" s="23" t="s">
        <v>224</v>
      </c>
      <c r="D104" s="23" t="s">
        <v>20</v>
      </c>
      <c r="E104" s="24">
        <v>178101.21277224572</v>
      </c>
      <c r="F104" s="25" t="s">
        <v>47</v>
      </c>
      <c r="G104" s="27" t="s">
        <v>232</v>
      </c>
      <c r="H104" s="23" t="s">
        <v>72</v>
      </c>
    </row>
    <row r="105" spans="1:8" x14ac:dyDescent="0.25">
      <c r="A105" s="18">
        <f t="shared" si="1"/>
        <v>101</v>
      </c>
      <c r="B105" s="23" t="s">
        <v>8</v>
      </c>
      <c r="C105" s="23" t="s">
        <v>233</v>
      </c>
      <c r="D105" s="23" t="s">
        <v>87</v>
      </c>
      <c r="E105" s="24">
        <v>2500000</v>
      </c>
      <c r="F105" s="25" t="s">
        <v>47</v>
      </c>
      <c r="G105" s="27" t="s">
        <v>234</v>
      </c>
      <c r="H105" s="23" t="s">
        <v>72</v>
      </c>
    </row>
    <row r="106" spans="1:8" x14ac:dyDescent="0.25">
      <c r="A106" s="18">
        <f t="shared" si="1"/>
        <v>102</v>
      </c>
      <c r="B106" s="23" t="s">
        <v>8</v>
      </c>
      <c r="C106" s="23" t="s">
        <v>235</v>
      </c>
      <c r="D106" s="23" t="s">
        <v>19</v>
      </c>
      <c r="E106" s="24">
        <v>350000</v>
      </c>
      <c r="F106" s="25" t="s">
        <v>46</v>
      </c>
      <c r="G106" s="27" t="s">
        <v>54</v>
      </c>
      <c r="H106" s="23" t="s">
        <v>72</v>
      </c>
    </row>
    <row r="107" spans="1:8" x14ac:dyDescent="0.25">
      <c r="A107" s="18">
        <f t="shared" si="1"/>
        <v>103</v>
      </c>
      <c r="B107" s="23" t="s">
        <v>8</v>
      </c>
      <c r="C107" s="23" t="s">
        <v>236</v>
      </c>
      <c r="D107" s="23" t="s">
        <v>20</v>
      </c>
      <c r="E107" s="28">
        <v>4218715.5722675622</v>
      </c>
      <c r="F107" s="25" t="s">
        <v>46</v>
      </c>
      <c r="G107" s="27" t="s">
        <v>174</v>
      </c>
      <c r="H107" s="23" t="s">
        <v>72</v>
      </c>
    </row>
    <row r="108" spans="1:8" x14ac:dyDescent="0.25">
      <c r="A108" s="3"/>
      <c r="B108" s="29"/>
      <c r="C108" s="23"/>
      <c r="D108" s="23"/>
      <c r="E108" s="28"/>
      <c r="F108" s="25"/>
      <c r="G108" s="27"/>
      <c r="H108" s="23"/>
    </row>
    <row r="109" spans="1:8" x14ac:dyDescent="0.25">
      <c r="A109" s="4"/>
      <c r="B109" s="4"/>
      <c r="C109" s="2"/>
      <c r="D109" s="16" t="s">
        <v>58</v>
      </c>
      <c r="E109" s="17">
        <f>SUM(E5:E107)</f>
        <v>1941407430.3000443</v>
      </c>
      <c r="F109" s="2"/>
      <c r="G109" s="2"/>
      <c r="H109" s="2"/>
    </row>
    <row r="110" spans="1:8" x14ac:dyDescent="0.25">
      <c r="A110" s="4"/>
      <c r="B110" s="4"/>
      <c r="C110" s="2"/>
      <c r="D110" s="16"/>
      <c r="E110" s="17"/>
      <c r="F110" s="2"/>
      <c r="G110" s="2"/>
      <c r="H110" s="2"/>
    </row>
    <row r="111" spans="1:8" ht="15" customHeight="1" x14ac:dyDescent="0.25">
      <c r="A111" s="58" t="s">
        <v>53</v>
      </c>
      <c r="B111" s="59"/>
      <c r="C111" s="59"/>
      <c r="D111" s="59"/>
      <c r="E111" s="59"/>
      <c r="F111" s="59"/>
      <c r="G111" s="59"/>
      <c r="H111" s="60"/>
    </row>
    <row r="112" spans="1:8" x14ac:dyDescent="0.25">
      <c r="A112" s="4">
        <v>104</v>
      </c>
      <c r="B112" s="30" t="s">
        <v>8</v>
      </c>
      <c r="C112" s="4" t="s">
        <v>70</v>
      </c>
      <c r="D112" s="4" t="s">
        <v>27</v>
      </c>
      <c r="E112" s="14">
        <v>35952.762915701373</v>
      </c>
      <c r="F112" s="2" t="s">
        <v>46</v>
      </c>
      <c r="G112" s="4" t="s">
        <v>71</v>
      </c>
      <c r="H112" s="2" t="s">
        <v>72</v>
      </c>
    </row>
    <row r="113" spans="1:8" x14ac:dyDescent="0.25">
      <c r="A113" s="4">
        <v>105</v>
      </c>
      <c r="B113" s="30" t="s">
        <v>8</v>
      </c>
      <c r="C113" s="4" t="s">
        <v>73</v>
      </c>
      <c r="D113" s="4" t="s">
        <v>74</v>
      </c>
      <c r="E113" s="14">
        <v>147920489.86760944</v>
      </c>
      <c r="F113" s="2" t="s">
        <v>48</v>
      </c>
      <c r="G113" s="4" t="s">
        <v>55</v>
      </c>
      <c r="H113" s="2" t="s">
        <v>75</v>
      </c>
    </row>
    <row r="114" spans="1:8" x14ac:dyDescent="0.25">
      <c r="A114" s="4">
        <v>106</v>
      </c>
      <c r="B114" s="30" t="s">
        <v>8</v>
      </c>
      <c r="C114" s="4" t="s">
        <v>76</v>
      </c>
      <c r="D114" s="4" t="s">
        <v>74</v>
      </c>
      <c r="E114" s="14">
        <v>127031849.13294545</v>
      </c>
      <c r="F114" s="2" t="s">
        <v>48</v>
      </c>
      <c r="G114" s="4" t="s">
        <v>77</v>
      </c>
      <c r="H114" s="2" t="s">
        <v>75</v>
      </c>
    </row>
    <row r="115" spans="1:8" ht="18" x14ac:dyDescent="0.25">
      <c r="A115" s="4"/>
      <c r="B115" s="31"/>
      <c r="C115" s="32"/>
      <c r="D115" s="32"/>
      <c r="E115" s="33"/>
      <c r="F115" s="34"/>
      <c r="G115" s="35"/>
      <c r="H115" s="32"/>
    </row>
    <row r="116" spans="1:8" x14ac:dyDescent="0.25">
      <c r="A116" s="4"/>
      <c r="B116" s="4"/>
      <c r="C116" s="2"/>
      <c r="D116" s="16" t="s">
        <v>59</v>
      </c>
      <c r="E116" s="17">
        <f>E112+E113+E114</f>
        <v>274988291.76347059</v>
      </c>
      <c r="F116" s="7"/>
      <c r="G116" s="2"/>
      <c r="H116" s="2"/>
    </row>
    <row r="117" spans="1:8" x14ac:dyDescent="0.25">
      <c r="A117" s="4"/>
      <c r="B117" s="4"/>
      <c r="C117" s="2"/>
      <c r="D117" s="5"/>
      <c r="E117" s="6"/>
      <c r="F117" s="7"/>
      <c r="G117" s="2"/>
      <c r="H117" s="2"/>
    </row>
    <row r="118" spans="1:8" ht="15.75" x14ac:dyDescent="0.25">
      <c r="A118" s="4"/>
      <c r="B118" s="4"/>
      <c r="C118" s="2"/>
      <c r="D118" s="36" t="s">
        <v>66</v>
      </c>
      <c r="E118" s="37">
        <f>E109+E116</f>
        <v>2216395722.0635147</v>
      </c>
      <c r="F118" s="7"/>
      <c r="G118" s="2"/>
      <c r="H118" s="2"/>
    </row>
    <row r="119" spans="1:8" x14ac:dyDescent="0.25">
      <c r="E119" s="10"/>
    </row>
    <row r="120" spans="1:8" x14ac:dyDescent="0.25">
      <c r="E120" s="10"/>
    </row>
    <row r="121" spans="1:8" x14ac:dyDescent="0.25">
      <c r="E121" s="10"/>
    </row>
  </sheetData>
  <mergeCells count="4">
    <mergeCell ref="A2:H2"/>
    <mergeCell ref="A1:H1"/>
    <mergeCell ref="A3:H3"/>
    <mergeCell ref="A111:H111"/>
  </mergeCells>
  <conditionalFormatting sqref="C34:C39 C6:C13">
    <cfRule type="duplicateValues" dxfId="1" priority="1"/>
    <cfRule type="duplicateValues" dxfId="0" priority="2"/>
  </conditionalFormatting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zoomScale="90" zoomScaleNormal="90" workbookViewId="0">
      <selection activeCell="F13" sqref="F13"/>
    </sheetView>
  </sheetViews>
  <sheetFormatPr defaultRowHeight="15" x14ac:dyDescent="0.25"/>
  <cols>
    <col min="1" max="1" width="10.42578125" style="8" customWidth="1"/>
    <col min="2" max="2" width="5.85546875" style="8" bestFit="1" customWidth="1"/>
    <col min="3" max="3" width="42.42578125" style="8" bestFit="1" customWidth="1"/>
    <col min="4" max="4" width="66.85546875" style="8" bestFit="1" customWidth="1"/>
    <col min="5" max="5" width="24.7109375" style="8" customWidth="1"/>
    <col min="6" max="6" width="24.42578125" style="8" customWidth="1"/>
    <col min="7" max="7" width="31.5703125" style="8" bestFit="1" customWidth="1"/>
    <col min="8" max="8" width="16.85546875" style="8" bestFit="1" customWidth="1"/>
    <col min="9" max="9" width="25.140625" style="8" bestFit="1" customWidth="1"/>
  </cols>
  <sheetData>
    <row r="1" spans="1:9" x14ac:dyDescent="0.25">
      <c r="A1" s="67" t="s">
        <v>65</v>
      </c>
      <c r="B1" s="68"/>
      <c r="C1" s="68"/>
      <c r="D1" s="68"/>
      <c r="E1" s="68"/>
      <c r="F1" s="68"/>
      <c r="G1" s="68"/>
      <c r="H1" s="68"/>
      <c r="I1" s="69"/>
    </row>
    <row r="2" spans="1:9" x14ac:dyDescent="0.25">
      <c r="A2" s="70" t="s">
        <v>0</v>
      </c>
      <c r="B2" s="71"/>
      <c r="C2" s="71"/>
      <c r="D2" s="71"/>
      <c r="E2" s="71"/>
      <c r="F2" s="71"/>
      <c r="G2" s="71"/>
      <c r="H2" s="71"/>
      <c r="I2" s="72"/>
    </row>
    <row r="3" spans="1:9" ht="30" x14ac:dyDescent="0.25">
      <c r="A3" s="38" t="s">
        <v>241</v>
      </c>
      <c r="B3" s="38" t="s">
        <v>9</v>
      </c>
      <c r="C3" s="11" t="s">
        <v>2</v>
      </c>
      <c r="D3" s="39" t="s">
        <v>3</v>
      </c>
      <c r="E3" s="39" t="s">
        <v>60</v>
      </c>
      <c r="F3" s="40" t="s">
        <v>4</v>
      </c>
      <c r="G3" s="11" t="s">
        <v>5</v>
      </c>
      <c r="H3" s="39" t="s">
        <v>6</v>
      </c>
      <c r="I3" s="39" t="s">
        <v>7</v>
      </c>
    </row>
    <row r="4" spans="1:9" x14ac:dyDescent="0.25">
      <c r="A4" s="44">
        <v>1</v>
      </c>
      <c r="B4" s="12" t="s">
        <v>9</v>
      </c>
      <c r="C4" s="12" t="s">
        <v>14</v>
      </c>
      <c r="D4" s="12" t="s">
        <v>34</v>
      </c>
      <c r="E4" s="45"/>
      <c r="F4" s="46">
        <v>79552922.21990259</v>
      </c>
      <c r="G4" s="2" t="s">
        <v>237</v>
      </c>
      <c r="H4" s="13" t="s">
        <v>69</v>
      </c>
      <c r="I4" s="2" t="s">
        <v>238</v>
      </c>
    </row>
    <row r="5" spans="1:9" x14ac:dyDescent="0.25">
      <c r="A5" s="42"/>
      <c r="B5" s="4"/>
      <c r="C5" s="47"/>
      <c r="F5" s="41"/>
      <c r="G5" s="48"/>
      <c r="H5" s="4"/>
      <c r="I5" s="4"/>
    </row>
    <row r="6" spans="1:9" x14ac:dyDescent="0.25">
      <c r="A6" s="42"/>
      <c r="B6" s="1"/>
      <c r="C6" s="15" t="s">
        <v>62</v>
      </c>
      <c r="D6" s="1"/>
      <c r="E6" s="1"/>
      <c r="F6" s="53">
        <f>SUM(F4:F5)</f>
        <v>79552922.21990259</v>
      </c>
      <c r="G6" s="1"/>
      <c r="H6" s="1"/>
      <c r="I6" s="1"/>
    </row>
    <row r="7" spans="1:9" x14ac:dyDescent="0.25">
      <c r="A7" s="42"/>
      <c r="B7" s="1"/>
      <c r="C7" s="15"/>
      <c r="D7" s="1"/>
      <c r="E7" s="1"/>
      <c r="F7" s="1"/>
      <c r="G7" s="1"/>
      <c r="H7" s="1"/>
      <c r="I7" s="1"/>
    </row>
    <row r="8" spans="1:9" x14ac:dyDescent="0.25">
      <c r="A8" s="70" t="s">
        <v>53</v>
      </c>
      <c r="B8" s="71"/>
      <c r="C8" s="71"/>
      <c r="D8" s="71"/>
      <c r="E8" s="71"/>
      <c r="F8" s="71"/>
      <c r="G8" s="71"/>
      <c r="H8" s="71"/>
      <c r="I8" s="72"/>
    </row>
    <row r="9" spans="1:9" x14ac:dyDescent="0.25">
      <c r="A9" s="42"/>
      <c r="B9" s="64" t="s">
        <v>61</v>
      </c>
      <c r="C9" s="65"/>
      <c r="D9" s="65"/>
      <c r="E9" s="65"/>
      <c r="F9" s="65"/>
      <c r="G9" s="65"/>
      <c r="H9" s="65"/>
      <c r="I9" s="66"/>
    </row>
    <row r="10" spans="1:9" x14ac:dyDescent="0.25">
      <c r="A10" s="42"/>
      <c r="B10" s="54"/>
      <c r="C10" s="54"/>
      <c r="D10" s="54"/>
      <c r="E10" s="54"/>
      <c r="F10" s="54"/>
      <c r="G10" s="54"/>
      <c r="H10" s="54"/>
      <c r="I10" s="54"/>
    </row>
    <row r="11" spans="1:9" x14ac:dyDescent="0.25">
      <c r="A11" s="42"/>
      <c r="B11" s="42"/>
      <c r="C11" s="49" t="s">
        <v>63</v>
      </c>
      <c r="D11" s="49"/>
      <c r="E11" s="50"/>
      <c r="F11" s="4">
        <v>0</v>
      </c>
      <c r="G11" s="43"/>
      <c r="H11" s="42"/>
      <c r="I11" s="42"/>
    </row>
    <row r="12" spans="1:9" x14ac:dyDescent="0.25">
      <c r="A12" s="42"/>
      <c r="B12" s="42"/>
      <c r="C12" s="49"/>
      <c r="D12" s="49"/>
      <c r="E12" s="50"/>
      <c r="F12" s="4"/>
      <c r="G12" s="43"/>
      <c r="H12" s="42"/>
      <c r="I12" s="42"/>
    </row>
    <row r="13" spans="1:9" x14ac:dyDescent="0.25">
      <c r="A13" s="42"/>
      <c r="B13" s="42"/>
      <c r="C13" s="49" t="s">
        <v>243</v>
      </c>
      <c r="D13" s="49"/>
      <c r="E13" s="51"/>
      <c r="F13" s="55">
        <f>F6+F11</f>
        <v>79552922.21990259</v>
      </c>
      <c r="G13" s="43"/>
      <c r="H13" s="52"/>
      <c r="I13" s="52"/>
    </row>
    <row r="14" spans="1:9" x14ac:dyDescent="0.25">
      <c r="A14" s="61" t="s">
        <v>64</v>
      </c>
      <c r="B14" s="62"/>
      <c r="C14" s="62"/>
      <c r="D14" s="62"/>
      <c r="E14" s="62"/>
      <c r="F14" s="62"/>
      <c r="G14" s="62"/>
      <c r="H14" s="62"/>
      <c r="I14" s="63"/>
    </row>
  </sheetData>
  <mergeCells count="5">
    <mergeCell ref="A14:I14"/>
    <mergeCell ref="B9:I9"/>
    <mergeCell ref="A1:I1"/>
    <mergeCell ref="A2:I2"/>
    <mergeCell ref="A8:I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Tiwari</dc:creator>
  <cp:lastModifiedBy>Mahesh Mahadev Sable</cp:lastModifiedBy>
  <cp:lastPrinted>2024-04-03T07:49:22Z</cp:lastPrinted>
  <dcterms:created xsi:type="dcterms:W3CDTF">2024-03-21T04:57:13Z</dcterms:created>
  <dcterms:modified xsi:type="dcterms:W3CDTF">2024-04-10T07:22:52Z</dcterms:modified>
</cp:coreProperties>
</file>