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December_2023\04-12-2023\ECBsFCCBsRDBs data for the month of October 2023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'ECB-FCCB'!$A$1:$H$92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E94" i="1" l="1"/>
  <c r="E101" i="1" s="1"/>
  <c r="A87" i="1"/>
  <c r="A88" i="1" s="1"/>
  <c r="A89" i="1" s="1"/>
  <c r="A90" i="1" s="1"/>
  <c r="A91" i="1" s="1"/>
  <c r="A92" i="1" s="1"/>
  <c r="G6" i="2"/>
</calcChain>
</file>

<file path=xl/sharedStrings.xml><?xml version="1.0" encoding="utf-8"?>
<sst xmlns="http://schemas.openxmlformats.org/spreadsheetml/2006/main" count="570" uniqueCount="201">
  <si>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</si>
  <si>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</si>
  <si>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</si>
  <si>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</si>
  <si>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</si>
  <si>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</si>
  <si>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</si>
  <si>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</si>
  <si>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</si>
  <si>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Manufacture of machinery and equipment n.e.c.</t>
  </si>
  <si>
    <t>Manufacture of motor vehicles, trailers and semi-trailers</t>
  </si>
  <si>
    <t>Other Commercial Banks</t>
  </si>
  <si>
    <t>Working Capital/General Corporate Purpose</t>
  </si>
  <si>
    <t>Manufacture of rubber and plastics products</t>
  </si>
  <si>
    <t xml:space="preserve">New Project </t>
  </si>
  <si>
    <t>Manufacture of electrical equipment</t>
  </si>
  <si>
    <t>Financial service activities, except insurance and pension funding</t>
  </si>
  <si>
    <t>On-Lending or Sub-Lending</t>
  </si>
  <si>
    <t>Computer programming, consultancy and related activities</t>
  </si>
  <si>
    <t>Other manufacturing</t>
  </si>
  <si>
    <t>Manufacture of computer, electronic and optical products</t>
  </si>
  <si>
    <t>Manufacture of chemicals and chemical products</t>
  </si>
  <si>
    <t>Human health activities</t>
  </si>
  <si>
    <t>Manufacture of fabricated metal products, except machinery and equipment</t>
  </si>
  <si>
    <t>II APPROVAL ROUTE*</t>
  </si>
  <si>
    <t>RDB</t>
  </si>
  <si>
    <t>Loan Amount in INR</t>
  </si>
  <si>
    <t>NIL</t>
  </si>
  <si>
    <t>* Based on applications for Rupee Denominated Bond which have been allotted loan registration number during the period.</t>
  </si>
  <si>
    <t>Others (Specify)</t>
  </si>
  <si>
    <t>Air transport</t>
  </si>
  <si>
    <t>Manufacture of textiles</t>
  </si>
  <si>
    <t>Import of Capital Goods</t>
  </si>
  <si>
    <t xml:space="preserve">Local Sourcing of Capital Goods (Rupee Expenditure) </t>
  </si>
  <si>
    <t xml:space="preserve">Foreign Collaborator / Foreign Equity Holder </t>
  </si>
  <si>
    <t>Manufacture of pharmaceuticals, medicinal chemical and botanical products</t>
  </si>
  <si>
    <t>Manufacture of coke and refined petroleum products</t>
  </si>
  <si>
    <t>Refinancing of Earlier ECB</t>
  </si>
  <si>
    <t>Land transport and transport via pipelines</t>
  </si>
  <si>
    <t xml:space="preserve">Supplier of Equipment </t>
  </si>
  <si>
    <t>Retail trade, except of motor vehicles and motorcycles</t>
  </si>
  <si>
    <t>Manufacture of paper and paper products</t>
  </si>
  <si>
    <t xml:space="preserve">Modernisation </t>
  </si>
  <si>
    <t xml:space="preserve">Indian Commercial Bank Branch Abroad </t>
  </si>
  <si>
    <t>Construction of buildings</t>
  </si>
  <si>
    <t>Sayyam Investments Private Limited</t>
  </si>
  <si>
    <t>Office administrative, office support and other business support activities</t>
  </si>
  <si>
    <t xml:space="preserve">8  years  </t>
  </si>
  <si>
    <t xml:space="preserve">1  years  </t>
  </si>
  <si>
    <t xml:space="preserve">5  years  </t>
  </si>
  <si>
    <t xml:space="preserve">9  years  </t>
  </si>
  <si>
    <t xml:space="preserve">3  years  </t>
  </si>
  <si>
    <t>5  years 1 months</t>
  </si>
  <si>
    <t>5  years 4 months</t>
  </si>
  <si>
    <t>10  years 7 months</t>
  </si>
  <si>
    <t>Wholesale trade, except of motor vehicles and motorcycles</t>
  </si>
  <si>
    <t xml:space="preserve">10  years  </t>
  </si>
  <si>
    <t xml:space="preserve">12  years  </t>
  </si>
  <si>
    <t>Heungkuk India Private Limited.</t>
  </si>
  <si>
    <t>7  years 6 months</t>
  </si>
  <si>
    <t>5  years 9 months</t>
  </si>
  <si>
    <t>5  years 2 months</t>
  </si>
  <si>
    <t>7  years 11 months</t>
  </si>
  <si>
    <t>4  years 3 months</t>
  </si>
  <si>
    <t xml:space="preserve">2  years  </t>
  </si>
  <si>
    <t>Data on RDB for the month of October 2023</t>
  </si>
  <si>
    <t>Data on ECB/FCCB for the month of October 2023</t>
  </si>
  <si>
    <t xml:space="preserve">Private Placement (RDB) </t>
  </si>
  <si>
    <t xml:space="preserve">Sahrudaya Healthcare Private Limited </t>
  </si>
  <si>
    <t xml:space="preserve">Yates Steels Private Limited </t>
  </si>
  <si>
    <t>10  years 4 months</t>
  </si>
  <si>
    <t xml:space="preserve">Asahi Diamond Industrial India Private Limited </t>
  </si>
  <si>
    <t>Maxamtech Digital Ventures Private Limited</t>
  </si>
  <si>
    <t>5  years 6 months</t>
  </si>
  <si>
    <t xml:space="preserve">Cinos Automotive India Private Limited </t>
  </si>
  <si>
    <t xml:space="preserve">Staffelsee AR India Private Limited </t>
  </si>
  <si>
    <t xml:space="preserve">Taiin Steel FAB And Infra Private Limited </t>
  </si>
  <si>
    <t xml:space="preserve">Sunbun Hub Private Limited </t>
  </si>
  <si>
    <t>Food and beverage service activities</t>
  </si>
  <si>
    <t>5  years 5 months</t>
  </si>
  <si>
    <t xml:space="preserve">NIDEC India Pvt Ltd. </t>
  </si>
  <si>
    <t xml:space="preserve">Tigris Environment India Private Limited </t>
  </si>
  <si>
    <t>Water collection, treatment and supply</t>
  </si>
  <si>
    <t xml:space="preserve">14  years  </t>
  </si>
  <si>
    <t>Air India Limited</t>
  </si>
  <si>
    <t>Leasing Company</t>
  </si>
  <si>
    <t xml:space="preserve">Snapon Tools Private Limited </t>
  </si>
  <si>
    <t>6  years 9 months</t>
  </si>
  <si>
    <t xml:space="preserve">Protium Finance Limited </t>
  </si>
  <si>
    <t xml:space="preserve">Dreamtech Electronics  India Pvt Ltd. </t>
  </si>
  <si>
    <t xml:space="preserve">Certoplast India Private Limited </t>
  </si>
  <si>
    <t xml:space="preserve">Lucy Electric Manufacturing And Technologies India Private Limited </t>
  </si>
  <si>
    <t>4  years 2 months</t>
  </si>
  <si>
    <t xml:space="preserve">Tensil Labglass Technologies Private Limited </t>
  </si>
  <si>
    <t>7  years 7 months</t>
  </si>
  <si>
    <t xml:space="preserve">Dynamatix Analytics Pvt Ltd. </t>
  </si>
  <si>
    <t>6  years 6 months</t>
  </si>
  <si>
    <t xml:space="preserve">Daiki Axis Environment Private Limited </t>
  </si>
  <si>
    <t xml:space="preserve">Allium Solutions India Private Limited </t>
  </si>
  <si>
    <t>Computer programming consultancy and related activities</t>
  </si>
  <si>
    <t xml:space="preserve">Messe Stuttgart India Private Limited </t>
  </si>
  <si>
    <t xml:space="preserve">20  years  </t>
  </si>
  <si>
    <t xml:space="preserve">Kriya Medical Technologies Private Limited </t>
  </si>
  <si>
    <t xml:space="preserve">Viewsonic Technologies India Private Limited </t>
  </si>
  <si>
    <t xml:space="preserve">Beltecno India Private Limited </t>
  </si>
  <si>
    <t xml:space="preserve">Geobrugg India Private Limited </t>
  </si>
  <si>
    <t xml:space="preserve">Celestia Properties Private Limited </t>
  </si>
  <si>
    <t xml:space="preserve">Pahal Financial Services Private Limited </t>
  </si>
  <si>
    <t xml:space="preserve">Micro Finance Activity </t>
  </si>
  <si>
    <t xml:space="preserve">Sayyam Investments Private Limited </t>
  </si>
  <si>
    <t xml:space="preserve">Akara Capital Advisors Private Limited </t>
  </si>
  <si>
    <t xml:space="preserve">Jandia Engineering Private Limited </t>
  </si>
  <si>
    <t>6  years 7 months</t>
  </si>
  <si>
    <t xml:space="preserve">Axxelent Pharma Science Private Limited </t>
  </si>
  <si>
    <t>8  years 5 months</t>
  </si>
  <si>
    <t xml:space="preserve">Asiapay (India) Private Limited </t>
  </si>
  <si>
    <t xml:space="preserve">Prettl Automotive India Private Limited </t>
  </si>
  <si>
    <t xml:space="preserve">VXI Global Solutions India Private Limited </t>
  </si>
  <si>
    <t xml:space="preserve">ISK Biosciences India Pvt Ltd. </t>
  </si>
  <si>
    <t xml:space="preserve">IKEA India Private Limited </t>
  </si>
  <si>
    <t xml:space="preserve">51  years  </t>
  </si>
  <si>
    <t xml:space="preserve">AM Designs Pvt Ltd. </t>
  </si>
  <si>
    <t xml:space="preserve">Sri Vishnu Weaving Private Limited </t>
  </si>
  <si>
    <t xml:space="preserve">Refinancing of Rupee Loans </t>
  </si>
  <si>
    <t>10  years 6 months</t>
  </si>
  <si>
    <t xml:space="preserve">Tosco Pharmachem Private Limited </t>
  </si>
  <si>
    <t>Gold22  India Private Limited</t>
  </si>
  <si>
    <t>QIPC EAE India Private Limited</t>
  </si>
  <si>
    <t>Daechang Seat Automotive Private Limited</t>
  </si>
  <si>
    <t>Solararise India Projects Private Limited</t>
  </si>
  <si>
    <t>Bluocean Integrated Solutions Private Limited</t>
  </si>
  <si>
    <t>Security and investigation activities</t>
  </si>
  <si>
    <t>11  years 10 months</t>
  </si>
  <si>
    <t>Tata SIA Airlines Limited</t>
  </si>
  <si>
    <t xml:space="preserve">Allnex Resins India Private Limited </t>
  </si>
  <si>
    <t>9  years 2 months</t>
  </si>
  <si>
    <t>Field International Engineering &amp; Consultancy Pvt Ltd</t>
  </si>
  <si>
    <t>Star Pipe Foundry (India) Private Limited</t>
  </si>
  <si>
    <t>8  years 9 months</t>
  </si>
  <si>
    <t>Denzai Technologies India Private Limited</t>
  </si>
  <si>
    <t>Specialized construction activities</t>
  </si>
  <si>
    <t>Hye Woo India Private Limited</t>
  </si>
  <si>
    <t xml:space="preserve">16  years  </t>
  </si>
  <si>
    <t>Turtle Wax Car Care India Private Limited</t>
  </si>
  <si>
    <t>Wholesale and retail trade and repair of motor vehicles and motorcycles</t>
  </si>
  <si>
    <t>Veer Plastics Private Limited</t>
  </si>
  <si>
    <t>3  years 4 months</t>
  </si>
  <si>
    <t>ZLN (India) Private Limited</t>
  </si>
  <si>
    <t>5  years 10 months</t>
  </si>
  <si>
    <t>Hawe Hydraulics Pvt.Ltd.</t>
  </si>
  <si>
    <t>8  years 2 months</t>
  </si>
  <si>
    <t>Jupitice Justice Technologies Private Limited</t>
  </si>
  <si>
    <t>3  years 3 months</t>
  </si>
  <si>
    <t>Advanced Medtech Solutions Pvt Ltd</t>
  </si>
  <si>
    <t>Petronas Lubricants (India) Private Limited</t>
  </si>
  <si>
    <t>6  years 1 months</t>
  </si>
  <si>
    <t>Xpro India Limited</t>
  </si>
  <si>
    <t>11  years 1 months</t>
  </si>
  <si>
    <t xml:space="preserve">Export Credit  Agency </t>
  </si>
  <si>
    <t xml:space="preserve">Ryonan Electric India Private Limited </t>
  </si>
  <si>
    <t>Bharatech Smart Industrial Private Limiteed</t>
  </si>
  <si>
    <t xml:space="preserve">JTEKT Bearings India Private Limited </t>
  </si>
  <si>
    <t>Vistony India Private Limited</t>
  </si>
  <si>
    <t>Kiplus Motors India Private Limited</t>
  </si>
  <si>
    <t>D.Light Energy Private Limited</t>
  </si>
  <si>
    <t>Jansen India Medtech Private Limited</t>
  </si>
  <si>
    <t>Science For Society Techno Service Pvt. Ltd.</t>
  </si>
  <si>
    <t>Texub Infotech Private Limited</t>
  </si>
  <si>
    <t>Cosmo First LTD</t>
  </si>
  <si>
    <t>E-Zetta Industries Private Limited</t>
  </si>
  <si>
    <t xml:space="preserve">25  years  </t>
  </si>
  <si>
    <t xml:space="preserve">L.K. Machinery India Private Limited </t>
  </si>
  <si>
    <t>Bakgiyam Engineering Private Limited</t>
  </si>
  <si>
    <t>Conductor Core Technologies India Private Limited</t>
  </si>
  <si>
    <t>PFTG India Private Limited</t>
  </si>
  <si>
    <t xml:space="preserve">Cooper Turner Beck Green Energy India Private Limited </t>
  </si>
  <si>
    <t>7  years 2 months</t>
  </si>
  <si>
    <t>4  years 4 months</t>
  </si>
  <si>
    <t>Spal Automotive Technology India Private Limited</t>
  </si>
  <si>
    <t>Asti Electronics India Pvt. Ltd.</t>
  </si>
  <si>
    <t xml:space="preserve">Fackelmann Inda Household Private Limited </t>
  </si>
  <si>
    <t>Nova Carbons India Private Limited</t>
  </si>
  <si>
    <t>14  years 11 months</t>
  </si>
  <si>
    <t>Innovation Scientific India Pvt Ltd</t>
  </si>
  <si>
    <t>Scope Metals And Serivces India Private Limited</t>
  </si>
  <si>
    <t xml:space="preserve">8 years  </t>
  </si>
  <si>
    <t>Fine Artisans Private Limited</t>
  </si>
  <si>
    <t>6  years 5 months</t>
  </si>
  <si>
    <t>Sungwoo Hitech India Private Limited</t>
  </si>
  <si>
    <t>4  years 9 months</t>
  </si>
  <si>
    <t>Trimetro Garments India Private Limited</t>
  </si>
  <si>
    <t>Manufacture of wearing apparel</t>
  </si>
  <si>
    <t>14  years 9 months</t>
  </si>
  <si>
    <t xml:space="preserve">Detpak India Private Limited </t>
  </si>
  <si>
    <t>PLR Systems Private Limited</t>
  </si>
  <si>
    <t xml:space="preserve">5 years  </t>
  </si>
  <si>
    <t xml:space="preserve">Multivac Laraon India Private Limited </t>
  </si>
  <si>
    <t>Total (Automatic Route)</t>
  </si>
  <si>
    <t>Total (Approval Route)</t>
  </si>
  <si>
    <t>Total (Automatic Route+Approval Route)</t>
  </si>
  <si>
    <t>Total (Automatic Route + Approval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</si>
</sst>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vertical="top"/>
    </xf>
    <xf numFmtId="0" fontId="0" fillId="2" borderId="0" xfId="0" applyFill="1"/>
    <xf numFmtId="0" fontId="5" fillId="2" borderId="7" xfId="2" applyFont="1" applyFill="1" applyBorder="1" applyAlignment="1">
      <alignment horizontal="left" vertical="top"/>
    </xf>
    <xf numFmtId="0" fontId="5" fillId="2" borderId="8" xfId="2" applyFont="1" applyFill="1" applyBorder="1" applyAlignment="1">
      <alignment horizontal="left" vertical="top"/>
    </xf>
    <xf numFmtId="0" fontId="5" fillId="2" borderId="9" xfId="2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/>
    </xf>
    <xf numFmtId="164" fontId="6" fillId="2" borderId="2" xfId="1" applyNumberFormat="1" applyFont="1" applyFill="1" applyBorder="1" applyAlignment="1">
      <alignment vertical="top"/>
    </xf>
    <xf numFmtId="0" fontId="9" fillId="2" borderId="1" xfId="0" applyFont="1" applyFill="1" applyBorder="1" applyAlignment="1">
      <alignment horizontal="justify" vertical="top"/>
    </xf>
    <xf numFmtId="164" fontId="9" fillId="2" borderId="1" xfId="1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/>
    </xf>
    <xf numFmtId="164" fontId="9" fillId="2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0" fontId="6" fillId="2" borderId="0" xfId="0" applyFont="1" applyFill="1" applyAlignment="1">
      <alignment horizontal="center" vertical="top"/>
    </xf>
    <xf numFmtId="164" fontId="6" fillId="2" borderId="0" xfId="0" applyNumberFormat="1" applyFon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164" fontId="0" fillId="2" borderId="0" xfId="0" applyNumberFormat="1" applyFill="1" applyAlignment="1">
      <alignment vertical="top"/>
    </xf>
    <xf numFmtId="43" fontId="0" fillId="2" borderId="0" xfId="0" applyNumberFormat="1" applyFill="1" applyAlignment="1">
      <alignment vertical="top"/>
    </xf>
    <xf numFmtId="0" fontId="5" fillId="2" borderId="7" xfId="2" applyFont="1" applyFill="1" applyBorder="1" applyAlignment="1">
      <alignment horizontal="center" vertical="top"/>
    </xf>
    <xf numFmtId="0" fontId="5" fillId="2" borderId="8" xfId="2" applyFont="1" applyFill="1" applyBorder="1" applyAlignment="1">
      <alignment horizontal="center" vertical="top"/>
    </xf>
    <xf numFmtId="0" fontId="5" fillId="2" borderId="9" xfId="2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9" fillId="2" borderId="1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left" vertical="top"/>
    </xf>
    <xf numFmtId="0" fontId="9" fillId="2" borderId="1" xfId="3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center" vertical="top" wrapText="1"/>
    </xf>
    <xf numFmtId="3" fontId="9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>
      <alignment vertical="top"/>
    </xf>
    <xf numFmtId="0" fontId="9" fillId="2" borderId="1" xfId="0" applyFont="1" applyFill="1" applyBorder="1" applyAlignment="1">
      <alignment vertical="top"/>
    </xf>
    <xf numFmtId="43" fontId="6" fillId="2" borderId="1" xfId="1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top" wrapText="1"/>
    </xf>
    <xf numFmtId="165" fontId="6" fillId="2" borderId="1" xfId="1" applyNumberFormat="1" applyFont="1" applyFill="1" applyBorder="1" applyAlignment="1">
      <alignment horizontal="justify" vertical="top" wrapText="1"/>
    </xf>
    <xf numFmtId="1" fontId="6" fillId="2" borderId="1" xfId="0" applyNumberFormat="1" applyFont="1" applyFill="1" applyBorder="1" applyAlignment="1">
      <alignment horizontal="justify" vertical="top" wrapText="1"/>
    </xf>
    <xf numFmtId="3" fontId="9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166" fontId="9" fillId="2" borderId="1" xfId="0" applyNumberFormat="1" applyFont="1" applyFill="1" applyBorder="1" applyAlignment="1">
      <alignment vertical="top" wrapText="1"/>
    </xf>
    <xf numFmtId="166" fontId="10" fillId="2" borderId="1" xfId="0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zoomScale="90" zoomScaleNormal="90" workbookViewId="0">
      <selection sqref="A1:H1"/>
    </sheetView>
  </sheetViews>
  <sheetFormatPr defaultRowHeight="15" x14ac:dyDescent="0.25"/>
  <cols>
    <col min="1" max="1" width="6.140625" style="22" customWidth="1"/>
    <col min="2" max="2" width="7.42578125" style="23" customWidth="1"/>
    <col min="3" max="3" width="34.140625" style="23" customWidth="1"/>
    <col min="4" max="4" width="35" style="23" customWidth="1"/>
    <col min="5" max="5" width="19" style="23" customWidth="1"/>
    <col min="6" max="6" width="31.140625" style="23" customWidth="1"/>
    <col min="7" max="7" width="19.28515625" style="23" customWidth="1"/>
    <col min="8" max="8" width="24.7109375" style="23" customWidth="1"/>
    <col min="9" max="16384" width="9.140625" style="2"/>
  </cols>
  <sheetData>
    <row r="1" spans="1:8" x14ac:dyDescent="0.25">
      <c r="A1" s="26" t="s">
        <v>66</v>
      </c>
      <c r="B1" s="27"/>
      <c r="C1" s="27"/>
      <c r="D1" s="27"/>
      <c r="E1" s="27"/>
      <c r="F1" s="27"/>
      <c r="G1" s="27"/>
      <c r="H1" s="28"/>
    </row>
    <row r="2" spans="1:8" x14ac:dyDescent="0.25">
      <c r="A2" s="3" t="s">
        <v>0</v>
      </c>
      <c r="B2" s="4"/>
      <c r="C2" s="4"/>
      <c r="D2" s="4"/>
      <c r="E2" s="4"/>
      <c r="F2" s="4"/>
      <c r="G2" s="4"/>
      <c r="H2" s="5"/>
    </row>
    <row r="3" spans="1:8" ht="30" x14ac:dyDescent="0.25">
      <c r="A3" s="33"/>
      <c r="B3" s="34" t="s">
        <v>1</v>
      </c>
      <c r="C3" s="35" t="s">
        <v>2</v>
      </c>
      <c r="D3" s="35" t="s">
        <v>3</v>
      </c>
      <c r="E3" s="36" t="s">
        <v>4</v>
      </c>
      <c r="F3" s="35" t="s">
        <v>5</v>
      </c>
      <c r="G3" s="37" t="s">
        <v>6</v>
      </c>
      <c r="H3" s="38" t="s">
        <v>7</v>
      </c>
    </row>
    <row r="4" spans="1:8" ht="28.5" x14ac:dyDescent="0.25">
      <c r="A4" s="6">
        <v>1</v>
      </c>
      <c r="B4" s="6" t="s">
        <v>8</v>
      </c>
      <c r="C4" s="29" t="s">
        <v>69</v>
      </c>
      <c r="D4" s="29" t="s">
        <v>19</v>
      </c>
      <c r="E4" s="7">
        <v>182429.78477830355</v>
      </c>
      <c r="F4" s="29" t="s">
        <v>12</v>
      </c>
      <c r="G4" s="29" t="s">
        <v>70</v>
      </c>
      <c r="H4" s="29" t="s">
        <v>34</v>
      </c>
    </row>
    <row r="5" spans="1:8" ht="28.5" x14ac:dyDescent="0.25">
      <c r="A5" s="6">
        <v>2</v>
      </c>
      <c r="B5" s="6" t="s">
        <v>8</v>
      </c>
      <c r="C5" s="29" t="s">
        <v>71</v>
      </c>
      <c r="D5" s="29" t="s">
        <v>55</v>
      </c>
      <c r="E5" s="7">
        <v>600706.41873430321</v>
      </c>
      <c r="F5" s="29" t="s">
        <v>12</v>
      </c>
      <c r="G5" s="29" t="s">
        <v>49</v>
      </c>
      <c r="H5" s="29" t="s">
        <v>34</v>
      </c>
    </row>
    <row r="6" spans="1:8" ht="28.5" x14ac:dyDescent="0.25">
      <c r="A6" s="6">
        <v>3</v>
      </c>
      <c r="B6" s="6" t="s">
        <v>8</v>
      </c>
      <c r="C6" s="29" t="s">
        <v>72</v>
      </c>
      <c r="D6" s="29" t="s">
        <v>18</v>
      </c>
      <c r="E6" s="7">
        <v>600706.41873430321</v>
      </c>
      <c r="F6" s="29" t="s">
        <v>12</v>
      </c>
      <c r="G6" s="29" t="s">
        <v>73</v>
      </c>
      <c r="H6" s="29" t="s">
        <v>34</v>
      </c>
    </row>
    <row r="7" spans="1:8" ht="28.5" x14ac:dyDescent="0.25">
      <c r="A7" s="6">
        <v>4</v>
      </c>
      <c r="B7" s="6" t="s">
        <v>8</v>
      </c>
      <c r="C7" s="29" t="s">
        <v>74</v>
      </c>
      <c r="D7" s="29" t="s">
        <v>10</v>
      </c>
      <c r="E7" s="7">
        <v>250000</v>
      </c>
      <c r="F7" s="29" t="s">
        <v>12</v>
      </c>
      <c r="G7" s="29" t="s">
        <v>49</v>
      </c>
      <c r="H7" s="29" t="s">
        <v>34</v>
      </c>
    </row>
    <row r="8" spans="1:8" ht="28.5" x14ac:dyDescent="0.25">
      <c r="A8" s="6">
        <v>5</v>
      </c>
      <c r="B8" s="6" t="s">
        <v>8</v>
      </c>
      <c r="C8" s="29" t="s">
        <v>75</v>
      </c>
      <c r="D8" s="29" t="s">
        <v>9</v>
      </c>
      <c r="E8" s="7">
        <v>527636.82034799282</v>
      </c>
      <c r="F8" s="29" t="s">
        <v>12</v>
      </c>
      <c r="G8" s="29" t="s">
        <v>56</v>
      </c>
      <c r="H8" s="29" t="s">
        <v>29</v>
      </c>
    </row>
    <row r="9" spans="1:8" ht="28.5" x14ac:dyDescent="0.25">
      <c r="A9" s="6">
        <v>6</v>
      </c>
      <c r="B9" s="6" t="s">
        <v>8</v>
      </c>
      <c r="C9" s="29" t="s">
        <v>76</v>
      </c>
      <c r="D9" s="29" t="s">
        <v>44</v>
      </c>
      <c r="E9" s="7">
        <v>500000</v>
      </c>
      <c r="F9" s="29" t="s">
        <v>12</v>
      </c>
      <c r="G9" s="29" t="s">
        <v>52</v>
      </c>
      <c r="H9" s="29" t="s">
        <v>34</v>
      </c>
    </row>
    <row r="10" spans="1:8" ht="28.5" x14ac:dyDescent="0.25">
      <c r="A10" s="6">
        <v>7</v>
      </c>
      <c r="B10" s="6" t="s">
        <v>8</v>
      </c>
      <c r="C10" s="29" t="s">
        <v>77</v>
      </c>
      <c r="D10" s="29" t="s">
        <v>78</v>
      </c>
      <c r="E10" s="7">
        <v>500000</v>
      </c>
      <c r="F10" s="29" t="s">
        <v>12</v>
      </c>
      <c r="G10" s="29" t="s">
        <v>79</v>
      </c>
      <c r="H10" s="29" t="s">
        <v>34</v>
      </c>
    </row>
    <row r="11" spans="1:8" ht="28.5" x14ac:dyDescent="0.25">
      <c r="A11" s="6">
        <v>8</v>
      </c>
      <c r="B11" s="6" t="s">
        <v>8</v>
      </c>
      <c r="C11" s="29" t="s">
        <v>80</v>
      </c>
      <c r="D11" s="29" t="s">
        <v>15</v>
      </c>
      <c r="E11" s="7">
        <v>2402825.6749372128</v>
      </c>
      <c r="F11" s="29" t="s">
        <v>12</v>
      </c>
      <c r="G11" s="29" t="s">
        <v>60</v>
      </c>
      <c r="H11" s="29" t="s">
        <v>34</v>
      </c>
    </row>
    <row r="12" spans="1:8" ht="28.5" x14ac:dyDescent="0.25">
      <c r="A12" s="6">
        <v>9</v>
      </c>
      <c r="B12" s="6" t="s">
        <v>8</v>
      </c>
      <c r="C12" s="29" t="s">
        <v>81</v>
      </c>
      <c r="D12" s="29" t="s">
        <v>82</v>
      </c>
      <c r="E12" s="7">
        <v>156183.66887091883</v>
      </c>
      <c r="F12" s="29" t="s">
        <v>12</v>
      </c>
      <c r="G12" s="29" t="s">
        <v>83</v>
      </c>
      <c r="H12" s="29" t="s">
        <v>34</v>
      </c>
    </row>
    <row r="13" spans="1:8" x14ac:dyDescent="0.25">
      <c r="A13" s="6">
        <v>10</v>
      </c>
      <c r="B13" s="6" t="s">
        <v>8</v>
      </c>
      <c r="C13" s="29" t="s">
        <v>84</v>
      </c>
      <c r="D13" s="29" t="s">
        <v>30</v>
      </c>
      <c r="E13" s="7">
        <v>120000000</v>
      </c>
      <c r="F13" s="29" t="s">
        <v>32</v>
      </c>
      <c r="G13" s="29" t="s">
        <v>57</v>
      </c>
      <c r="H13" s="29" t="s">
        <v>85</v>
      </c>
    </row>
    <row r="14" spans="1:8" ht="28.5" x14ac:dyDescent="0.25">
      <c r="A14" s="6">
        <v>11</v>
      </c>
      <c r="B14" s="6" t="s">
        <v>8</v>
      </c>
      <c r="C14" s="29" t="s">
        <v>86</v>
      </c>
      <c r="D14" s="29" t="s">
        <v>9</v>
      </c>
      <c r="E14" s="7">
        <v>2282684.3911903524</v>
      </c>
      <c r="F14" s="29" t="s">
        <v>12</v>
      </c>
      <c r="G14" s="29" t="s">
        <v>87</v>
      </c>
      <c r="H14" s="29" t="s">
        <v>34</v>
      </c>
    </row>
    <row r="15" spans="1:8" ht="28.5" x14ac:dyDescent="0.25">
      <c r="A15" s="6">
        <v>12</v>
      </c>
      <c r="B15" s="6" t="s">
        <v>8</v>
      </c>
      <c r="C15" s="29" t="s">
        <v>88</v>
      </c>
      <c r="D15" s="29" t="s">
        <v>16</v>
      </c>
      <c r="E15" s="7">
        <v>23000000</v>
      </c>
      <c r="F15" s="29" t="s">
        <v>17</v>
      </c>
      <c r="G15" s="29" t="s">
        <v>51</v>
      </c>
      <c r="H15" s="29" t="s">
        <v>43</v>
      </c>
    </row>
    <row r="16" spans="1:8" ht="28.5" x14ac:dyDescent="0.25">
      <c r="A16" s="6">
        <v>13</v>
      </c>
      <c r="B16" s="6" t="s">
        <v>8</v>
      </c>
      <c r="C16" s="29" t="s">
        <v>89</v>
      </c>
      <c r="D16" s="29" t="s">
        <v>20</v>
      </c>
      <c r="E16" s="7">
        <v>3500000</v>
      </c>
      <c r="F16" s="29" t="s">
        <v>14</v>
      </c>
      <c r="G16" s="29" t="s">
        <v>48</v>
      </c>
      <c r="H16" s="29" t="s">
        <v>34</v>
      </c>
    </row>
    <row r="17" spans="1:8" ht="28.5" x14ac:dyDescent="0.25">
      <c r="A17" s="6">
        <v>14</v>
      </c>
      <c r="B17" s="6" t="s">
        <v>8</v>
      </c>
      <c r="C17" s="29" t="s">
        <v>90</v>
      </c>
      <c r="D17" s="29" t="s">
        <v>31</v>
      </c>
      <c r="E17" s="7">
        <v>7952542.1562849488</v>
      </c>
      <c r="F17" s="29" t="s">
        <v>14</v>
      </c>
      <c r="G17" s="29" t="s">
        <v>83</v>
      </c>
      <c r="H17" s="29" t="s">
        <v>34</v>
      </c>
    </row>
    <row r="18" spans="1:8" ht="28.5" x14ac:dyDescent="0.25">
      <c r="A18" s="6">
        <v>15</v>
      </c>
      <c r="B18" s="6" t="s">
        <v>8</v>
      </c>
      <c r="C18" s="29" t="s">
        <v>91</v>
      </c>
      <c r="D18" s="29" t="s">
        <v>15</v>
      </c>
      <c r="E18" s="7">
        <v>1600000</v>
      </c>
      <c r="F18" s="29" t="s">
        <v>42</v>
      </c>
      <c r="G18" s="29" t="s">
        <v>92</v>
      </c>
      <c r="H18" s="29" t="s">
        <v>34</v>
      </c>
    </row>
    <row r="19" spans="1:8" ht="28.5" x14ac:dyDescent="0.25">
      <c r="A19" s="6">
        <v>16</v>
      </c>
      <c r="B19" s="6" t="s">
        <v>8</v>
      </c>
      <c r="C19" s="29" t="s">
        <v>93</v>
      </c>
      <c r="D19" s="29" t="s">
        <v>9</v>
      </c>
      <c r="E19" s="7">
        <v>122176.41629885914</v>
      </c>
      <c r="F19" s="29" t="s">
        <v>33</v>
      </c>
      <c r="G19" s="29" t="s">
        <v>94</v>
      </c>
      <c r="H19" s="29" t="s">
        <v>34</v>
      </c>
    </row>
    <row r="20" spans="1:8" ht="28.5" x14ac:dyDescent="0.25">
      <c r="A20" s="6">
        <v>17</v>
      </c>
      <c r="B20" s="6" t="s">
        <v>8</v>
      </c>
      <c r="C20" s="29" t="s">
        <v>95</v>
      </c>
      <c r="D20" s="29" t="s">
        <v>18</v>
      </c>
      <c r="E20" s="7">
        <v>121619.85651886904</v>
      </c>
      <c r="F20" s="29" t="s">
        <v>12</v>
      </c>
      <c r="G20" s="29" t="s">
        <v>96</v>
      </c>
      <c r="H20" s="29" t="s">
        <v>34</v>
      </c>
    </row>
    <row r="21" spans="1:8" ht="28.5" x14ac:dyDescent="0.25">
      <c r="A21" s="6">
        <v>18</v>
      </c>
      <c r="B21" s="6" t="s">
        <v>8</v>
      </c>
      <c r="C21" s="29" t="s">
        <v>97</v>
      </c>
      <c r="D21" s="29" t="s">
        <v>9</v>
      </c>
      <c r="E21" s="7">
        <v>1000000</v>
      </c>
      <c r="F21" s="29" t="s">
        <v>12</v>
      </c>
      <c r="G21" s="29" t="s">
        <v>59</v>
      </c>
      <c r="H21" s="29" t="s">
        <v>34</v>
      </c>
    </row>
    <row r="22" spans="1:8" ht="28.5" x14ac:dyDescent="0.25">
      <c r="A22" s="6">
        <v>19</v>
      </c>
      <c r="B22" s="6" t="s">
        <v>8</v>
      </c>
      <c r="C22" s="29" t="s">
        <v>98</v>
      </c>
      <c r="D22" s="29" t="s">
        <v>99</v>
      </c>
      <c r="E22" s="7">
        <v>1350000</v>
      </c>
      <c r="F22" s="29" t="s">
        <v>12</v>
      </c>
      <c r="G22" s="29" t="s">
        <v>49</v>
      </c>
      <c r="H22" s="29" t="s">
        <v>34</v>
      </c>
    </row>
    <row r="23" spans="1:8" ht="28.5" x14ac:dyDescent="0.25">
      <c r="A23" s="6">
        <v>20</v>
      </c>
      <c r="B23" s="6" t="s">
        <v>8</v>
      </c>
      <c r="C23" s="29" t="s">
        <v>100</v>
      </c>
      <c r="D23" s="29" t="s">
        <v>46</v>
      </c>
      <c r="E23" s="7">
        <v>786925.40854193724</v>
      </c>
      <c r="F23" s="29" t="s">
        <v>12</v>
      </c>
      <c r="G23" s="29" t="s">
        <v>101</v>
      </c>
      <c r="H23" s="29" t="s">
        <v>34</v>
      </c>
    </row>
    <row r="24" spans="1:8" ht="28.5" x14ac:dyDescent="0.25">
      <c r="A24" s="6">
        <v>21</v>
      </c>
      <c r="B24" s="6" t="s">
        <v>8</v>
      </c>
      <c r="C24" s="29" t="s">
        <v>102</v>
      </c>
      <c r="D24" s="29" t="s">
        <v>19</v>
      </c>
      <c r="E24" s="7">
        <v>400000</v>
      </c>
      <c r="F24" s="29" t="s">
        <v>12</v>
      </c>
      <c r="G24" s="29" t="s">
        <v>49</v>
      </c>
      <c r="H24" s="29" t="s">
        <v>34</v>
      </c>
    </row>
    <row r="25" spans="1:8" ht="28.5" x14ac:dyDescent="0.25">
      <c r="A25" s="6">
        <v>22</v>
      </c>
      <c r="B25" s="6" t="s">
        <v>8</v>
      </c>
      <c r="C25" s="29" t="s">
        <v>103</v>
      </c>
      <c r="D25" s="29" t="s">
        <v>20</v>
      </c>
      <c r="E25" s="7">
        <v>2000000</v>
      </c>
      <c r="F25" s="29" t="s">
        <v>12</v>
      </c>
      <c r="G25" s="29" t="s">
        <v>61</v>
      </c>
      <c r="H25" s="29" t="s">
        <v>34</v>
      </c>
    </row>
    <row r="26" spans="1:8" ht="42.75" x14ac:dyDescent="0.25">
      <c r="A26" s="6">
        <v>23</v>
      </c>
      <c r="B26" s="6" t="s">
        <v>8</v>
      </c>
      <c r="C26" s="29" t="s">
        <v>104</v>
      </c>
      <c r="D26" s="29" t="s">
        <v>23</v>
      </c>
      <c r="E26" s="7">
        <v>360423.85124058195</v>
      </c>
      <c r="F26" s="29" t="s">
        <v>12</v>
      </c>
      <c r="G26" s="29" t="s">
        <v>50</v>
      </c>
      <c r="H26" s="29" t="s">
        <v>34</v>
      </c>
    </row>
    <row r="27" spans="1:8" ht="28.5" x14ac:dyDescent="0.25">
      <c r="A27" s="6">
        <v>24</v>
      </c>
      <c r="B27" s="6" t="s">
        <v>8</v>
      </c>
      <c r="C27" s="29" t="s">
        <v>105</v>
      </c>
      <c r="D27" s="29" t="s">
        <v>19</v>
      </c>
      <c r="E27" s="7">
        <v>780918.34435459413</v>
      </c>
      <c r="F27" s="29" t="s">
        <v>12</v>
      </c>
      <c r="G27" s="29" t="s">
        <v>49</v>
      </c>
      <c r="H27" s="29" t="s">
        <v>34</v>
      </c>
    </row>
    <row r="28" spans="1:8" ht="28.5" x14ac:dyDescent="0.25">
      <c r="A28" s="6">
        <v>25</v>
      </c>
      <c r="B28" s="6" t="s">
        <v>8</v>
      </c>
      <c r="C28" s="29" t="s">
        <v>106</v>
      </c>
      <c r="D28" s="29" t="s">
        <v>44</v>
      </c>
      <c r="E28" s="7">
        <v>125000</v>
      </c>
      <c r="F28" s="29" t="s">
        <v>12</v>
      </c>
      <c r="G28" s="29" t="s">
        <v>49</v>
      </c>
      <c r="H28" s="29" t="s">
        <v>34</v>
      </c>
    </row>
    <row r="29" spans="1:8" ht="28.5" x14ac:dyDescent="0.25">
      <c r="A29" s="6">
        <v>26</v>
      </c>
      <c r="B29" s="6" t="s">
        <v>8</v>
      </c>
      <c r="C29" s="29" t="s">
        <v>107</v>
      </c>
      <c r="D29" s="29" t="s">
        <v>16</v>
      </c>
      <c r="E29" s="7">
        <v>2005019.9173223728</v>
      </c>
      <c r="F29" s="29" t="s">
        <v>108</v>
      </c>
      <c r="G29" s="29" t="s">
        <v>92</v>
      </c>
      <c r="H29" s="29" t="s">
        <v>29</v>
      </c>
    </row>
    <row r="30" spans="1:8" ht="28.5" x14ac:dyDescent="0.25">
      <c r="A30" s="6">
        <v>27</v>
      </c>
      <c r="B30" s="6" t="s">
        <v>8</v>
      </c>
      <c r="C30" s="29" t="s">
        <v>109</v>
      </c>
      <c r="D30" s="29" t="s">
        <v>16</v>
      </c>
      <c r="E30" s="7">
        <v>200000</v>
      </c>
      <c r="F30" s="29" t="s">
        <v>17</v>
      </c>
      <c r="G30" s="29" t="s">
        <v>63</v>
      </c>
      <c r="H30" s="29" t="s">
        <v>29</v>
      </c>
    </row>
    <row r="31" spans="1:8" ht="28.5" x14ac:dyDescent="0.25">
      <c r="A31" s="6">
        <v>28</v>
      </c>
      <c r="B31" s="6" t="s">
        <v>8</v>
      </c>
      <c r="C31" s="29" t="s">
        <v>110</v>
      </c>
      <c r="D31" s="29" t="s">
        <v>16</v>
      </c>
      <c r="E31" s="7">
        <v>5000000</v>
      </c>
      <c r="F31" s="29" t="s">
        <v>17</v>
      </c>
      <c r="G31" s="29" t="s">
        <v>51</v>
      </c>
      <c r="H31" s="29" t="s">
        <v>34</v>
      </c>
    </row>
    <row r="32" spans="1:8" ht="28.5" x14ac:dyDescent="0.25">
      <c r="A32" s="6">
        <v>29</v>
      </c>
      <c r="B32" s="6" t="s">
        <v>8</v>
      </c>
      <c r="C32" s="29" t="s">
        <v>111</v>
      </c>
      <c r="D32" s="29" t="s">
        <v>9</v>
      </c>
      <c r="E32" s="7">
        <v>527636.82034799282</v>
      </c>
      <c r="F32" s="29" t="s">
        <v>14</v>
      </c>
      <c r="G32" s="29" t="s">
        <v>112</v>
      </c>
      <c r="H32" s="29" t="s">
        <v>34</v>
      </c>
    </row>
    <row r="33" spans="1:8" ht="42.75" x14ac:dyDescent="0.25">
      <c r="A33" s="6">
        <v>30</v>
      </c>
      <c r="B33" s="6" t="s">
        <v>8</v>
      </c>
      <c r="C33" s="29" t="s">
        <v>113</v>
      </c>
      <c r="D33" s="29" t="s">
        <v>35</v>
      </c>
      <c r="E33" s="7">
        <v>3940634.1068970291</v>
      </c>
      <c r="F33" s="29" t="s">
        <v>33</v>
      </c>
      <c r="G33" s="29" t="s">
        <v>114</v>
      </c>
      <c r="H33" s="29" t="s">
        <v>34</v>
      </c>
    </row>
    <row r="34" spans="1:8" ht="28.5" x14ac:dyDescent="0.25">
      <c r="A34" s="6">
        <v>31</v>
      </c>
      <c r="B34" s="6" t="s">
        <v>8</v>
      </c>
      <c r="C34" s="29" t="s">
        <v>196</v>
      </c>
      <c r="D34" s="29" t="s">
        <v>46</v>
      </c>
      <c r="E34" s="7">
        <v>1441695.4049623278</v>
      </c>
      <c r="F34" s="29" t="s">
        <v>14</v>
      </c>
      <c r="G34" s="29" t="s">
        <v>47</v>
      </c>
      <c r="H34" s="29" t="s">
        <v>34</v>
      </c>
    </row>
    <row r="35" spans="1:8" ht="28.5" x14ac:dyDescent="0.25">
      <c r="A35" s="6">
        <v>32</v>
      </c>
      <c r="B35" s="6" t="s">
        <v>8</v>
      </c>
      <c r="C35" s="29" t="s">
        <v>115</v>
      </c>
      <c r="D35" s="29" t="s">
        <v>18</v>
      </c>
      <c r="E35" s="7">
        <v>240282.56749372129</v>
      </c>
      <c r="F35" s="29" t="s">
        <v>12</v>
      </c>
      <c r="G35" s="29" t="s">
        <v>49</v>
      </c>
      <c r="H35" s="29" t="s">
        <v>34</v>
      </c>
    </row>
    <row r="36" spans="1:8" ht="28.5" x14ac:dyDescent="0.25">
      <c r="A36" s="6">
        <v>33</v>
      </c>
      <c r="B36" s="6" t="s">
        <v>8</v>
      </c>
      <c r="C36" s="29" t="s">
        <v>116</v>
      </c>
      <c r="D36" s="29" t="s">
        <v>10</v>
      </c>
      <c r="E36" s="7">
        <v>211054.72813919713</v>
      </c>
      <c r="F36" s="29" t="s">
        <v>12</v>
      </c>
      <c r="G36" s="29" t="s">
        <v>49</v>
      </c>
      <c r="H36" s="29" t="s">
        <v>34</v>
      </c>
    </row>
    <row r="37" spans="1:8" ht="28.5" x14ac:dyDescent="0.25">
      <c r="A37" s="6">
        <v>34</v>
      </c>
      <c r="B37" s="6" t="s">
        <v>8</v>
      </c>
      <c r="C37" s="29" t="s">
        <v>117</v>
      </c>
      <c r="D37" s="29" t="s">
        <v>18</v>
      </c>
      <c r="E37" s="7">
        <v>3604238.5124058193</v>
      </c>
      <c r="F37" s="29" t="s">
        <v>33</v>
      </c>
      <c r="G37" s="29" t="s">
        <v>52</v>
      </c>
      <c r="H37" s="29" t="s">
        <v>34</v>
      </c>
    </row>
    <row r="38" spans="1:8" ht="28.5" x14ac:dyDescent="0.25">
      <c r="A38" s="6">
        <v>35</v>
      </c>
      <c r="B38" s="6" t="s">
        <v>8</v>
      </c>
      <c r="C38" s="29" t="s">
        <v>118</v>
      </c>
      <c r="D38" s="29" t="s">
        <v>21</v>
      </c>
      <c r="E38" s="7">
        <v>3003532.093671516</v>
      </c>
      <c r="F38" s="29" t="s">
        <v>12</v>
      </c>
      <c r="G38" s="29" t="s">
        <v>49</v>
      </c>
      <c r="H38" s="29" t="s">
        <v>34</v>
      </c>
    </row>
    <row r="39" spans="1:8" ht="28.5" x14ac:dyDescent="0.25">
      <c r="A39" s="6">
        <v>36</v>
      </c>
      <c r="B39" s="6" t="s">
        <v>8</v>
      </c>
      <c r="C39" s="29" t="s">
        <v>119</v>
      </c>
      <c r="D39" s="29" t="s">
        <v>40</v>
      </c>
      <c r="E39" s="7">
        <v>108127155.37217458</v>
      </c>
      <c r="F39" s="29" t="s">
        <v>12</v>
      </c>
      <c r="G39" s="29" t="s">
        <v>120</v>
      </c>
      <c r="H39" s="29" t="s">
        <v>34</v>
      </c>
    </row>
    <row r="40" spans="1:8" ht="42.75" x14ac:dyDescent="0.25">
      <c r="A40" s="6">
        <v>37</v>
      </c>
      <c r="B40" s="6" t="s">
        <v>8</v>
      </c>
      <c r="C40" s="29" t="s">
        <v>121</v>
      </c>
      <c r="D40" s="29" t="s">
        <v>23</v>
      </c>
      <c r="E40" s="7">
        <v>300000</v>
      </c>
      <c r="F40" s="29" t="s">
        <v>42</v>
      </c>
      <c r="G40" s="29" t="s">
        <v>51</v>
      </c>
      <c r="H40" s="29" t="s">
        <v>29</v>
      </c>
    </row>
    <row r="41" spans="1:8" ht="28.5" x14ac:dyDescent="0.25">
      <c r="A41" s="6">
        <v>38</v>
      </c>
      <c r="B41" s="6" t="s">
        <v>8</v>
      </c>
      <c r="C41" s="29" t="s">
        <v>122</v>
      </c>
      <c r="D41" s="29" t="s">
        <v>31</v>
      </c>
      <c r="E41" s="7">
        <v>1200000</v>
      </c>
      <c r="F41" s="29" t="s">
        <v>123</v>
      </c>
      <c r="G41" s="29" t="s">
        <v>124</v>
      </c>
      <c r="H41" s="29" t="s">
        <v>34</v>
      </c>
    </row>
    <row r="42" spans="1:8" ht="28.5" x14ac:dyDescent="0.25">
      <c r="A42" s="6">
        <v>39</v>
      </c>
      <c r="B42" s="6" t="s">
        <v>8</v>
      </c>
      <c r="C42" s="29" t="s">
        <v>125</v>
      </c>
      <c r="D42" s="29" t="s">
        <v>55</v>
      </c>
      <c r="E42" s="7">
        <v>2000000</v>
      </c>
      <c r="F42" s="29" t="s">
        <v>12</v>
      </c>
      <c r="G42" s="29" t="s">
        <v>50</v>
      </c>
      <c r="H42" s="29" t="s">
        <v>34</v>
      </c>
    </row>
    <row r="43" spans="1:8" ht="28.5" x14ac:dyDescent="0.25">
      <c r="A43" s="6">
        <v>40</v>
      </c>
      <c r="B43" s="6" t="s">
        <v>8</v>
      </c>
      <c r="C43" s="29" t="s">
        <v>126</v>
      </c>
      <c r="D43" s="29" t="s">
        <v>40</v>
      </c>
      <c r="E43" s="7">
        <v>364859.56955660711</v>
      </c>
      <c r="F43" s="29" t="s">
        <v>12</v>
      </c>
      <c r="G43" s="29" t="s">
        <v>49</v>
      </c>
      <c r="H43" s="29" t="s">
        <v>34</v>
      </c>
    </row>
    <row r="44" spans="1:8" ht="28.5" x14ac:dyDescent="0.25">
      <c r="A44" s="6">
        <v>41</v>
      </c>
      <c r="B44" s="6" t="s">
        <v>8</v>
      </c>
      <c r="C44" s="29" t="s">
        <v>127</v>
      </c>
      <c r="D44" s="29" t="s">
        <v>19</v>
      </c>
      <c r="E44" s="7">
        <v>844218.91255678853</v>
      </c>
      <c r="F44" s="29" t="s">
        <v>12</v>
      </c>
      <c r="G44" s="29" t="s">
        <v>52</v>
      </c>
      <c r="H44" s="29" t="s">
        <v>34</v>
      </c>
    </row>
    <row r="45" spans="1:8" ht="28.5" x14ac:dyDescent="0.25">
      <c r="A45" s="6">
        <v>42</v>
      </c>
      <c r="B45" s="6" t="s">
        <v>8</v>
      </c>
      <c r="C45" s="29" t="s">
        <v>128</v>
      </c>
      <c r="D45" s="29" t="s">
        <v>10</v>
      </c>
      <c r="E45" s="7">
        <v>5000000</v>
      </c>
      <c r="F45" s="29" t="s">
        <v>12</v>
      </c>
      <c r="G45" s="29" t="s">
        <v>49</v>
      </c>
      <c r="H45" s="29" t="s">
        <v>34</v>
      </c>
    </row>
    <row r="46" spans="1:8" ht="28.5" x14ac:dyDescent="0.25">
      <c r="A46" s="6">
        <v>43</v>
      </c>
      <c r="B46" s="6" t="s">
        <v>8</v>
      </c>
      <c r="C46" s="29" t="s">
        <v>129</v>
      </c>
      <c r="D46" s="29" t="s">
        <v>16</v>
      </c>
      <c r="E46" s="7">
        <v>19823311.818232007</v>
      </c>
      <c r="F46" s="29" t="s">
        <v>14</v>
      </c>
      <c r="G46" s="29" t="s">
        <v>56</v>
      </c>
      <c r="H46" s="29" t="s">
        <v>34</v>
      </c>
    </row>
    <row r="47" spans="1:8" ht="28.5" x14ac:dyDescent="0.25">
      <c r="A47" s="6">
        <v>44</v>
      </c>
      <c r="B47" s="6" t="s">
        <v>8</v>
      </c>
      <c r="C47" s="29" t="s">
        <v>130</v>
      </c>
      <c r="D47" s="29" t="s">
        <v>131</v>
      </c>
      <c r="E47" s="7">
        <v>50000</v>
      </c>
      <c r="F47" s="29" t="s">
        <v>12</v>
      </c>
      <c r="G47" s="29" t="s">
        <v>49</v>
      </c>
      <c r="H47" s="29" t="s">
        <v>34</v>
      </c>
    </row>
    <row r="48" spans="1:8" ht="28.5" x14ac:dyDescent="0.25">
      <c r="A48" s="6">
        <v>45</v>
      </c>
      <c r="B48" s="6" t="s">
        <v>8</v>
      </c>
      <c r="C48" s="29" t="s">
        <v>84</v>
      </c>
      <c r="D48" s="29" t="s">
        <v>30</v>
      </c>
      <c r="E48" s="7">
        <v>120000000</v>
      </c>
      <c r="F48" s="29" t="s">
        <v>32</v>
      </c>
      <c r="G48" s="29" t="s">
        <v>132</v>
      </c>
      <c r="H48" s="29" t="s">
        <v>85</v>
      </c>
    </row>
    <row r="49" spans="1:8" x14ac:dyDescent="0.25">
      <c r="A49" s="6">
        <v>46</v>
      </c>
      <c r="B49" s="6" t="s">
        <v>8</v>
      </c>
      <c r="C49" s="29" t="s">
        <v>133</v>
      </c>
      <c r="D49" s="29" t="s">
        <v>30</v>
      </c>
      <c r="E49" s="7">
        <v>110000000</v>
      </c>
      <c r="F49" s="29" t="s">
        <v>32</v>
      </c>
      <c r="G49" s="29" t="s">
        <v>57</v>
      </c>
      <c r="H49" s="29" t="s">
        <v>85</v>
      </c>
    </row>
    <row r="50" spans="1:8" ht="28.5" x14ac:dyDescent="0.25">
      <c r="A50" s="6">
        <v>47</v>
      </c>
      <c r="B50" s="6" t="s">
        <v>8</v>
      </c>
      <c r="C50" s="29" t="s">
        <v>134</v>
      </c>
      <c r="D50" s="29" t="s">
        <v>55</v>
      </c>
      <c r="E50" s="7">
        <v>18621898.980763398</v>
      </c>
      <c r="F50" s="29" t="s">
        <v>42</v>
      </c>
      <c r="G50" s="29" t="s">
        <v>135</v>
      </c>
      <c r="H50" s="29" t="s">
        <v>34</v>
      </c>
    </row>
    <row r="51" spans="1:8" ht="28.5" x14ac:dyDescent="0.25">
      <c r="A51" s="6">
        <v>48</v>
      </c>
      <c r="B51" s="6" t="s">
        <v>8</v>
      </c>
      <c r="C51" s="29" t="s">
        <v>136</v>
      </c>
      <c r="D51" s="29" t="s">
        <v>9</v>
      </c>
      <c r="E51" s="7">
        <v>250000</v>
      </c>
      <c r="F51" s="29" t="s">
        <v>33</v>
      </c>
      <c r="G51" s="29" t="s">
        <v>50</v>
      </c>
      <c r="H51" s="29" t="s">
        <v>34</v>
      </c>
    </row>
    <row r="52" spans="1:8" ht="42.75" x14ac:dyDescent="0.25">
      <c r="A52" s="6">
        <v>49</v>
      </c>
      <c r="B52" s="6" t="s">
        <v>8</v>
      </c>
      <c r="C52" s="29" t="s">
        <v>137</v>
      </c>
      <c r="D52" s="29" t="s">
        <v>23</v>
      </c>
      <c r="E52" s="7">
        <v>10000000</v>
      </c>
      <c r="F52" s="29" t="s">
        <v>12</v>
      </c>
      <c r="G52" s="29" t="s">
        <v>138</v>
      </c>
      <c r="H52" s="29" t="s">
        <v>34</v>
      </c>
    </row>
    <row r="53" spans="1:8" ht="28.5" x14ac:dyDescent="0.25">
      <c r="A53" s="6">
        <v>50</v>
      </c>
      <c r="B53" s="6" t="s">
        <v>8</v>
      </c>
      <c r="C53" s="29" t="s">
        <v>139</v>
      </c>
      <c r="D53" s="29" t="s">
        <v>140</v>
      </c>
      <c r="E53" s="7">
        <v>2339904.6811068882</v>
      </c>
      <c r="F53" s="29" t="s">
        <v>32</v>
      </c>
      <c r="G53" s="29" t="s">
        <v>47</v>
      </c>
      <c r="H53" s="29" t="s">
        <v>34</v>
      </c>
    </row>
    <row r="54" spans="1:8" ht="28.5" x14ac:dyDescent="0.25">
      <c r="A54" s="6">
        <v>51</v>
      </c>
      <c r="B54" s="6" t="s">
        <v>8</v>
      </c>
      <c r="C54" s="29" t="s">
        <v>141</v>
      </c>
      <c r="D54" s="29" t="s">
        <v>41</v>
      </c>
      <c r="E54" s="7">
        <v>400000</v>
      </c>
      <c r="F54" s="29" t="s">
        <v>33</v>
      </c>
      <c r="G54" s="29" t="s">
        <v>142</v>
      </c>
      <c r="H54" s="29" t="s">
        <v>34</v>
      </c>
    </row>
    <row r="55" spans="1:8" ht="28.5" x14ac:dyDescent="0.25">
      <c r="A55" s="6">
        <v>52</v>
      </c>
      <c r="B55" s="6" t="s">
        <v>8</v>
      </c>
      <c r="C55" s="29" t="s">
        <v>143</v>
      </c>
      <c r="D55" s="29" t="s">
        <v>144</v>
      </c>
      <c r="E55" s="7">
        <v>500000</v>
      </c>
      <c r="F55" s="29" t="s">
        <v>12</v>
      </c>
      <c r="G55" s="29" t="s">
        <v>47</v>
      </c>
      <c r="H55" s="29" t="s">
        <v>34</v>
      </c>
    </row>
    <row r="56" spans="1:8" ht="28.5" x14ac:dyDescent="0.25">
      <c r="A56" s="6">
        <v>53</v>
      </c>
      <c r="B56" s="6" t="s">
        <v>8</v>
      </c>
      <c r="C56" s="29" t="s">
        <v>145</v>
      </c>
      <c r="D56" s="29" t="s">
        <v>13</v>
      </c>
      <c r="E56" s="7">
        <v>2220470</v>
      </c>
      <c r="F56" s="29" t="s">
        <v>32</v>
      </c>
      <c r="G56" s="29" t="s">
        <v>146</v>
      </c>
      <c r="H56" s="29" t="s">
        <v>39</v>
      </c>
    </row>
    <row r="57" spans="1:8" ht="28.5" x14ac:dyDescent="0.25">
      <c r="A57" s="6">
        <v>54</v>
      </c>
      <c r="B57" s="6" t="s">
        <v>8</v>
      </c>
      <c r="C57" s="29" t="s">
        <v>147</v>
      </c>
      <c r="D57" s="29" t="s">
        <v>38</v>
      </c>
      <c r="E57" s="7">
        <v>1000000</v>
      </c>
      <c r="F57" s="29" t="s">
        <v>12</v>
      </c>
      <c r="G57" s="29" t="s">
        <v>148</v>
      </c>
      <c r="H57" s="29" t="s">
        <v>34</v>
      </c>
    </row>
    <row r="58" spans="1:8" ht="28.5" x14ac:dyDescent="0.25">
      <c r="A58" s="6">
        <v>55</v>
      </c>
      <c r="B58" s="6" t="s">
        <v>8</v>
      </c>
      <c r="C58" s="29" t="s">
        <v>149</v>
      </c>
      <c r="D58" s="29" t="s">
        <v>9</v>
      </c>
      <c r="E58" s="7">
        <v>5586569.6942290198</v>
      </c>
      <c r="F58" s="29" t="s">
        <v>14</v>
      </c>
      <c r="G58" s="29" t="s">
        <v>150</v>
      </c>
      <c r="H58" s="29" t="s">
        <v>34</v>
      </c>
    </row>
    <row r="59" spans="1:8" ht="28.5" x14ac:dyDescent="0.25">
      <c r="A59" s="6">
        <v>56</v>
      </c>
      <c r="B59" s="6" t="s">
        <v>8</v>
      </c>
      <c r="C59" s="29" t="s">
        <v>151</v>
      </c>
      <c r="D59" s="29" t="s">
        <v>18</v>
      </c>
      <c r="E59" s="7">
        <v>1000000</v>
      </c>
      <c r="F59" s="29" t="s">
        <v>12</v>
      </c>
      <c r="G59" s="29" t="s">
        <v>152</v>
      </c>
      <c r="H59" s="29" t="s">
        <v>29</v>
      </c>
    </row>
    <row r="60" spans="1:8" ht="42.75" x14ac:dyDescent="0.25">
      <c r="A60" s="6">
        <v>57</v>
      </c>
      <c r="B60" s="6" t="s">
        <v>8</v>
      </c>
      <c r="C60" s="29" t="s">
        <v>153</v>
      </c>
      <c r="D60" s="29" t="s">
        <v>35</v>
      </c>
      <c r="E60" s="7">
        <v>3003532.093671516</v>
      </c>
      <c r="F60" s="29" t="s">
        <v>12</v>
      </c>
      <c r="G60" s="29" t="s">
        <v>53</v>
      </c>
      <c r="H60" s="29" t="s">
        <v>34</v>
      </c>
    </row>
    <row r="61" spans="1:8" ht="28.5" x14ac:dyDescent="0.25">
      <c r="A61" s="6">
        <v>58</v>
      </c>
      <c r="B61" s="6" t="s">
        <v>8</v>
      </c>
      <c r="C61" s="29" t="s">
        <v>154</v>
      </c>
      <c r="D61" s="29" t="s">
        <v>36</v>
      </c>
      <c r="E61" s="7">
        <v>12874338.416491026</v>
      </c>
      <c r="F61" s="29" t="s">
        <v>123</v>
      </c>
      <c r="G61" s="29" t="s">
        <v>155</v>
      </c>
      <c r="H61" s="29" t="s">
        <v>34</v>
      </c>
    </row>
    <row r="62" spans="1:8" ht="28.5" x14ac:dyDescent="0.25">
      <c r="A62" s="6">
        <v>59</v>
      </c>
      <c r="B62" s="6" t="s">
        <v>8</v>
      </c>
      <c r="C62" s="29" t="s">
        <v>156</v>
      </c>
      <c r="D62" s="29" t="s">
        <v>13</v>
      </c>
      <c r="E62" s="7">
        <v>13694141.293979248</v>
      </c>
      <c r="F62" s="29" t="s">
        <v>32</v>
      </c>
      <c r="G62" s="29" t="s">
        <v>157</v>
      </c>
      <c r="H62" s="29" t="s">
        <v>158</v>
      </c>
    </row>
    <row r="63" spans="1:8" ht="28.5" x14ac:dyDescent="0.25">
      <c r="A63" s="6">
        <v>60</v>
      </c>
      <c r="B63" s="6" t="s">
        <v>8</v>
      </c>
      <c r="C63" s="29" t="s">
        <v>159</v>
      </c>
      <c r="D63" s="29" t="s">
        <v>15</v>
      </c>
      <c r="E63" s="7">
        <v>100281.62919029522</v>
      </c>
      <c r="F63" s="29" t="s">
        <v>32</v>
      </c>
      <c r="G63" s="29" t="s">
        <v>49</v>
      </c>
      <c r="H63" s="29" t="s">
        <v>11</v>
      </c>
    </row>
    <row r="64" spans="1:8" ht="28.5" x14ac:dyDescent="0.25">
      <c r="A64" s="6">
        <v>61</v>
      </c>
      <c r="B64" s="6" t="s">
        <v>8</v>
      </c>
      <c r="C64" s="29" t="s">
        <v>160</v>
      </c>
      <c r="D64" s="29" t="s">
        <v>15</v>
      </c>
      <c r="E64" s="7">
        <v>725000</v>
      </c>
      <c r="F64" s="29" t="s">
        <v>12</v>
      </c>
      <c r="G64" s="29" t="s">
        <v>150</v>
      </c>
      <c r="H64" s="29" t="s">
        <v>34</v>
      </c>
    </row>
    <row r="65" spans="1:8" ht="28.5" x14ac:dyDescent="0.25">
      <c r="A65" s="6">
        <v>62</v>
      </c>
      <c r="B65" s="6" t="s">
        <v>8</v>
      </c>
      <c r="C65" s="29" t="s">
        <v>161</v>
      </c>
      <c r="D65" s="29" t="s">
        <v>9</v>
      </c>
      <c r="E65" s="7">
        <v>1681977.9724560489</v>
      </c>
      <c r="F65" s="29" t="s">
        <v>33</v>
      </c>
      <c r="G65" s="29" t="s">
        <v>64</v>
      </c>
      <c r="H65" s="29" t="s">
        <v>34</v>
      </c>
    </row>
    <row r="66" spans="1:8" ht="28.5" x14ac:dyDescent="0.25">
      <c r="A66" s="6">
        <v>63</v>
      </c>
      <c r="B66" s="6" t="s">
        <v>8</v>
      </c>
      <c r="C66" s="29" t="s">
        <v>162</v>
      </c>
      <c r="D66" s="29" t="s">
        <v>36</v>
      </c>
      <c r="E66" s="7">
        <v>2245000</v>
      </c>
      <c r="F66" s="29" t="s">
        <v>12</v>
      </c>
      <c r="G66" s="29" t="s">
        <v>59</v>
      </c>
      <c r="H66" s="29" t="s">
        <v>34</v>
      </c>
    </row>
    <row r="67" spans="1:8" ht="28.5" x14ac:dyDescent="0.25">
      <c r="A67" s="6">
        <v>64</v>
      </c>
      <c r="B67" s="6" t="s">
        <v>8</v>
      </c>
      <c r="C67" s="29" t="s">
        <v>163</v>
      </c>
      <c r="D67" s="29" t="s">
        <v>10</v>
      </c>
      <c r="E67" s="7">
        <v>75000</v>
      </c>
      <c r="F67" s="29" t="s">
        <v>12</v>
      </c>
      <c r="G67" s="29" t="s">
        <v>49</v>
      </c>
      <c r="H67" s="29" t="s">
        <v>34</v>
      </c>
    </row>
    <row r="68" spans="1:8" ht="28.5" x14ac:dyDescent="0.25">
      <c r="A68" s="6">
        <v>65</v>
      </c>
      <c r="B68" s="6" t="s">
        <v>8</v>
      </c>
      <c r="C68" s="29" t="s">
        <v>164</v>
      </c>
      <c r="D68" s="29" t="s">
        <v>55</v>
      </c>
      <c r="E68" s="7">
        <v>5000000</v>
      </c>
      <c r="F68" s="29" t="s">
        <v>12</v>
      </c>
      <c r="G68" s="29" t="s">
        <v>59</v>
      </c>
      <c r="H68" s="29" t="s">
        <v>34</v>
      </c>
    </row>
    <row r="69" spans="1:8" ht="28.5" x14ac:dyDescent="0.25">
      <c r="A69" s="6">
        <v>66</v>
      </c>
      <c r="B69" s="6" t="s">
        <v>8</v>
      </c>
      <c r="C69" s="29" t="s">
        <v>165</v>
      </c>
      <c r="D69" s="29" t="s">
        <v>20</v>
      </c>
      <c r="E69" s="7">
        <v>1200000</v>
      </c>
      <c r="F69" s="29" t="s">
        <v>12</v>
      </c>
      <c r="G69" s="29" t="s">
        <v>52</v>
      </c>
      <c r="H69" s="29" t="s">
        <v>34</v>
      </c>
    </row>
    <row r="70" spans="1:8" ht="28.5" x14ac:dyDescent="0.25">
      <c r="A70" s="6">
        <v>67</v>
      </c>
      <c r="B70" s="6" t="s">
        <v>8</v>
      </c>
      <c r="C70" s="29" t="s">
        <v>166</v>
      </c>
      <c r="D70" s="29" t="s">
        <v>9</v>
      </c>
      <c r="E70" s="7">
        <v>394654.40969271044</v>
      </c>
      <c r="F70" s="29" t="s">
        <v>12</v>
      </c>
      <c r="G70" s="29" t="s">
        <v>56</v>
      </c>
      <c r="H70" s="29" t="s">
        <v>29</v>
      </c>
    </row>
    <row r="71" spans="1:8" ht="28.5" x14ac:dyDescent="0.25">
      <c r="A71" s="6">
        <v>68</v>
      </c>
      <c r="B71" s="6" t="s">
        <v>8</v>
      </c>
      <c r="C71" s="29" t="s">
        <v>167</v>
      </c>
      <c r="D71" s="29" t="s">
        <v>55</v>
      </c>
      <c r="E71" s="7">
        <v>1000000</v>
      </c>
      <c r="F71" s="29" t="s">
        <v>12</v>
      </c>
      <c r="G71" s="29" t="s">
        <v>79</v>
      </c>
      <c r="H71" s="29" t="s">
        <v>34</v>
      </c>
    </row>
    <row r="72" spans="1:8" ht="28.5" x14ac:dyDescent="0.25">
      <c r="A72" s="6">
        <v>69</v>
      </c>
      <c r="B72" s="31" t="s">
        <v>8</v>
      </c>
      <c r="C72" s="29" t="s">
        <v>168</v>
      </c>
      <c r="D72" s="29" t="s">
        <v>13</v>
      </c>
      <c r="E72" s="7">
        <v>7741487.4281457514</v>
      </c>
      <c r="F72" s="29" t="s">
        <v>32</v>
      </c>
      <c r="G72" s="29" t="s">
        <v>54</v>
      </c>
      <c r="H72" s="29" t="s">
        <v>11</v>
      </c>
    </row>
    <row r="73" spans="1:8" ht="28.5" x14ac:dyDescent="0.25">
      <c r="A73" s="6">
        <v>70</v>
      </c>
      <c r="B73" s="6" t="s">
        <v>8</v>
      </c>
      <c r="C73" s="29" t="s">
        <v>169</v>
      </c>
      <c r="D73" s="29" t="s">
        <v>10</v>
      </c>
      <c r="E73" s="7">
        <v>52763682.034799285</v>
      </c>
      <c r="F73" s="29" t="s">
        <v>32</v>
      </c>
      <c r="G73" s="29" t="s">
        <v>170</v>
      </c>
      <c r="H73" s="29" t="s">
        <v>29</v>
      </c>
    </row>
    <row r="74" spans="1:8" ht="28.5" x14ac:dyDescent="0.25">
      <c r="A74" s="6">
        <v>71</v>
      </c>
      <c r="B74" s="6" t="s">
        <v>8</v>
      </c>
      <c r="C74" s="29" t="s">
        <v>171</v>
      </c>
      <c r="D74" s="29" t="s">
        <v>9</v>
      </c>
      <c r="E74" s="7">
        <v>500000</v>
      </c>
      <c r="F74" s="29" t="s">
        <v>12</v>
      </c>
      <c r="G74" s="29" t="s">
        <v>49</v>
      </c>
      <c r="H74" s="29" t="s">
        <v>34</v>
      </c>
    </row>
    <row r="75" spans="1:8" ht="42.75" x14ac:dyDescent="0.25">
      <c r="A75" s="6">
        <v>72</v>
      </c>
      <c r="B75" s="6" t="s">
        <v>8</v>
      </c>
      <c r="C75" s="29" t="s">
        <v>172</v>
      </c>
      <c r="D75" s="29" t="s">
        <v>23</v>
      </c>
      <c r="E75" s="7">
        <v>224050.23646967064</v>
      </c>
      <c r="F75" s="29" t="s">
        <v>32</v>
      </c>
      <c r="G75" s="29" t="s">
        <v>49</v>
      </c>
      <c r="H75" s="29" t="s">
        <v>85</v>
      </c>
    </row>
    <row r="76" spans="1:8" ht="28.5" x14ac:dyDescent="0.25">
      <c r="A76" s="6">
        <v>73</v>
      </c>
      <c r="B76" s="6" t="s">
        <v>8</v>
      </c>
      <c r="C76" s="29" t="s">
        <v>173</v>
      </c>
      <c r="D76" s="29" t="s">
        <v>15</v>
      </c>
      <c r="E76" s="7">
        <v>2700000</v>
      </c>
      <c r="F76" s="29" t="s">
        <v>33</v>
      </c>
      <c r="G76" s="29" t="s">
        <v>62</v>
      </c>
      <c r="H76" s="29" t="s">
        <v>34</v>
      </c>
    </row>
    <row r="77" spans="1:8" ht="28.5" x14ac:dyDescent="0.25">
      <c r="A77" s="6">
        <v>74</v>
      </c>
      <c r="B77" s="6" t="s">
        <v>8</v>
      </c>
      <c r="C77" s="29" t="s">
        <v>174</v>
      </c>
      <c r="D77" s="29" t="s">
        <v>9</v>
      </c>
      <c r="E77" s="7">
        <v>500000</v>
      </c>
      <c r="F77" s="29" t="s">
        <v>12</v>
      </c>
      <c r="G77" s="29" t="s">
        <v>135</v>
      </c>
      <c r="H77" s="29" t="s">
        <v>34</v>
      </c>
    </row>
    <row r="78" spans="1:8" ht="42.75" x14ac:dyDescent="0.25">
      <c r="A78" s="6">
        <v>75</v>
      </c>
      <c r="B78" s="6" t="s">
        <v>8</v>
      </c>
      <c r="C78" s="29" t="s">
        <v>175</v>
      </c>
      <c r="D78" s="29" t="s">
        <v>23</v>
      </c>
      <c r="E78" s="7">
        <v>1201412.8374686064</v>
      </c>
      <c r="F78" s="29" t="s">
        <v>12</v>
      </c>
      <c r="G78" s="29" t="s">
        <v>176</v>
      </c>
      <c r="H78" s="29" t="s">
        <v>34</v>
      </c>
    </row>
    <row r="79" spans="1:8" ht="28.5" x14ac:dyDescent="0.25">
      <c r="A79" s="6">
        <v>76</v>
      </c>
      <c r="B79" s="6" t="s">
        <v>8</v>
      </c>
      <c r="C79" s="29" t="s">
        <v>45</v>
      </c>
      <c r="D79" s="29" t="s">
        <v>16</v>
      </c>
      <c r="E79" s="7">
        <v>300000</v>
      </c>
      <c r="F79" s="29" t="s">
        <v>17</v>
      </c>
      <c r="G79" s="29" t="s">
        <v>177</v>
      </c>
      <c r="H79" s="29" t="s">
        <v>29</v>
      </c>
    </row>
    <row r="80" spans="1:8" ht="28.5" x14ac:dyDescent="0.25">
      <c r="A80" s="6">
        <v>77</v>
      </c>
      <c r="B80" s="6" t="s">
        <v>8</v>
      </c>
      <c r="C80" s="29" t="s">
        <v>58</v>
      </c>
      <c r="D80" s="29" t="s">
        <v>9</v>
      </c>
      <c r="E80" s="7">
        <v>2000000</v>
      </c>
      <c r="F80" s="29" t="s">
        <v>37</v>
      </c>
      <c r="G80" s="29" t="s">
        <v>51</v>
      </c>
      <c r="H80" s="29" t="s">
        <v>34</v>
      </c>
    </row>
    <row r="81" spans="1:8" ht="28.5" x14ac:dyDescent="0.25">
      <c r="A81" s="6">
        <v>78</v>
      </c>
      <c r="B81" s="6" t="s">
        <v>8</v>
      </c>
      <c r="C81" s="29" t="s">
        <v>178</v>
      </c>
      <c r="D81" s="29" t="s">
        <v>9</v>
      </c>
      <c r="E81" s="7">
        <v>1055273.6406959856</v>
      </c>
      <c r="F81" s="29" t="s">
        <v>32</v>
      </c>
      <c r="G81" s="29" t="s">
        <v>61</v>
      </c>
      <c r="H81" s="29" t="s">
        <v>34</v>
      </c>
    </row>
    <row r="82" spans="1:8" ht="28.5" x14ac:dyDescent="0.25">
      <c r="A82" s="6">
        <v>79</v>
      </c>
      <c r="B82" s="6" t="s">
        <v>8</v>
      </c>
      <c r="C82" s="29" t="s">
        <v>179</v>
      </c>
      <c r="D82" s="29" t="s">
        <v>10</v>
      </c>
      <c r="E82" s="7">
        <v>1671360.4865049203</v>
      </c>
      <c r="F82" s="29" t="s">
        <v>12</v>
      </c>
      <c r="G82" s="29" t="s">
        <v>47</v>
      </c>
      <c r="H82" s="29" t="s">
        <v>34</v>
      </c>
    </row>
    <row r="83" spans="1:8" ht="28.5" x14ac:dyDescent="0.25">
      <c r="A83" s="6">
        <v>80</v>
      </c>
      <c r="B83" s="6" t="s">
        <v>8</v>
      </c>
      <c r="C83" s="29" t="s">
        <v>180</v>
      </c>
      <c r="D83" s="29" t="s">
        <v>19</v>
      </c>
      <c r="E83" s="7">
        <v>1266328.3688351829</v>
      </c>
      <c r="F83" s="29" t="s">
        <v>12</v>
      </c>
      <c r="G83" s="29" t="s">
        <v>56</v>
      </c>
      <c r="H83" s="29" t="s">
        <v>34</v>
      </c>
    </row>
    <row r="84" spans="1:8" ht="28.5" x14ac:dyDescent="0.25">
      <c r="A84" s="6">
        <v>81</v>
      </c>
      <c r="B84" s="6" t="s">
        <v>8</v>
      </c>
      <c r="C84" s="29" t="s">
        <v>181</v>
      </c>
      <c r="D84" s="29" t="s">
        <v>21</v>
      </c>
      <c r="E84" s="7">
        <v>2080000</v>
      </c>
      <c r="F84" s="29" t="s">
        <v>14</v>
      </c>
      <c r="G84" s="29" t="s">
        <v>182</v>
      </c>
      <c r="H84" s="29" t="s">
        <v>34</v>
      </c>
    </row>
    <row r="85" spans="1:8" ht="28.5" x14ac:dyDescent="0.25">
      <c r="A85" s="6">
        <v>82</v>
      </c>
      <c r="B85" s="6" t="s">
        <v>8</v>
      </c>
      <c r="C85" s="29" t="s">
        <v>183</v>
      </c>
      <c r="D85" s="29" t="s">
        <v>55</v>
      </c>
      <c r="E85" s="7">
        <v>317495.28672591335</v>
      </c>
      <c r="F85" s="29" t="s">
        <v>12</v>
      </c>
      <c r="G85" s="29" t="s">
        <v>50</v>
      </c>
      <c r="H85" s="29" t="s">
        <v>34</v>
      </c>
    </row>
    <row r="86" spans="1:8" ht="42.75" x14ac:dyDescent="0.25">
      <c r="A86" s="6">
        <v>83</v>
      </c>
      <c r="B86" s="6" t="s">
        <v>8</v>
      </c>
      <c r="C86" s="29" t="s">
        <v>184</v>
      </c>
      <c r="D86" s="29" t="s">
        <v>23</v>
      </c>
      <c r="E86" s="7">
        <v>495000</v>
      </c>
      <c r="F86" s="29" t="s">
        <v>32</v>
      </c>
      <c r="G86" s="29" t="s">
        <v>185</v>
      </c>
      <c r="H86" s="29" t="s">
        <v>34</v>
      </c>
    </row>
    <row r="87" spans="1:8" ht="28.5" x14ac:dyDescent="0.25">
      <c r="A87" s="6">
        <f>A86+1</f>
        <v>84</v>
      </c>
      <c r="B87" s="6" t="s">
        <v>8</v>
      </c>
      <c r="C87" s="29" t="s">
        <v>186</v>
      </c>
      <c r="D87" s="29" t="s">
        <v>19</v>
      </c>
      <c r="E87" s="7">
        <v>2000000</v>
      </c>
      <c r="F87" s="29" t="s">
        <v>14</v>
      </c>
      <c r="G87" s="29" t="s">
        <v>187</v>
      </c>
      <c r="H87" s="29" t="s">
        <v>34</v>
      </c>
    </row>
    <row r="88" spans="1:8" ht="28.5" x14ac:dyDescent="0.25">
      <c r="A88" s="6">
        <f t="shared" ref="A88:A91" si="0">A87+1</f>
        <v>85</v>
      </c>
      <c r="B88" s="6" t="s">
        <v>8</v>
      </c>
      <c r="C88" s="29" t="s">
        <v>188</v>
      </c>
      <c r="D88" s="29" t="s">
        <v>10</v>
      </c>
      <c r="E88" s="7">
        <v>3165820.9220879572</v>
      </c>
      <c r="F88" s="29" t="s">
        <v>32</v>
      </c>
      <c r="G88" s="29" t="s">
        <v>189</v>
      </c>
      <c r="H88" s="29" t="s">
        <v>43</v>
      </c>
    </row>
    <row r="89" spans="1:8" ht="28.5" x14ac:dyDescent="0.25">
      <c r="A89" s="6">
        <f t="shared" si="0"/>
        <v>86</v>
      </c>
      <c r="B89" s="6" t="s">
        <v>8</v>
      </c>
      <c r="C89" s="29" t="s">
        <v>190</v>
      </c>
      <c r="D89" s="29" t="s">
        <v>191</v>
      </c>
      <c r="E89" s="7">
        <v>3000000</v>
      </c>
      <c r="F89" s="29" t="s">
        <v>12</v>
      </c>
      <c r="G89" s="29" t="s">
        <v>192</v>
      </c>
      <c r="H89" s="29" t="s">
        <v>29</v>
      </c>
    </row>
    <row r="90" spans="1:8" ht="28.5" x14ac:dyDescent="0.25">
      <c r="A90" s="6">
        <f t="shared" si="0"/>
        <v>87</v>
      </c>
      <c r="B90" s="6" t="s">
        <v>8</v>
      </c>
      <c r="C90" s="29" t="s">
        <v>190</v>
      </c>
      <c r="D90" s="29" t="s">
        <v>191</v>
      </c>
      <c r="E90" s="7">
        <v>8000000</v>
      </c>
      <c r="F90" s="29" t="s">
        <v>33</v>
      </c>
      <c r="G90" s="29" t="s">
        <v>112</v>
      </c>
      <c r="H90" s="29" t="s">
        <v>29</v>
      </c>
    </row>
    <row r="91" spans="1:8" ht="28.5" x14ac:dyDescent="0.25">
      <c r="A91" s="6">
        <f t="shared" si="0"/>
        <v>88</v>
      </c>
      <c r="B91" s="6" t="s">
        <v>8</v>
      </c>
      <c r="C91" s="29" t="s">
        <v>193</v>
      </c>
      <c r="D91" s="29" t="s">
        <v>41</v>
      </c>
      <c r="E91" s="7">
        <v>700000</v>
      </c>
      <c r="F91" s="29" t="s">
        <v>32</v>
      </c>
      <c r="G91" s="29" t="s">
        <v>112</v>
      </c>
      <c r="H91" s="29" t="s">
        <v>34</v>
      </c>
    </row>
    <row r="92" spans="1:8" ht="42.75" x14ac:dyDescent="0.25">
      <c r="A92" s="6">
        <f>A91+1</f>
        <v>89</v>
      </c>
      <c r="B92" s="6" t="s">
        <v>8</v>
      </c>
      <c r="C92" s="29" t="s">
        <v>194</v>
      </c>
      <c r="D92" s="29" t="s">
        <v>23</v>
      </c>
      <c r="E92" s="7">
        <v>980000</v>
      </c>
      <c r="F92" s="29" t="s">
        <v>12</v>
      </c>
      <c r="G92" s="29" t="s">
        <v>195</v>
      </c>
      <c r="H92" s="29" t="s">
        <v>34</v>
      </c>
    </row>
    <row r="93" spans="1:8" x14ac:dyDescent="0.25">
      <c r="A93" s="8"/>
      <c r="B93" s="32"/>
      <c r="C93" s="9"/>
      <c r="D93" s="9"/>
      <c r="E93" s="10"/>
      <c r="F93" s="30"/>
      <c r="G93" s="30"/>
      <c r="H93" s="30"/>
    </row>
    <row r="94" spans="1:8" x14ac:dyDescent="0.25">
      <c r="A94" s="6"/>
      <c r="B94" s="6"/>
      <c r="C94" s="1"/>
      <c r="D94" s="11" t="s">
        <v>197</v>
      </c>
      <c r="E94" s="12">
        <f>SUM(E4:E92)</f>
        <v>735561099.44790673</v>
      </c>
      <c r="F94" s="1"/>
      <c r="G94" s="1"/>
      <c r="H94" s="1"/>
    </row>
    <row r="95" spans="1:8" x14ac:dyDescent="0.25">
      <c r="A95" s="6"/>
      <c r="B95" s="6"/>
      <c r="C95" s="1"/>
      <c r="D95" s="1"/>
      <c r="E95" s="7"/>
      <c r="F95" s="1"/>
      <c r="G95" s="13"/>
      <c r="H95" s="1"/>
    </row>
    <row r="96" spans="1:8" x14ac:dyDescent="0.25">
      <c r="A96" s="3" t="s">
        <v>24</v>
      </c>
      <c r="B96" s="4"/>
      <c r="C96" s="4"/>
      <c r="D96" s="4"/>
      <c r="E96" s="4"/>
      <c r="F96" s="4"/>
      <c r="G96" s="4"/>
      <c r="H96" s="5"/>
    </row>
    <row r="97" spans="1:8" x14ac:dyDescent="0.25">
      <c r="A97" s="14" t="s">
        <v>27</v>
      </c>
      <c r="B97" s="15"/>
      <c r="C97" s="15"/>
      <c r="D97" s="15"/>
      <c r="E97" s="15"/>
      <c r="F97" s="15"/>
      <c r="G97" s="15"/>
      <c r="H97" s="16"/>
    </row>
    <row r="98" spans="1:8" x14ac:dyDescent="0.25">
      <c r="A98" s="6"/>
      <c r="B98" s="1"/>
      <c r="C98" s="1"/>
      <c r="D98" s="11" t="s">
        <v>198</v>
      </c>
      <c r="E98" s="1">
        <v>0</v>
      </c>
      <c r="F98" s="1"/>
      <c r="G98" s="1"/>
      <c r="H98" s="1"/>
    </row>
    <row r="99" spans="1:8" x14ac:dyDescent="0.25">
      <c r="A99" s="6"/>
      <c r="B99" s="1"/>
      <c r="C99" s="1"/>
      <c r="D99" s="11"/>
      <c r="E99" s="1"/>
      <c r="F99" s="1"/>
      <c r="G99" s="1"/>
      <c r="H99" s="1"/>
    </row>
    <row r="100" spans="1:8" x14ac:dyDescent="0.25">
      <c r="A100" s="6"/>
      <c r="B100" s="1"/>
      <c r="C100" s="1"/>
      <c r="D100" s="1"/>
      <c r="E100" s="1"/>
      <c r="F100" s="1"/>
      <c r="G100" s="1"/>
      <c r="H100" s="1"/>
    </row>
    <row r="101" spans="1:8" ht="31.5" x14ac:dyDescent="0.25">
      <c r="A101" s="6"/>
      <c r="B101" s="1"/>
      <c r="C101" s="1"/>
      <c r="D101" s="39" t="s">
        <v>199</v>
      </c>
      <c r="E101" s="18">
        <f>E94+E98</f>
        <v>735561099.44790673</v>
      </c>
      <c r="F101" s="1"/>
      <c r="G101" s="19"/>
      <c r="H101" s="1"/>
    </row>
    <row r="102" spans="1:8" x14ac:dyDescent="0.25">
      <c r="A102" s="20"/>
      <c r="B102" s="13"/>
      <c r="C102" s="13"/>
      <c r="D102" s="13"/>
      <c r="E102" s="21"/>
      <c r="F102" s="13"/>
      <c r="G102" s="13"/>
      <c r="H102" s="13"/>
    </row>
    <row r="103" spans="1:8" x14ac:dyDescent="0.25">
      <c r="E103" s="24"/>
    </row>
    <row r="106" spans="1:8" x14ac:dyDescent="0.25">
      <c r="E106" s="24"/>
      <c r="G106" s="24"/>
    </row>
    <row r="107" spans="1:8" x14ac:dyDescent="0.25">
      <c r="E107" s="25"/>
      <c r="G107" s="25"/>
    </row>
    <row r="111" spans="1:8" x14ac:dyDescent="0.25">
      <c r="G111" s="25"/>
    </row>
    <row r="112" spans="1:8" x14ac:dyDescent="0.25">
      <c r="G112" s="25"/>
    </row>
  </sheetData>
  <mergeCells count="4">
    <mergeCell ref="A97:H97"/>
    <mergeCell ref="A2:H2"/>
    <mergeCell ref="A96:H96"/>
    <mergeCell ref="A1:H1"/>
  </mergeCells>
  <pageMargins left="3.937007874015748E-2" right="3.937007874015748E-2" top="7.874015748031496E-2" bottom="7.874015748031496E-2" header="3.937007874015748E-2" footer="3.937007874015748E-2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zoomScale="90" zoomScaleNormal="90" workbookViewId="0">
      <selection activeCell="A2" sqref="A2"/>
    </sheetView>
  </sheetViews>
  <sheetFormatPr defaultRowHeight="15.75" x14ac:dyDescent="0.25"/>
  <cols>
    <col min="1" max="1" width="0.7109375" style="40" customWidth="1"/>
    <col min="2" max="2" width="5" style="23" customWidth="1"/>
    <col min="3" max="3" width="5.5703125" style="23" customWidth="1"/>
    <col min="4" max="4" width="35.5703125" style="23" customWidth="1"/>
    <col min="5" max="5" width="22.85546875" style="23" bestFit="1" customWidth="1"/>
    <col min="6" max="6" width="14.7109375" style="23" bestFit="1" customWidth="1"/>
    <col min="7" max="7" width="20.42578125" style="23" bestFit="1" customWidth="1"/>
    <col min="8" max="8" width="38.140625" style="23" customWidth="1"/>
    <col min="9" max="9" width="18.140625" style="23" customWidth="1"/>
    <col min="10" max="10" width="28.42578125" style="23" customWidth="1"/>
    <col min="11" max="12" width="9.140625" style="40"/>
    <col min="13" max="13" width="11.140625" style="40" customWidth="1"/>
    <col min="14" max="16384" width="9.140625" style="40"/>
  </cols>
  <sheetData>
    <row r="1" spans="2:10" x14ac:dyDescent="0.25">
      <c r="B1" s="41" t="s">
        <v>65</v>
      </c>
      <c r="C1" s="41"/>
      <c r="D1" s="41"/>
      <c r="E1" s="41"/>
      <c r="F1" s="41"/>
      <c r="G1" s="41"/>
      <c r="H1" s="41"/>
      <c r="I1" s="41"/>
      <c r="J1" s="41"/>
    </row>
    <row r="2" spans="2:10" x14ac:dyDescent="0.2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2:10" ht="30" x14ac:dyDescent="0.25">
      <c r="B3" s="1"/>
      <c r="C3" s="43" t="s">
        <v>25</v>
      </c>
      <c r="D3" s="44" t="s">
        <v>2</v>
      </c>
      <c r="E3" s="45" t="s">
        <v>3</v>
      </c>
      <c r="F3" s="45" t="s">
        <v>26</v>
      </c>
      <c r="G3" s="46" t="s">
        <v>4</v>
      </c>
      <c r="H3" s="44" t="s">
        <v>5</v>
      </c>
      <c r="I3" s="45" t="s">
        <v>6</v>
      </c>
      <c r="J3" s="45" t="s">
        <v>7</v>
      </c>
    </row>
    <row r="4" spans="2:10" ht="28.5" x14ac:dyDescent="0.25">
      <c r="B4" s="47">
        <v>1</v>
      </c>
      <c r="C4" s="1" t="s">
        <v>25</v>
      </c>
      <c r="D4" s="1" t="s">
        <v>68</v>
      </c>
      <c r="E4" s="1" t="s">
        <v>22</v>
      </c>
      <c r="F4" s="1"/>
      <c r="G4" s="7">
        <v>6607770.6060773348</v>
      </c>
      <c r="H4" s="29" t="s">
        <v>33</v>
      </c>
      <c r="I4" s="1" t="s">
        <v>51</v>
      </c>
      <c r="J4" s="1" t="s">
        <v>67</v>
      </c>
    </row>
    <row r="5" spans="2:10" x14ac:dyDescent="0.25">
      <c r="B5" s="48"/>
      <c r="C5" s="1"/>
      <c r="D5" s="1"/>
      <c r="E5" s="1"/>
      <c r="F5" s="1"/>
      <c r="G5" s="7"/>
      <c r="H5" s="1"/>
      <c r="I5" s="1"/>
      <c r="J5" s="1"/>
    </row>
    <row r="6" spans="2:10" x14ac:dyDescent="0.25">
      <c r="B6" s="1"/>
      <c r="C6" s="1"/>
      <c r="D6" s="49" t="s">
        <v>197</v>
      </c>
      <c r="E6" s="49"/>
      <c r="F6" s="50"/>
      <c r="G6" s="12">
        <f>G4</f>
        <v>6607770.6060773348</v>
      </c>
      <c r="H6" s="1"/>
      <c r="I6" s="1"/>
      <c r="J6" s="1"/>
    </row>
    <row r="7" spans="2:10" x14ac:dyDescent="0.25">
      <c r="B7" s="1"/>
      <c r="C7" s="1"/>
      <c r="D7" s="49"/>
      <c r="E7" s="49"/>
      <c r="F7" s="50"/>
      <c r="G7" s="7"/>
      <c r="H7" s="1"/>
      <c r="I7" s="1"/>
      <c r="J7" s="1"/>
    </row>
    <row r="8" spans="2:10" x14ac:dyDescent="0.25">
      <c r="B8" s="42" t="s">
        <v>24</v>
      </c>
      <c r="C8" s="42"/>
      <c r="D8" s="42"/>
      <c r="E8" s="42"/>
      <c r="F8" s="42"/>
      <c r="G8" s="42"/>
      <c r="H8" s="42"/>
      <c r="I8" s="42"/>
      <c r="J8" s="42"/>
    </row>
    <row r="9" spans="2:10" x14ac:dyDescent="0.25">
      <c r="B9" s="29"/>
      <c r="C9" s="51" t="s">
        <v>27</v>
      </c>
      <c r="D9" s="52"/>
      <c r="E9" s="52"/>
      <c r="F9" s="53"/>
      <c r="G9" s="53"/>
      <c r="H9" s="52"/>
      <c r="I9" s="54"/>
      <c r="J9" s="54"/>
    </row>
    <row r="10" spans="2:10" x14ac:dyDescent="0.25">
      <c r="B10" s="1"/>
      <c r="C10" s="1"/>
      <c r="D10" s="17" t="s">
        <v>198</v>
      </c>
      <c r="E10" s="49"/>
      <c r="F10" s="55"/>
      <c r="G10" s="1">
        <v>0</v>
      </c>
      <c r="H10" s="56"/>
      <c r="I10" s="1"/>
      <c r="J10" s="1"/>
    </row>
    <row r="11" spans="2:10" x14ac:dyDescent="0.25">
      <c r="B11" s="1"/>
      <c r="C11" s="1"/>
      <c r="D11" s="49"/>
      <c r="E11" s="49"/>
      <c r="F11" s="55"/>
      <c r="G11" s="1"/>
      <c r="H11" s="56"/>
      <c r="I11" s="1"/>
      <c r="J11" s="1"/>
    </row>
    <row r="12" spans="2:10" x14ac:dyDescent="0.25">
      <c r="B12" s="1"/>
      <c r="C12" s="1"/>
      <c r="D12" s="57" t="s">
        <v>200</v>
      </c>
      <c r="E12" s="49"/>
      <c r="F12" s="58"/>
      <c r="G12" s="59">
        <f>G6+G10</f>
        <v>6607770.6060773348</v>
      </c>
      <c r="H12" s="56"/>
      <c r="I12" s="60"/>
      <c r="J12" s="60"/>
    </row>
    <row r="13" spans="2:10" x14ac:dyDescent="0.25">
      <c r="B13" s="61" t="s">
        <v>28</v>
      </c>
      <c r="C13" s="61"/>
      <c r="D13" s="61"/>
      <c r="E13" s="61"/>
      <c r="F13" s="61"/>
      <c r="G13" s="61"/>
      <c r="H13" s="61"/>
      <c r="I13" s="61"/>
      <c r="J13" s="61"/>
    </row>
    <row r="14" spans="2:10" x14ac:dyDescent="0.25">
      <c r="B14" s="62"/>
      <c r="C14" s="62"/>
      <c r="D14" s="62"/>
      <c r="E14" s="62"/>
      <c r="F14" s="62"/>
      <c r="G14" s="62"/>
      <c r="H14" s="62"/>
      <c r="I14" s="62"/>
      <c r="J14" s="62"/>
    </row>
    <row r="18" spans="7:9" x14ac:dyDescent="0.25">
      <c r="G18" s="62"/>
      <c r="H18" s="62"/>
      <c r="I18" s="62"/>
    </row>
  </sheetData>
  <mergeCells count="4">
    <mergeCell ref="B13:J13"/>
    <mergeCell ref="B2:J2"/>
    <mergeCell ref="B1:J1"/>
    <mergeCell ref="B8:J8"/>
  </mergeCells>
  <pageMargins left="3.937007874015748E-2" right="7.874015748031496E-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Gaush</cp:lastModifiedBy>
  <cp:lastPrinted>2023-12-04T12:22:46Z</cp:lastPrinted>
  <dcterms:created xsi:type="dcterms:W3CDTF">2023-02-27T04:55:03Z</dcterms:created>
  <dcterms:modified xsi:type="dcterms:W3CDTF">2023-12-04T12:24:01Z</dcterms:modified>
</cp:coreProperties>
</file>