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305" yWindow="45" windowWidth="10110" windowHeight="7725"/>
  </bookViews>
  <sheets>
    <sheet name="ECS" sheetId="5" r:id="rId1"/>
    <sheet name="NEFT" sheetId="3" r:id="rId2"/>
    <sheet name="RTGS" sheetId="2" r:id="rId3"/>
    <sheet name="Mobile" sheetId="4" r:id="rId4"/>
  </sheets>
  <definedNames>
    <definedName name="_xlnm._FilterDatabase" localSheetId="2" hidden="1">RTGS!$B$5:$S$5</definedName>
    <definedName name="TRAFFIC_ANALYSIS__INWARD_OUTWARD">#REF!</definedName>
  </definedNames>
  <calcPr calcId="145621"/>
</workbook>
</file>

<file path=xl/calcChain.xml><?xml version="1.0" encoding="utf-8"?>
<calcChain xmlns="http://schemas.openxmlformats.org/spreadsheetml/2006/main">
  <c r="J95" i="5" l="1"/>
  <c r="J96" i="5" s="1"/>
  <c r="I95" i="5"/>
  <c r="I96" i="5" s="1"/>
  <c r="G95" i="5"/>
  <c r="G96" i="5" s="1"/>
  <c r="F95" i="5"/>
  <c r="F96" i="5" s="1"/>
  <c r="E215" i="4" l="1"/>
  <c r="E216" i="4" s="1"/>
  <c r="D215" i="4"/>
  <c r="D216" i="4" s="1"/>
  <c r="G210" i="3" l="1"/>
  <c r="F210" i="3"/>
  <c r="E210" i="3"/>
  <c r="D210" i="3"/>
</calcChain>
</file>

<file path=xl/sharedStrings.xml><?xml version="1.0" encoding="utf-8"?>
<sst xmlns="http://schemas.openxmlformats.org/spreadsheetml/2006/main" count="872" uniqueCount="695">
  <si>
    <t>Sr. No.</t>
  </si>
  <si>
    <t>Participant</t>
  </si>
  <si>
    <t>INWARD</t>
  </si>
  <si>
    <t>OUTWARD</t>
  </si>
  <si>
    <t>Volume</t>
  </si>
  <si>
    <t>Value (in Rupees Billions)</t>
  </si>
  <si>
    <t>Interbank</t>
  </si>
  <si>
    <t>Total</t>
  </si>
  <si>
    <t>%</t>
  </si>
  <si>
    <t>ABHYUDAYA CO-OPERATIVE BANK LTD</t>
  </si>
  <si>
    <t>ALLAHABAD BANK</t>
  </si>
  <si>
    <t>ALMORA URBAN CO-OPERATIVE BANK LTD.</t>
  </si>
  <si>
    <t>ANDHRA BANK</t>
  </si>
  <si>
    <t>ANDHRA PRADESH STATE CO-OPERATIVE BANK LTD.</t>
  </si>
  <si>
    <t>ANDHRA PRAGATHI GRAMEENA BANK</t>
  </si>
  <si>
    <t>APNA SAHAKARI BANK LTD.</t>
  </si>
  <si>
    <t>AUSTRALIA AND NEW ZEALAND BANKING GROUP LIMITED</t>
  </si>
  <si>
    <t>AXIS BANK</t>
  </si>
  <si>
    <t>BANK OF AMERICA NA</t>
  </si>
  <si>
    <t>BANK OF BAHRAIN &amp; KUWAIT B S C</t>
  </si>
  <si>
    <t>BANK OF BARODA</t>
  </si>
  <si>
    <t>BANK OF CEYLON</t>
  </si>
  <si>
    <t>BANK OF INDIA</t>
  </si>
  <si>
    <t>BANK OF MAHARASHTRA</t>
  </si>
  <si>
    <t>BARCLAYS BANK PLC</t>
  </si>
  <si>
    <t>BASSEIN CATHOLIC CO-OPERATIVE BANK LTD.</t>
  </si>
  <si>
    <t>BNP PARIBAS</t>
  </si>
  <si>
    <t xml:space="preserve">CANARA BANK </t>
  </si>
  <si>
    <t>CATHOLIC SYRIAN BANK LTD</t>
  </si>
  <si>
    <t>CENTRAL BANK OF INDIA</t>
  </si>
  <si>
    <t>CITI BANK N.A.</t>
  </si>
  <si>
    <t>CITIZEN CREDIT CO-OP BANK LTD.</t>
  </si>
  <si>
    <t>CITY UNION BANK</t>
  </si>
  <si>
    <t>CORPORATION BANK</t>
  </si>
  <si>
    <t>CREDIT AGRICOLE CORPORATE AND INVESTMENT BANK</t>
  </si>
  <si>
    <t>CREDIT SUISSE AG</t>
  </si>
  <si>
    <t>CTBC Bank CO., Ltd.</t>
  </si>
  <si>
    <t>DBS BANK</t>
  </si>
  <si>
    <t>DCB BANK LTD.</t>
  </si>
  <si>
    <t>DENA BANK</t>
  </si>
  <si>
    <t>DEPOSIT INSURANCE AND CREDIT GUARANTEE CORPORATION</t>
  </si>
  <si>
    <t>DEUTSCHE BANK AG</t>
  </si>
  <si>
    <t>DHANLAXMI BANK LTD.</t>
  </si>
  <si>
    <t>DOMBIVLI NAGARI SAHAKARI BANK</t>
  </si>
  <si>
    <t xml:space="preserve">EXPORT IMPORT BANK OF INDIA </t>
  </si>
  <si>
    <t>FEDERAL BANK LTD.</t>
  </si>
  <si>
    <t>FIRST RAND BANK LTD</t>
  </si>
  <si>
    <t xml:space="preserve">GOLDMAN SACHS INDIA CAPITAL MARKETS PVT LTD. </t>
  </si>
  <si>
    <t>HDFC BANK LTD.</t>
  </si>
  <si>
    <t>ICICI BANK LTD.</t>
  </si>
  <si>
    <t>ICICI SECURITIES PRIMARY DEALERSHIP LTD.</t>
  </si>
  <si>
    <t>IDBI BANK LTD.</t>
  </si>
  <si>
    <t>INDIAN BANK</t>
  </si>
  <si>
    <t xml:space="preserve">INDIAN CLEARING CORPORATION LTD. </t>
  </si>
  <si>
    <t>INDIAN OVERSEAS BANK</t>
  </si>
  <si>
    <t>INDUSIND BANK LTD.</t>
  </si>
  <si>
    <t>INDUSTRIAL AND COMMERCIAL BANK OF CHINA LTD.</t>
  </si>
  <si>
    <t>JALGAON JANATA SAHAKARI BANK LTD.</t>
  </si>
  <si>
    <t>JANASEVA SAHAKARI BANK (BORIVLI) LTD.</t>
  </si>
  <si>
    <t>JANASEVA SAHAKARI BANK LTD., PUNE</t>
  </si>
  <si>
    <t>JANATA SAHAKARI BANK LTD., PUNE</t>
  </si>
  <si>
    <t>JANKALYAN SAHAKARI BANK LTD.</t>
  </si>
  <si>
    <t>JP MORGAN CHASE BANK</t>
  </si>
  <si>
    <t>KALLAPPANNA AWADE ICHALKARANJI JANATA SAH BANK LTD</t>
  </si>
  <si>
    <t>KARNATAKA BANK LTD</t>
  </si>
  <si>
    <t>KARNATAKA STATE CO-OPERATIVE APEX BANK LTD.</t>
  </si>
  <si>
    <t>KARNATAKA VIKAS GRAMEENA BANK</t>
  </si>
  <si>
    <t>KARUR VYSYA BANK</t>
  </si>
  <si>
    <t>KERALA GRAMIN BANK</t>
  </si>
  <si>
    <t>KOTAK MAHINDRA BANK LTD.</t>
  </si>
  <si>
    <t>KRUNG THAI BANK PLC</t>
  </si>
  <si>
    <t>KURMANCHAL NAGAR SAHAKARI BANK LTD.</t>
  </si>
  <si>
    <t>MASHREQBANK PSC</t>
  </si>
  <si>
    <t>MEHSANA URBAN CO-OPERATIVE BANK LTD.</t>
  </si>
  <si>
    <t>MIZUHO BANK LTD.</t>
  </si>
  <si>
    <t>MORGAN STANLEY INDIA PRIMARY DEALER PVT LTD.</t>
  </si>
  <si>
    <t>MUMBAI DISTRICT CENTRAL CO-OPERATIVE BANK LTD.</t>
  </si>
  <si>
    <t>NAGAR URBAN COOPERATIVE BANK LTD</t>
  </si>
  <si>
    <t>NAGPUR NAGRIK SAHAKARI BANK LTD.</t>
  </si>
  <si>
    <t>NASIK MERCHANTS CO-OPERATIVE BANK LTD.</t>
  </si>
  <si>
    <t>NATIONAL AUSTRALIA BANK LTD.</t>
  </si>
  <si>
    <t>NATIONAL SECURITIES CLEARING CORPORATION LTD.</t>
  </si>
  <si>
    <t>NEW INDIA CO-OPERATIVE BANK LTD.</t>
  </si>
  <si>
    <t>NKGSB CO-OPERATIVE BANK LTD.</t>
  </si>
  <si>
    <t>NOMURA FIXED INCOME SECURITIES PVT LTD.</t>
  </si>
  <si>
    <t>NUTAN NAGARIK SAHAKARI BANK LTD.</t>
  </si>
  <si>
    <t>ORIENTAL BANK OF COMMERCE</t>
  </si>
  <si>
    <t>ORISSA STATE CO-OPERATIVE BANK LTD.</t>
  </si>
  <si>
    <t>PNB GILTS LTD.</t>
  </si>
  <si>
    <t>PRAGATHI KRISHNA GRAMIN BANK</t>
  </si>
  <si>
    <t>PRATHAMA BANK</t>
  </si>
  <si>
    <t>PRIME CO-OPERATIVE BANK LTD</t>
  </si>
  <si>
    <t>PUNJAB AND SIND BANK</t>
  </si>
  <si>
    <t>PUNJAB &amp; MAHARASHTRA CO-OPERATIVE BANK LTD.</t>
  </si>
  <si>
    <t>PUNJAB NATIONAL BANK</t>
  </si>
  <si>
    <t>RAJGURUNAGAR SAHKARI BANK LTD.</t>
  </si>
  <si>
    <t>RAJKOT NAGRIK SAHAKARI BANK LTD.</t>
  </si>
  <si>
    <t>RESERVE BANK OF INDIA</t>
  </si>
  <si>
    <t>SBERBANK</t>
  </si>
  <si>
    <t>SBI DFHI LTD.</t>
  </si>
  <si>
    <t>SHIKSHAK SAHAKARI BANK LTD.</t>
  </si>
  <si>
    <t>SHINHAN BANK</t>
  </si>
  <si>
    <t xml:space="preserve">SHRI CHHATRAPATI RAJARSHI SHAHU URBAN CO-OP BANK </t>
  </si>
  <si>
    <t>SOCIETE GENERALE</t>
  </si>
  <si>
    <t>SOLAPUR JANATA SAHAKARI BANK LTD.</t>
  </si>
  <si>
    <t>SOUTH INDIAN BANK</t>
  </si>
  <si>
    <t>STANDARD CHARTERED BANK</t>
  </si>
  <si>
    <t>STATE BANK OF INDIA</t>
  </si>
  <si>
    <t>STCI PRIMARY DEALER LTD.</t>
  </si>
  <si>
    <t>SUMITOMO MITSUI BANKING CORPORATION</t>
  </si>
  <si>
    <t>SYNDICATE BANK</t>
  </si>
  <si>
    <t>TAMILNAD MERCANTILE BANK LTD.</t>
  </si>
  <si>
    <t>THANE BHARAT SHAKARI BANK LTD.</t>
  </si>
  <si>
    <t>THANE DISTRICT CENTRAL CO-OPERATIVE BANK LTD.</t>
  </si>
  <si>
    <t>THE AHMEDABAD MERCANTILE CO-OPERATIVE BANK LTD.</t>
  </si>
  <si>
    <t>THE AKOLA DISTRICT CENTRAL CO-OPERATIVE BANK LTD.</t>
  </si>
  <si>
    <t>THE AKOLA JANATA COMMERCIAL COOPERATIVE BANK LTD</t>
  </si>
  <si>
    <t>THE A.P. MAHESH CO-OPERATIVE URBAN BANK LTD</t>
  </si>
  <si>
    <t>THE BANK OF NOVA SCOTIA</t>
  </si>
  <si>
    <t>THE BANK OF TOKYO MITSUBISHI UFJ LTD</t>
  </si>
  <si>
    <t>THE BHARAT CO-OPERATIVE BANK (MUMBAI) LTD.</t>
  </si>
  <si>
    <t>THE CLEARING CORPORATION OF INDIA LTD.</t>
  </si>
  <si>
    <t>THE COSMOS CO-OPERATIVE BANK LTD.</t>
  </si>
  <si>
    <t>THE DELHI STATE COOPERATIVE BANK</t>
  </si>
  <si>
    <t>THE GADCHIROLI DISTRICT CENTRAL CO-OP BANK LTD.</t>
  </si>
  <si>
    <t>THE GREATER BOMBAY CO-OPERATIVE BANK LTD.</t>
  </si>
  <si>
    <t>THE GUJARAT STATE CO-OPERATIVE BANK LTD</t>
  </si>
  <si>
    <t>THE HASTI CO-OP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</si>
  <si>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</si>
  <si>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</si>
  <si>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</si>
  <si>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</si>
  <si>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</si>
  <si>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</si>
  <si>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</si>
  <si>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</si>
  <si>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LAKSHMI VILAS BANK LTD.</t>
  </si>
  <si>
    <t>THE MAHARASHTRA STATE CO-OPERATIVE BANK LTD.</t>
  </si>
  <si>
    <t>THE MUNICIPAL CO-OPERATIVE BANK LTD., MUMBAI</t>
  </si>
  <si>
    <t>THE NAINITAL BANK LTD.</t>
  </si>
  <si>
    <t>THE RAJASTHAN STATE CO-OPERATIVE BANK LTD.</t>
  </si>
  <si>
    <t>THE SAHEBRAO DESHMUKH CO-OPERATIVE BANK LTD.</t>
  </si>
  <si>
    <t>THE SARASWAT CO-OPERATIVE BANK LTD.</t>
  </si>
  <si>
    <t>THE SEVA VIKAS CO-OPERATIVE BANK LTD.</t>
  </si>
  <si>
    <t>THE SURAT DISTRICT CO-OPERATIVE BANK LTD.</t>
  </si>
  <si>
    <t>THE SURAT PEOPLE'S CO-OPERATIVE BANK LTD.</t>
  </si>
  <si>
    <t>THE SUTEX CO-OPERATIVE BANK LTD.</t>
  </si>
  <si>
    <t>THE TAMILNADU STATE APEX CO-OPERATIVE BANK LTD.</t>
  </si>
  <si>
    <t>THE VARACHHA CO-OPERATIVE BANK LTD., SURAT</t>
  </si>
  <si>
    <t>THE VISHWESHWAR SAHAKARI BANK LTD., PUNE</t>
  </si>
  <si>
    <t>THE WEST BENGAL STATE CO-OPERATIVE BANK LTD.</t>
  </si>
  <si>
    <t>THE ZOROASTRIAN COOPERATIVE BANK LIMITED</t>
  </si>
  <si>
    <t>TJSB SAHAKARI BANK LTD.</t>
  </si>
  <si>
    <t>TUMKUR GRAIN MERCHANTS CO-OPERATIVE BANK LTD.</t>
  </si>
  <si>
    <t>UCO BANK</t>
  </si>
  <si>
    <t>UNIITED OVERSEAS BANK MUMBAI BRANCH</t>
  </si>
  <si>
    <t>UNION BANK OF INDIA</t>
  </si>
  <si>
    <t>UNITED BANK OF INDIA</t>
  </si>
  <si>
    <t>VASAI VIKAS SAHAKARI BANK LTD.</t>
  </si>
  <si>
    <t>VIJAYA BANK</t>
  </si>
  <si>
    <t>WESTPAC BANKING CORPORATION</t>
  </si>
  <si>
    <t>WOORI BANK</t>
  </si>
  <si>
    <t>YES BANK LTD</t>
  </si>
  <si>
    <t>ZILA SAHKARI BANK LTD GHAZIABAD</t>
  </si>
  <si>
    <t>TOTAL</t>
  </si>
  <si>
    <t>Customer</t>
  </si>
  <si>
    <t>DOHA BANK</t>
  </si>
  <si>
    <t>RBL BANK LTD.</t>
  </si>
  <si>
    <t>SURAT NATIONAL COOPERATIVE BANK LTD</t>
  </si>
  <si>
    <t>SBM BANK (MAURITIUS) LTD.</t>
  </si>
  <si>
    <t>BANDHAN BANK LIMITED</t>
  </si>
  <si>
    <t>THE PANDHARPUR URBAN COOP BANK LTD</t>
  </si>
  <si>
    <t>DMK JAOLI SAHAKARI BANK LTD.</t>
  </si>
  <si>
    <t>IDFC Bank Limited</t>
  </si>
  <si>
    <t>INDUSTRIAL BANK OF KOREA</t>
  </si>
  <si>
    <t>SVC CO-OPERATIVE BANK LTD.</t>
  </si>
  <si>
    <t>KEB HANA BANK</t>
  </si>
  <si>
    <t>SHIVALIK MERCANTILE CO-OP BANK LTD</t>
  </si>
  <si>
    <t>CAPITAL SMALL FINANCE BANK LIMITED</t>
  </si>
  <si>
    <t>PT BANK MAYBANK INDONESIA TBK</t>
  </si>
  <si>
    <t>SAMARTH SAHAKARI BANK LTD; SOLAPUR</t>
  </si>
  <si>
    <t>TEXTILE TRADERS CO-OPERATIVE BANK LIMITED</t>
  </si>
  <si>
    <t>MAHARASHTRA GRAMIN BANK</t>
  </si>
  <si>
    <t>THE HIMACHAL PRADESH STATE CO-OPERATIVE BANK LTD.</t>
  </si>
  <si>
    <t>COOPERATIEVE RABOBANK U.A.</t>
  </si>
  <si>
    <t>DEOGIRI NAGARI SAHAKARI BANK LTD AURANGABAD</t>
  </si>
  <si>
    <t>EQUITAS SMALL FINANCE BANK LTD.</t>
  </si>
  <si>
    <t>AIRTEL PAYMENTS BANK LTD.</t>
  </si>
  <si>
    <t>Idukki District Cooperative Bank Limited</t>
  </si>
  <si>
    <t>TELANGANA STATE CO OPERATIVE APEX BANK LTD</t>
  </si>
  <si>
    <t>THE NAVNIRMAN CO-OPERATIVE BANK LIMITED</t>
  </si>
  <si>
    <t>THE BARAMATI SAHAKARI BANK LIMITED</t>
  </si>
  <si>
    <t>THE ROYAL BANK OF SCOTLAND PLC</t>
  </si>
  <si>
    <t>Ujjivan Small Finance Bank Limited</t>
  </si>
  <si>
    <t>ESAF SMALL FINANCE BANK LTD.</t>
  </si>
  <si>
    <t>SURYODAY SMALL FINANCE BANK LTD.</t>
  </si>
  <si>
    <t>UTKARSH SMALL FINANCE BANK LTD</t>
  </si>
  <si>
    <t>ABU DHABI COMMERCIAL BANK PJSC</t>
  </si>
  <si>
    <t>AU SMALL FINANCE BANK LIMITED</t>
  </si>
  <si>
    <t>PAYTM PAYMENTS BANK LIMITED</t>
  </si>
  <si>
    <t>Sindhudurg District Central Cooperative Bank Ltd.</t>
  </si>
  <si>
    <t>FINO PAYMENTS BANK LIMITED</t>
  </si>
  <si>
    <t>THE HARYANA STATE COOPERATIVE APEX BANK LIMITED</t>
  </si>
  <si>
    <t>FINCARE SMALL FINANCE BANK LIMITED</t>
  </si>
  <si>
    <t>The Kozhikode District Cooperative Bank Limited</t>
  </si>
  <si>
    <t>EMIRATES NBD BANK PJSC</t>
  </si>
  <si>
    <t>GP PARSIK SAHAKARI BANK LTD., KALWA, THANE</t>
  </si>
  <si>
    <t>FIRST ABU DHABI BANK PJSC</t>
  </si>
  <si>
    <t>NORTH EAST SMALL FINANCE BANK LIMITED</t>
  </si>
  <si>
    <t>QATAR NATIONAL BANK SAQ</t>
  </si>
  <si>
    <t>ADITYA BIRLA IDEA PAYMENTS BANK LIMITED</t>
  </si>
  <si>
    <t xml:space="preserve">DURGAPUR STEEL PEOPLES' CO-OP BANK LTD </t>
  </si>
  <si>
    <t>SMALL INDUSTRIES DEVELOPMENT BANK OF INDIA</t>
  </si>
  <si>
    <t>AHMEDNAGAR MERCHANT'S CO-OP. BANK LTD. AHMEDNAGAR</t>
  </si>
  <si>
    <t>AMBARNATH JAI-HIND CO-OP. BANK LTD.</t>
  </si>
  <si>
    <t>BHAGINI NIVEDITA SAHAKARI BANK LTD, PUNE</t>
  </si>
  <si>
    <t>INDIA POST PAYMENTS BANK LIMITED</t>
  </si>
  <si>
    <t>JANA SMALL FINANCE BANK LIMITED</t>
  </si>
  <si>
    <t>JIO PAYMENTS BANK LIMITED</t>
  </si>
  <si>
    <t>NABARD</t>
  </si>
  <si>
    <t>RAJARAMBAPU SAHAKARI BANK LTD</t>
  </si>
  <si>
    <t>THRISSUR DISTRICT CO-OPERATIVE BANK LTD.</t>
  </si>
  <si>
    <t>Vasai Janata Sahakari Bank Ltd.</t>
  </si>
  <si>
    <t>ANDHRA PRADESH GRAMEENA VIKAS BANK</t>
  </si>
  <si>
    <t>SIR M. VISVESVARAYA CO-OPERATIVE BANK LTD.</t>
  </si>
  <si>
    <t>GS MAHANAGAR CO-OPERATIVE BANK LIMITED, MUMBAI</t>
  </si>
  <si>
    <t>IRINJALAKUDA TOWN COOPERATIVE BANK LTD</t>
  </si>
  <si>
    <t>SHRI VEERSHAIV CO-OP BANK LTD</t>
  </si>
  <si>
    <t>Bank Wise RTGS Inward and Outward - October 2018</t>
  </si>
  <si>
    <t>NATIONAL ELECTRONIC FUND TRANSFER (NEFT) - OCTOBER 2018</t>
  </si>
  <si>
    <t>BANK</t>
  </si>
  <si>
    <t>TOTAL OUTWARD DEBITS</t>
  </si>
  <si>
    <t>RECEIVED INWARD CREDITS</t>
  </si>
  <si>
    <t>NO. OF TRANSACTIONS</t>
  </si>
  <si>
    <t>AMOUNT           (Rs. Million)</t>
  </si>
  <si>
    <t>AMOUNT            (Rs. Million)</t>
  </si>
  <si>
    <t>ABHYUDAYA CO-OP BANK LTD</t>
  </si>
  <si>
    <t>ABU DHABI COMMERCIAL BANK</t>
  </si>
  <si>
    <t>AHMEDABAD MERCANTILE COOP BANK</t>
  </si>
  <si>
    <t>AHMEDNAGAR MERCHANTS CO-OP BANK LTD</t>
  </si>
  <si>
    <t>AIRTEL PAYMENTS BANK LIMITED</t>
  </si>
  <si>
    <t>AKOLA DISTRICT CENTRAL CO-OP BANK</t>
  </si>
  <si>
    <t>ALMORA URBAN CO-OPERATIVE BANK LTD</t>
  </si>
  <si>
    <t>AMBARNATH JAI HIND CO -OP BANK LTD</t>
  </si>
  <si>
    <t>ANZ Banking Group Limited</t>
  </si>
  <si>
    <t>APNA SAHAKARI BANKLTD</t>
  </si>
  <si>
    <t>Aditya Birla Idea Payments Bank Ltd</t>
  </si>
  <si>
    <t>Akola Janata Commercial Co-Op Bank</t>
  </si>
  <si>
    <t>Andhra Pradesh Grameen Vikas Bank</t>
  </si>
  <si>
    <t>B N PARIBAS</t>
  </si>
  <si>
    <t>BANK INTERNASIONAL INDONESIA</t>
  </si>
  <si>
    <t>BANK OF AMERICA</t>
  </si>
  <si>
    <t>BANK OF BAHARIEN AND KUWAIT</t>
  </si>
  <si>
    <t>BANK OF NOVA SCOTIA</t>
  </si>
  <si>
    <t>BANK OF TOKYO AND MITSUBISHI</t>
  </si>
  <si>
    <t>BARCLAYS BANK</t>
  </si>
  <si>
    <t>BASSEIN CATHOLIC CO-OP BANK LTD</t>
  </si>
  <si>
    <t>BHAGINI NIVEDITA SAHAKARI BANK LTD</t>
  </si>
  <si>
    <t>BHARAT CO-OP BANK LTD</t>
  </si>
  <si>
    <t>CANARA BANK</t>
  </si>
  <si>
    <t>CAPITAL LOCAL AREA BANK LTD</t>
  </si>
  <si>
    <t>CATHOLIC SYRIAN BANK LTD.</t>
  </si>
  <si>
    <t>CITI BANK</t>
  </si>
  <si>
    <t>CITIZEN CREDIT COOPERATIVE BANK LTD</t>
  </si>
  <si>
    <t>CITY UNION BANK LTD</t>
  </si>
  <si>
    <t>COSMOS COOPERATIVE BANK</t>
  </si>
  <si>
    <t>CREDIT AGRICOLE CORP N INVSMNT BANK</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</si>
  <si>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</si>
  <si>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</si>
  <si>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</si>
  <si>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</si>
  <si>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</si>
  <si>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</si>
  <si>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</si>
  <si>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</si>
  <si>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</si>
  <si>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</si>
  <si>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</si>
  <si>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</si>
  <si>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EQUITAS SMALL FINANCE BANK LIMITED</t>
  </si>
  <si>
    <t>ESAF SMALL FINANCE BANK LTD</t>
  </si>
  <si>
    <t>EXPORT IMPORT BANK OF INDIA</t>
  </si>
  <si>
    <t>FEDERAL BANK</t>
  </si>
  <si>
    <t>FINCARE SMALL FINANCE BANK LTD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</si>
  <si>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</si>
  <si>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</si>
  <si>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</si>
  <si>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</si>
  <si>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</si>
  <si>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</si>
  <si>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</si>
  <si>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</si>
  <si>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</si>
  <si>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</si>
  <si>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INDUSIND BANK</t>
  </si>
  <si>
    <t>INDUSTRIAL AND COM BANK OF CHINA LT</t>
  </si>
  <si>
    <t>Irinjalakuda Town Co-op Bank Ltd</t>
  </si>
  <si>
    <t>JALGAON JANATA SAHKARI BANK LTD</t>
  </si>
  <si>
    <t>JALGAON PEOPLES COOP BANK LTD</t>
  </si>
  <si>
    <t>JAMMU AND KASHMIR BANK LTD</t>
  </si>
  <si>
    <t>JANAKALYAN SAHAKARI BANK LTD</t>
  </si>
  <si>
    <t>JANATA SAHAKARI BANK LTD</t>
  </si>
  <si>
    <t>JANSEVA SAHAKARI BANK BORIVILI LTD</t>
  </si>
  <si>
    <t>JANSEVA SAHAKARI BANK PUNE</t>
  </si>
  <si>
    <t>JP MORGAN BANK</t>
  </si>
  <si>
    <t>Jio Payments Bank Limited</t>
  </si>
  <si>
    <t>KALLAPPANNA AWADE IJSB LTD</t>
  </si>
  <si>
    <t>KALUPUR COMM COOPERATIVE BANK</t>
  </si>
  <si>
    <t>KALYAN JANATA SAHAKARI BANK</t>
  </si>
  <si>
    <t>KARAD URBAN CO-OP BANK LTD</t>
  </si>
  <si>
    <t>KARNATAKA STATE COOP APEX BANK</t>
  </si>
  <si>
    <t>KARNATAKA VIKAS GRAMEEN BANK</t>
  </si>
  <si>
    <t>KOREA EXCHANGE BANK</t>
  </si>
  <si>
    <t>KOTAK MAHINDRA BANK LTD</t>
  </si>
  <si>
    <t>KURMANCHAL NAGAR SAHAKARI BANK</t>
  </si>
  <si>
    <t>Kerala Gramin Bank</t>
  </si>
  <si>
    <t>Kozhikode District Coop Bank Ltd.</t>
  </si>
  <si>
    <t>Krung Thai Bank PCL</t>
  </si>
  <si>
    <t>LAKSHMI VILAS BANK LTD</t>
  </si>
  <si>
    <t>MAHANAGAR COOP BANK LTD</t>
  </si>
  <si>
    <t>MAHARASHTRA STATE CO-OP BANK LTD</t>
  </si>
  <si>
    <t>MASHREQ BANK</t>
  </si>
  <si>
    <t>MEHSANA URBAN COOPERATIVE BANK LTD</t>
  </si>
  <si>
    <t>MIZUHO CORPORATE BANK LTD</t>
  </si>
  <si>
    <t>MUMBAI DISTRICT CENTRAL CO-OP. BANK</t>
  </si>
  <si>
    <t>MUNICIPAL COOP BANK LTD</t>
  </si>
  <si>
    <t>NAGAR URBAN COOP BANK LTD</t>
  </si>
  <si>
    <t>NAGPUR NAGRIK SAHAKARI BANK LTD</t>
  </si>
  <si>
    <t>NAINITAL BANK LTD</t>
  </si>
  <si>
    <t>NATIONAL AUSTRALIA BANK</t>
  </si>
  <si>
    <t>NATIONAL BANK OF ABU DHABI PJSC</t>
  </si>
  <si>
    <t>NEW INDIA CO-OP BANK</t>
  </si>
  <si>
    <t>NKGSB BANK</t>
  </si>
  <si>
    <t>NORTH EAST SMALL FINANCE BANK LTD</t>
  </si>
  <si>
    <t>NUTAN NAGARIK SAHAKARI BANK LTD</t>
  </si>
  <si>
    <t>PRIME CO-OP BANK LTD. SURAT</t>
  </si>
  <si>
    <t>PUNJAB AND MAHARASHTRA CO BANK</t>
  </si>
  <si>
    <t>Paytm Payments Bank Limited</t>
  </si>
  <si>
    <t>Pragathi Krishna Gramin Bank</t>
  </si>
  <si>
    <t>RABOBANK INTERNATIONAL</t>
  </si>
  <si>
    <t>RAJGURUNAGAR SAHAKARI BANK LTD</t>
  </si>
  <si>
    <t>RAJKOT NAGARIK SAHAKARI BANK LTD</t>
  </si>
  <si>
    <t>RBI,PAD</t>
  </si>
  <si>
    <t>RBL BANK LTD</t>
  </si>
  <si>
    <t>SAMARTH SAHAKARI BANK LTD SOLAPUR</t>
  </si>
  <si>
    <t>SARASWAT CO-OP BANK LTD.</t>
  </si>
  <si>
    <t>SBER BANK</t>
  </si>
  <si>
    <t>SEVA VIKAS COOPERATIVE BANK LTD</t>
  </si>
  <si>
    <t>SHAMRAO VITHAL CO-OP BANK LTD</t>
  </si>
  <si>
    <t>SHIKSHAK SAHAKARI BANK LTD</t>
  </si>
  <si>
    <t>SHIVALIK MERCANTILE CO-OP BANK</t>
  </si>
  <si>
    <t>SHRI CHHATRAPATI SHAHU URBAN COOP B</t>
  </si>
  <si>
    <t>SIDBI</t>
  </si>
  <si>
    <t>SIR M.VISVESWARAYA CO-OP BANK LTD.</t>
  </si>
  <si>
    <t>SOLAPUR JANATA SAHAKARI BANK LTD</t>
  </si>
  <si>
    <t>STATE BANK OF MAURITIUS</t>
  </si>
  <si>
    <t>SURAT DISTRICT COOPERATIVE BANK Ltd</t>
  </si>
  <si>
    <t>SURAT NATIONAL CO-OP BANK LTD</t>
  </si>
  <si>
    <t>SURAT PEOPLES COOPERATIVE BANK</t>
  </si>
  <si>
    <t>SURYODAY SMALL FINANCE BANK LTD</t>
  </si>
  <si>
    <t>SUTEX COOP BANK</t>
  </si>
  <si>
    <t>Sindhudurg DCCB LTD</t>
  </si>
  <si>
    <t>TAMIL NADU STATE APEX COOP BANK</t>
  </si>
  <si>
    <t>TAMILNADU MERCANTILE BANK</t>
  </si>
  <si>
    <t>TELANGANA STATE COOP APEX BANK LTD</t>
  </si>
  <si>
    <t>TEXTILE TRADERS COOP BANK LTD</t>
  </si>
  <si>
    <t>THANE BHARAT SAHAKARI BANK LTD</t>
  </si>
  <si>
    <t>THANE DISTRICT CENTRAL COOP BANK LT</t>
  </si>
  <si>
    <t>THANE JANATA SAHAKARI BANK LTD</t>
  </si>
  <si>
    <t>THE A. P. MAHESH URBAN CO-OP BANK L</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</si>
  <si>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</si>
  <si>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</si>
  <si>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</si>
  <si>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</si>
  <si>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</si>
  <si>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</si>
  <si>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</si>
  <si>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NASIK MERCHANTS CO-OP BANK LTD.</t>
  </si>
  <si>
    <t>THE NAVNIRMAN COOPERATIVE BANK LTD</t>
  </si>
  <si>
    <t>THE PANDHARPUR URBAN CO-OP BANK</t>
  </si>
  <si>
    <t>THE RAJASTHAN ST. COOP. BANK LTD</t>
  </si>
  <si>
    <t>THE SAHEBRAO DESHMUKH COOP BANK LTD</t>
  </si>
  <si>
    <t>THE VARACHHA CO-OP. BANK LTD</t>
  </si>
  <si>
    <t>THE VISHWESHWAR SAHAKARI BANK LTD</t>
  </si>
  <si>
    <t>THE ZOROASTRIAN CO-OP BANK LTD</t>
  </si>
  <si>
    <t>TUMKUR GRAIN MERCHANTS COOP BANK</t>
  </si>
  <si>
    <t>The Gadchiroli Dist Co-Op Bank</t>
  </si>
  <si>
    <t>Thrissur District Cooperative Bank</t>
  </si>
  <si>
    <t>UJJIVAN SMALL FINANCE BANK LTD.</t>
  </si>
  <si>
    <t>UNITED OVERSEAS BANK LTD</t>
  </si>
  <si>
    <t>VASAI VIKAS SAHAKARI BANK LTD</t>
  </si>
  <si>
    <t>Vasai Janata Sahakari Bank</t>
  </si>
  <si>
    <t>WEST BENGAL STATE COOPERATIVE BANK</t>
  </si>
  <si>
    <t>YES BANK</t>
  </si>
  <si>
    <t>Total (No. of transactions in mn and Amount in bn)</t>
  </si>
  <si>
    <t>Bank-wise Mobile Banking Transactions for the month of October 2018</t>
  </si>
  <si>
    <t>Bank Name</t>
  </si>
  <si>
    <t>Volume (Actual)</t>
  </si>
  <si>
    <t>Value (In Rs'000)</t>
  </si>
  <si>
    <t>A P MAHESH CO-OP URBAN BANK LTD</t>
  </si>
  <si>
    <t>Abhyudaya Co-op. Bank Ltd.</t>
  </si>
  <si>
    <t>Adarniya P D Patilsaheb Sahakari Bank Ltd., Karad</t>
  </si>
  <si>
    <t>AHMEDNAGAR MERCHANTS CO-OP. BANK LTD., AHMEDNAGAR</t>
  </si>
  <si>
    <t>Ahmednagar Shahar Sahakari Bank Ltd.</t>
  </si>
  <si>
    <t>Allahabad Bank</t>
  </si>
  <si>
    <t>Allahabad U P Gramin Bank</t>
  </si>
  <si>
    <t>Ambarnath Jai-Hind Co-operative Bank Ltd.</t>
  </si>
  <si>
    <t>Andhra Bank</t>
  </si>
  <si>
    <t>Apna Sahakari Bank Ltd.</t>
  </si>
  <si>
    <t>Assam Gramin Vikash Bank</t>
  </si>
  <si>
    <t>AU Small Finance Bank Limited</t>
  </si>
  <si>
    <t>AXIS BANK LTD</t>
  </si>
  <si>
    <t>Balotra Urban Co-operative Bank Ltd.</t>
  </si>
  <si>
    <t>BANASKANTHA DISTRICT CO-OP. BANK LTD.</t>
  </si>
  <si>
    <t>Bandhan Bank</t>
  </si>
  <si>
    <t>Bank of India</t>
  </si>
  <si>
    <t>Bank of Maharashtra</t>
  </si>
  <si>
    <t>Baroda UP Gramin Bank</t>
  </si>
  <si>
    <t>BASSEIN CATHOLIC CO-OP. BANK LTD</t>
  </si>
  <si>
    <t>BHAGINI NIVEDITA SAHAKARI BANK LTD., PUNE</t>
  </si>
  <si>
    <t>BHARAT CO-OPERATIVE BANK LTD.</t>
  </si>
  <si>
    <t>Canara Bank</t>
  </si>
  <si>
    <t>CATHOLIC SYRIAN BANK LIMITED</t>
  </si>
  <si>
    <t>Central Bank of India</t>
  </si>
  <si>
    <t>CitizenCredit Co-op. Bank Ltd.</t>
  </si>
  <si>
    <t>CITIZENS CO-OPERATIVE BANK LTD., RAJKOT</t>
  </si>
  <si>
    <t>Corporation Bank</t>
  </si>
  <si>
    <t>DBS BANK LIMITED</t>
  </si>
  <si>
    <t>DCB Bank Ltd.</t>
  </si>
  <si>
    <t>Dena Bank</t>
  </si>
  <si>
    <t>Deutsche Bank</t>
  </si>
  <si>
    <t>DHANLAXMI BANK LIMITED</t>
  </si>
  <si>
    <t>DOMBIVALI NAGRIK SAHAKARI LTD</t>
  </si>
  <si>
    <t>ESAF SMALL FINANCE BANK</t>
  </si>
  <si>
    <t>FINCARE SMALL FINANCE BANK</t>
  </si>
  <si>
    <t>Fingrowth Co-operative Bank Ltd.</t>
  </si>
  <si>
    <t>Fino Payments Bank</t>
  </si>
  <si>
    <t>G.P. PARSIK JANATA SAHAKARI BANK LTD.</t>
  </si>
  <si>
    <t>GREATER BOMBAY CO.OP BANK LIMITED</t>
  </si>
  <si>
    <t>HIMACHAL PRADESH GRAMIN BANK</t>
  </si>
  <si>
    <t>HSBC</t>
  </si>
  <si>
    <t>HUTATMA SAHKARI BANK LTD., WALWA</t>
  </si>
  <si>
    <t>IDBI LTD.</t>
  </si>
  <si>
    <t>IDFC Bank Ltd.</t>
  </si>
  <si>
    <t>India Post Payments Bank Limited</t>
  </si>
  <si>
    <t>Indian Bank</t>
  </si>
  <si>
    <t>INDUSIND BANK LTD</t>
  </si>
  <si>
    <t>JALGAON JANATA SAHAKARI BANK LTD., JALGAON</t>
  </si>
  <si>
    <t>JAMMU AND KASHMIR BANK</t>
  </si>
  <si>
    <t>Jana Small Finance Bank Limited</t>
  </si>
  <si>
    <t>JANAKALYAN SAHAKARI BANK LTD.</t>
  </si>
  <si>
    <t>JANTA SAHAKARI BANK PUNE</t>
  </si>
  <si>
    <t xml:space="preserve">Jio Payments Bank Limited           </t>
  </si>
  <si>
    <t>Kallappanna Awade Ichalkaranji Janata Sah. Bank Ltd., Ichalkaranji</t>
  </si>
  <si>
    <t>KANYAKUMARI DISTRICT CENTRAL CO-OPERATIVE BANK LTD.</t>
  </si>
  <si>
    <t>Karnataka Bank Ltd</t>
  </si>
  <si>
    <t>KARUR VYSYA BANK LTD</t>
  </si>
  <si>
    <t xml:space="preserve">KERALA GRAMIN BANK </t>
  </si>
  <si>
    <t>Kerala State Co-operative Bank Ltd.</t>
  </si>
  <si>
    <t>Kozhikode District Co-op. Bank</t>
  </si>
  <si>
    <t>Krishna Bhima Samruddhi Local Area Bank</t>
  </si>
  <si>
    <t>Lakhimpur Urban Co-op.Bank Ltd.</t>
  </si>
  <si>
    <t>Latur Urban Co-op. Bank Ltd., Latur</t>
  </si>
  <si>
    <t>LAXMI VILAS BANK LTD</t>
  </si>
  <si>
    <t xml:space="preserve">M S CO-OPERATIVE BANK LIMITED </t>
  </si>
  <si>
    <t>Maharashtra Gramin Bank</t>
  </si>
  <si>
    <t>Mahesh Sahakari Bank Ltd., Pune</t>
  </si>
  <si>
    <t>MALAD Sahakari Bank Ltd.</t>
  </si>
  <si>
    <t>MANJERI CO-OP URBAN BANK LTD.</t>
  </si>
  <si>
    <t>Mansing Co-op. Bank Ltd., Dudhondi</t>
  </si>
  <si>
    <t>Manvi Pattana Souharda Sahakari Bank Ni.</t>
  </si>
  <si>
    <t>MARATHA CO-OPERATIVE BANK LTD., BELGAUM</t>
  </si>
  <si>
    <t>Meghalaya Rural Bank</t>
  </si>
  <si>
    <t>MEHSANA URBAN CO-OP. BANK LIMITED</t>
  </si>
  <si>
    <t>NAINITAL BANK LIMITED</t>
  </si>
  <si>
    <t>Nav Jeevan Co-op. Bank Ltd.</t>
  </si>
  <si>
    <t>NKGSB CO-OPERATIVE BANK LIMITED</t>
  </si>
  <si>
    <t>North East Small Finance Bank Limited</t>
  </si>
  <si>
    <t>NSDL Payments bank</t>
  </si>
  <si>
    <t>Oriental Bank of Commerce</t>
  </si>
  <si>
    <t>Pallavan Grama Bank</t>
  </si>
  <si>
    <t>PATAN NAGARIK SAHAKARI BANK LTD.</t>
  </si>
  <si>
    <t>PAVANA SAHAKARI BANK LTD.</t>
  </si>
  <si>
    <t>People's Urban Co-operative Bank Ltd.</t>
  </si>
  <si>
    <t>Poornawadi Nagrik Sah. Bank M., Beed</t>
  </si>
  <si>
    <t>Prime Co-op. Bank Ltd.</t>
  </si>
  <si>
    <t>PRIYADARSHANI NAGARI SAHAKARI BANK LTD., JALNA</t>
  </si>
  <si>
    <t>Pune Cantonment Sahakari Bank Ltd.</t>
  </si>
  <si>
    <t>Pune People's Co-op. Bank Ltd.</t>
  </si>
  <si>
    <t>Punjab &amp; Sind Bank</t>
  </si>
  <si>
    <t>PUNJAB AND MAHARASHTRA CO-OP BANK</t>
  </si>
  <si>
    <t>Punjab National Bank</t>
  </si>
  <si>
    <t>PURVANCHAL BANK</t>
  </si>
  <si>
    <t>PUSAD URBAN BANK</t>
  </si>
  <si>
    <t>RAJAPUR URBAN CO-OP. BANK LTD.</t>
  </si>
  <si>
    <t>RAJARAMBAPU SAHAKARI BANK LTD; PETH</t>
  </si>
  <si>
    <t>RAJGURUNAGAR SAHAKARI BANK LTD.</t>
  </si>
  <si>
    <t>Rajkot Nagarik Sahakari Bank Ltd.</t>
  </si>
  <si>
    <t>RBL BANK LIMITED</t>
  </si>
  <si>
    <t>Sadhana Sahakari Bank Ltd.</t>
  </si>
  <si>
    <t>SAMARTH SAHAKARI BANK LTD., SOLAPUR</t>
  </si>
  <si>
    <t>SAMRUDDHI CO-OP. BANK LTD., NAGPUR</t>
  </si>
  <si>
    <t>Sandiur Pattana Souharda Sahakari Bank Ni.</t>
  </si>
  <si>
    <t>SARASPUR NAGARI CO-OP. BANK LTD.</t>
  </si>
  <si>
    <t>Saraswat Co-op. Bank Ltd</t>
  </si>
  <si>
    <t>SARDAR BHILADWALA PARDI PEOPLES CO-OPERATIVE BANK LTD.</t>
  </si>
  <si>
    <t>SARDARGUNJ MERCANTILE CO-OPERATIVE BANK LTD., ANAND</t>
  </si>
  <si>
    <t>Sarva Haryana Gramin Bank</t>
  </si>
  <si>
    <t>Saurashtra Gramin Bank</t>
  </si>
  <si>
    <t>Shree Dharati Co-operative Bank Ltd.</t>
  </si>
  <si>
    <t>SHREE PANCHGANGA NAGARI SAHAKARI BANK LTD.</t>
  </si>
  <si>
    <t>Shree Sharada Sahakari Bank Ltd., Pune</t>
  </si>
  <si>
    <t>SHRI ADINATH CO-OP. BANK LTD., ICHALKARANJI</t>
  </si>
  <si>
    <t>Shri Chhatrapati Rajarshi Shahu Urban Co-op. Bank Ltd., Beed</t>
  </si>
  <si>
    <t>Shri Mahalaxmi Co-op. Bank Ltd., Kolhapur</t>
  </si>
  <si>
    <t>Sindhudurg District Central Co. Operative Bank Ltd. Sindhudurg</t>
  </si>
  <si>
    <t>SUCO SOUHARDA SAHAKARI BANK LTD.</t>
  </si>
  <si>
    <t>Surat National Bank</t>
  </si>
  <si>
    <t>Suryoday Small Finance Bank Limited</t>
  </si>
  <si>
    <t>TAMIL NADU STATE APEX CO-OP. BANK</t>
  </si>
  <si>
    <t>Tamilnad Mercantile Bank Ltd</t>
  </si>
  <si>
    <t>TELANGANA GRAMEENA BANK</t>
  </si>
  <si>
    <t>Textile Traders Co-op. Bank Ltd.</t>
  </si>
  <si>
    <t>Thane Bharat Sahakari Bank Ltd.</t>
  </si>
  <si>
    <t>THANE JANTA SAHAKARI BANK LTD</t>
  </si>
  <si>
    <t>The Accountant Generals Office Employees Co-operative Bank Limited</t>
  </si>
  <si>
    <t>THE ADARSH CO-OP. URBAN BANK LTD.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</si>
  <si>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</si>
  <si>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</si>
  <si>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</si>
  <si>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</si>
  <si>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</si>
  <si>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</si>
  <si>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Andhra Pradesh State Co-operative Bank Ltd.</t>
  </si>
  <si>
    <t>THE BARODA CENTRAL CO-OP BANK LTD., BARODA</t>
  </si>
  <si>
    <t>The Bhagyalakshmi Mahila Sahakari Bank Ltd.</t>
  </si>
  <si>
    <t>The Bhagyodaya Co-op. Bank Ltd.</t>
  </si>
  <si>
    <t>The Chikhli Urban Co-op. Bank Ltd.</t>
  </si>
  <si>
    <t>The Coimbatore District Central Co-operative Bank Ltd.</t>
  </si>
  <si>
    <t>The Commercial Co-op. Bank Ltd., Kolhapur</t>
  </si>
  <si>
    <t>THE COSMOS CO-OP BANK LIMITED</t>
  </si>
  <si>
    <t>The Cuddalore District Central Cooperative Bank Ltd.</t>
  </si>
  <si>
    <t>The Dharmapuri District Central Co-operative Bank Ltd.</t>
  </si>
  <si>
    <t>The District Co-operative Central Bank Ltd., Srikakulam</t>
  </si>
  <si>
    <t>The District Co-operative Central Bank Ltd., Visakhapatnam</t>
  </si>
  <si>
    <t>THE EENADU CO-OP. URBAN BANK LTD.</t>
  </si>
  <si>
    <t>The Erode District Central Co-operative Bank Ltd.</t>
  </si>
  <si>
    <t>The Financial Co-operative Bank Ltd.</t>
  </si>
  <si>
    <t>The Gandhinagar Nagarik Co-op. Bank Ltd.</t>
  </si>
  <si>
    <t>The Gujarat State Co-operative Bank Ltd.</t>
  </si>
  <si>
    <t>The Guntur District Co-operative Central Bank Limited</t>
  </si>
  <si>
    <t>The Haryana State Co-operative Apex Bank Ltd.</t>
  </si>
  <si>
    <t>The Hasti Co-op. Bank Ltd., Dondaicha</t>
  </si>
  <si>
    <t>THE KARNAVATI CO-OP. BANK LTD.</t>
  </si>
  <si>
    <t>The Kolhapur Urban Co-op. Bank Ltd.</t>
  </si>
  <si>
    <t>The Mahanagar Co-op. Bank Ltd.</t>
  </si>
  <si>
    <t>The Maharashtra State Co-operative Bank</t>
  </si>
  <si>
    <t>The Meghalaya Co-operative Apex Bank Ltd.</t>
  </si>
  <si>
    <t>The Municipal Co-operative Bank Ltd., Mumbai</t>
  </si>
  <si>
    <t>THE MUSLIM CO-OPERATIVE BANK LTD., PUNE</t>
  </si>
  <si>
    <t>THE NAVNIRMAN CO OP BANK LTD</t>
  </si>
  <si>
    <t>The Nilambur Co-operative Urban Bank Ltd.</t>
  </si>
  <si>
    <t>THE SALEM DISTRICT CENTRAL CO-OPERATIVE BANK LTD.</t>
  </si>
  <si>
    <t>THE SANGAMNER MERCHANTS CO-OP. BANK LTD.</t>
  </si>
  <si>
    <t>The Satara DCC Bank Ltd., Satara</t>
  </si>
  <si>
    <t>The Saurashtra Co-operative Bank Ltd.</t>
  </si>
  <si>
    <t>The Shirpur Peoples Co-op Bank Ltd.</t>
  </si>
  <si>
    <t>The Surat People's Co-op. Bank Ltd.</t>
  </si>
  <si>
    <t>THE THRISSUR DISTRICT CO-OP. BANK LTD.</t>
  </si>
  <si>
    <t>THE UDAIPUR MAHILA SAMRIDHI URBAN CO-OP. BANK LTD.</t>
  </si>
  <si>
    <t xml:space="preserve">THE UDAIPUR MAHILA URBAN CO- OP BANK LTD </t>
  </si>
  <si>
    <t>The Udupi Co-operative Town Bank Ltd.</t>
  </si>
  <si>
    <t>The Una People's Co-op. Bank Ltd.</t>
  </si>
  <si>
    <t>The Urban Co-op. Bank Ltd., Dharangaon</t>
  </si>
  <si>
    <t>THE VARACHHA CO-OP. BANK LTD., SURAT</t>
  </si>
  <si>
    <t>The Vellore District Central Co-operative Bank Ltd.</t>
  </si>
  <si>
    <t>The Vijay Co-operative Bank Ltd.</t>
  </si>
  <si>
    <t>The Vishweshwar Sahakari Bank Ltd., Pune</t>
  </si>
  <si>
    <t>The Wayanad District Co-Operative Bank Ltd.</t>
  </si>
  <si>
    <t>TIRUNELVELI DISTRICT CENTRAL CO-OPERATIVE BANK LTD.</t>
  </si>
  <si>
    <t>TIRUPATI URBAN CO-OP. BANK LTD., NAGPUR</t>
  </si>
  <si>
    <t>TIRUVANNAMALAI DISTRICT CENTRAL CO-OPERATIVE BANK LTD.</t>
  </si>
  <si>
    <t>TUMKUR GRAIN MERCHANTS CO-OP. BANK LTD.</t>
  </si>
  <si>
    <t>Union Bank of India</t>
  </si>
  <si>
    <t>United Bank of India</t>
  </si>
  <si>
    <t>Utkarsh Small Finance Bank</t>
  </si>
  <si>
    <t>UTTARAKHAND GRAMIN BANK</t>
  </si>
  <si>
    <t>Vasai Vikas Sahakari Bank Ltd.</t>
  </si>
  <si>
    <t>Vikas Souharda Co-operative Bank Ltd.</t>
  </si>
  <si>
    <t>YES BANK LIMITED</t>
  </si>
  <si>
    <r>
      <t xml:space="preserve">Total (Volume in million, Value in </t>
    </r>
    <r>
      <rPr>
        <b/>
        <sz val="11"/>
        <color theme="1"/>
        <rFont val="Rupee Foradian"/>
        <family val="2"/>
      </rPr>
      <t>`</t>
    </r>
    <r>
      <rPr>
        <b/>
        <sz val="11"/>
        <color theme="1"/>
        <rFont val="Calibri"/>
        <family val="2"/>
        <scheme val="minor"/>
      </rPr>
      <t xml:space="preserve"> billion)</t>
    </r>
  </si>
  <si>
    <r>
      <rPr>
        <b/>
        <sz val="11"/>
        <color theme="1"/>
        <rFont val="Calibri"/>
        <family val="2"/>
        <scheme val="minor"/>
      </rPr>
      <t>NOTE:</t>
    </r>
    <r>
      <rPr>
        <sz val="10"/>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</si>
  <si>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</si>
  <si>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ECS - All Centres' Transaction Details For the month of October 2018</t>
  </si>
  <si>
    <t>S.No</t>
  </si>
  <si>
    <t>Centre Name</t>
  </si>
  <si>
    <t>ECS (CREDIT)</t>
  </si>
  <si>
    <t>ECS (DEBIT)</t>
  </si>
  <si>
    <t>Value</t>
  </si>
  <si>
    <t>AGARTALA</t>
  </si>
  <si>
    <t>AGRA</t>
  </si>
  <si>
    <t>AMRITSAR</t>
  </si>
  <si>
    <t>ANAND</t>
  </si>
  <si>
    <t>ASANSOL</t>
  </si>
  <si>
    <t>AURANGABAD</t>
  </si>
  <si>
    <t>BELGAUM</t>
  </si>
  <si>
    <t>BHAVNAGAR</t>
  </si>
  <si>
    <t>BHILWARA</t>
  </si>
  <si>
    <t>STATE BANK OF BIKANER AND JAIPUR</t>
  </si>
  <si>
    <t>BIJAPUR</t>
  </si>
  <si>
    <t>BIKANER</t>
  </si>
  <si>
    <t>BURDWAN</t>
  </si>
  <si>
    <t>COIMBATORE</t>
  </si>
  <si>
    <t>CUTTACK</t>
  </si>
  <si>
    <t>DAVANGERE</t>
  </si>
  <si>
    <t>STATE BANK OF MYSORE</t>
  </si>
  <si>
    <t>DEHRADUN</t>
  </si>
  <si>
    <t>DURGAPUR</t>
  </si>
  <si>
    <t>ERNAKULAM</t>
  </si>
  <si>
    <t>STATE BANK OF TRAVANCORE</t>
  </si>
  <si>
    <t xml:space="preserve">ERODE </t>
  </si>
  <si>
    <t>GADAG</t>
  </si>
  <si>
    <t>GANGTOK</t>
  </si>
  <si>
    <t>GULBARGA</t>
  </si>
  <si>
    <t>STATE BANK OF HYDERABAD</t>
  </si>
  <si>
    <t>HALDIA</t>
  </si>
  <si>
    <t>HASSAN</t>
  </si>
  <si>
    <t>HUBLI</t>
  </si>
  <si>
    <t>IMPHAL</t>
  </si>
  <si>
    <t>JALANDHAR</t>
  </si>
  <si>
    <t>JAMNAGAR</t>
  </si>
  <si>
    <t>JODHPUR</t>
  </si>
  <si>
    <t>KAKINADA</t>
  </si>
  <si>
    <t>KOLHAPUR</t>
  </si>
  <si>
    <t>KOTA</t>
  </si>
  <si>
    <t>KOZHIKODE</t>
  </si>
  <si>
    <t>LUDHIANA</t>
  </si>
  <si>
    <t>MADURAI</t>
  </si>
  <si>
    <t>MANDYA</t>
  </si>
  <si>
    <t>MANGALORE</t>
  </si>
  <si>
    <t>MYSORE</t>
  </si>
  <si>
    <t>NELLORE</t>
  </si>
  <si>
    <t>PANAJI</t>
  </si>
  <si>
    <t>PONDICHERRY</t>
  </si>
  <si>
    <t>RAICHUR</t>
  </si>
  <si>
    <t>RAJKOT</t>
  </si>
  <si>
    <t>SALEM</t>
  </si>
  <si>
    <t>SHILLONG</t>
  </si>
  <si>
    <t>SHIMOGA</t>
  </si>
  <si>
    <t>SILIGURI</t>
  </si>
  <si>
    <t>SURAT</t>
  </si>
  <si>
    <t>TIRUCHIRAPALLI</t>
  </si>
  <si>
    <t>TIRUNELVELI</t>
  </si>
  <si>
    <t>TIRUPATI</t>
  </si>
  <si>
    <t>TIRUPUR</t>
  </si>
  <si>
    <t>TRICHUR</t>
  </si>
  <si>
    <t>TUMKUR</t>
  </si>
  <si>
    <t>UDAIPUR</t>
  </si>
  <si>
    <t>UDUPI</t>
  </si>
  <si>
    <t>VADODARA</t>
  </si>
  <si>
    <t>VARANASI</t>
  </si>
  <si>
    <t>VISAKHAPATNAM</t>
  </si>
  <si>
    <t>AHMEDABAD</t>
  </si>
  <si>
    <t>ALLAHABAD</t>
  </si>
  <si>
    <t>BANGALORE</t>
  </si>
  <si>
    <t>BHOPAL</t>
  </si>
  <si>
    <t>BHUBANESWAR</t>
  </si>
  <si>
    <t>CHANDIGARH</t>
  </si>
  <si>
    <t>CHENNAI</t>
  </si>
  <si>
    <t>DHANBAD</t>
  </si>
  <si>
    <t>GORAKHPUR</t>
  </si>
  <si>
    <t>GUWAHATI</t>
  </si>
  <si>
    <t>GWALIOR</t>
  </si>
  <si>
    <t>HYDERABAD</t>
  </si>
  <si>
    <t>INDORE</t>
  </si>
  <si>
    <t>JABALPUR</t>
  </si>
  <si>
    <t>JAIPUR</t>
  </si>
  <si>
    <t>JAMMU</t>
  </si>
  <si>
    <t>JAMSHEDPUR</t>
  </si>
  <si>
    <t>KANPUR</t>
  </si>
  <si>
    <t>KOLKATA CPC</t>
  </si>
  <si>
    <t>LUCKNOW</t>
  </si>
  <si>
    <t>MUMBAI</t>
  </si>
  <si>
    <t>NAGPUR</t>
  </si>
  <si>
    <t>NASIK</t>
  </si>
  <si>
    <t>NEW DELHI</t>
  </si>
  <si>
    <t>PATNA</t>
  </si>
  <si>
    <t>PUNE</t>
  </si>
  <si>
    <t>RAIPUR</t>
  </si>
  <si>
    <t>RANCHI</t>
  </si>
  <si>
    <t>SHIMLA</t>
  </si>
  <si>
    <t>SOLAPUR</t>
  </si>
  <si>
    <t>TRIVANDRUM</t>
  </si>
  <si>
    <r>
      <t xml:space="preserve">Total (Volume in million, Value in </t>
    </r>
    <r>
      <rPr>
        <b/>
        <sz val="10"/>
        <rFont val="Rupee Foradian"/>
        <family val="2"/>
      </rPr>
      <t>`</t>
    </r>
    <r>
      <rPr>
        <b/>
        <sz val="10"/>
        <rFont val="Arial"/>
        <family val="2"/>
      </rPr>
      <t xml:space="preserve"> billion)</t>
    </r>
  </si>
  <si>
    <t>No. of Users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</si>
</sst>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4" formatCode="_(&quot;$&quot;* #,##0.00_);_(&quot;$&quot;* \(#,##0.00\);_(&quot;$&quot;* &quot;-&quot;??_);_(@_)"/>
    <numFmt numFmtId="43" formatCode="_(* #,##0.00_);_(* \(#,##0.00\);_(* &quot;-&quot;??_);_(@_)"/>
    <numFmt numFmtId="164" formatCode="0;\(0\)"/>
  </numFmts>
  <fonts count="21" x14ac:knownFonts="1">
    <font>
      <sz val="10"/>
      <name val="Arial"/>
    </font>
    <font>
      <sz val="11"/>
      <color theme="1"/>
      <name val="Calibri"/>
      <family val="2"/>
      <scheme val="minor"/>
    </font>
    <font>
      <sz val="10"/>
      <name val="Arial"/>
      <family val="2"/>
    </font>
    <font>
      <sz val="10"/>
      <name val="MS Sans Serif"/>
      <family val="2"/>
    </font>
    <font>
      <sz val="10"/>
      <color indexed="8"/>
      <name val="Arial"/>
      <family val="2"/>
    </font>
    <font>
      <sz val="11"/>
      <color theme="1"/>
      <name val="Calibri"/>
      <family val="2"/>
      <scheme val="minor"/>
    </font>
    <font>
      <sz val="10"/>
      <color rgb="FF000000"/>
      <name val="Arial"/>
      <family val="2"/>
    </font>
    <font>
      <sz val="10"/>
      <color theme="1"/>
      <name val="Arial"/>
      <family val="2"/>
    </font>
    <font>
      <b/>
      <sz val="10"/>
      <color theme="1"/>
      <name val="Arial"/>
      <family val="2"/>
    </font>
    <font>
      <sz val="10"/>
      <color rgb="FF333333"/>
      <name val="Arial"/>
      <family val="2"/>
    </font>
    <font>
      <sz val="10"/>
      <color rgb="FF000000"/>
      <name val="Arial"/>
      <family val="2"/>
    </font>
    <font>
      <b/>
      <sz val="10"/>
      <color rgb="FF000000"/>
      <name val="Arial"/>
      <family val="2"/>
    </font>
    <font>
      <sz val="11"/>
      <color theme="1"/>
      <name val="Arial"/>
      <family val="2"/>
    </font>
    <font>
      <b/>
      <sz val="10"/>
      <name val="Arial"/>
      <family val="2"/>
    </font>
    <font>
      <b/>
      <sz val="11"/>
      <color rgb="FF000000"/>
      <name val="Arial"/>
      <family val="2"/>
    </font>
    <font>
      <b/>
      <sz val="11"/>
      <color theme="1"/>
      <name val="Arial"/>
      <family val="2"/>
    </font>
    <font>
      <b/>
      <sz val="11"/>
      <color theme="1"/>
      <name val="Calibri"/>
      <family val="2"/>
      <scheme val="minor"/>
    </font>
    <font>
      <b/>
      <sz val="10"/>
      <color theme="1" tint="4.9989318521683403E-2"/>
      <name val="Arial"/>
      <family val="2"/>
    </font>
    <font>
      <sz val="11"/>
      <name val="Calibri"/>
      <family val="2"/>
      <scheme val="minor"/>
    </font>
    <font>
      <b/>
      <sz val="11"/>
      <color theme="1"/>
      <name val="Rupee Foradian"/>
      <family val="2"/>
    </font>
    <font>
      <b/>
      <sz val="10"/>
      <name val="Rupee Foradian"/>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FFFFFF"/>
        <bgColor rgb="FFFFFFFF"/>
      </patternFill>
    </fill>
  </fills>
  <borders count="20">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bottom/>
      <diagonal/>
    </border>
  </borders>
  <cellStyleXfs count="17">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5" fillId="0" borderId="0"/>
    <xf numFmtId="0" fontId="3" fillId="0" borderId="0"/>
    <xf numFmtId="0" fontId="5" fillId="0" borderId="0"/>
    <xf numFmtId="0" fontId="2" fillId="0" borderId="0"/>
    <xf numFmtId="0" fontId="3" fillId="0" borderId="0"/>
    <xf numFmtId="0" fontId="6" fillId="0" borderId="0"/>
    <xf numFmtId="0" fontId="1" fillId="0" borderId="0"/>
    <xf numFmtId="0" fontId="2" fillId="0" borderId="0"/>
    <xf numFmtId="0" fontId="2" fillId="0" borderId="0"/>
    <xf numFmtId="0" fontId="3" fillId="0" borderId="0"/>
  </cellStyleXfs>
  <cellXfs count="94">
    <xf numFmtId="0" fontId="0" fillId="0" borderId="0" xfId="0"/>
    <xf numFmtId="0" fontId="7" fillId="2" borderId="0" xfId="7" applyFont="1" applyFill="1" applyAlignment="1">
      <alignment horizontal="left" wrapText="1"/>
    </xf>
    <xf numFmtId="0" fontId="7" fillId="2" borderId="0" xfId="7" applyFont="1" applyFill="1" applyAlignment="1">
      <alignment horizontal="left"/>
    </xf>
    <xf numFmtId="0" fontId="7" fillId="2" borderId="0" xfId="7" applyFont="1" applyFill="1"/>
    <xf numFmtId="0" fontId="4" fillId="3" borderId="0" xfId="7" applyFont="1" applyFill="1" applyAlignment="1">
      <alignment vertical="center"/>
    </xf>
    <xf numFmtId="49" fontId="8" fillId="3" borderId="5" xfId="7" applyNumberFormat="1" applyFont="1" applyFill="1" applyBorder="1" applyAlignment="1">
      <alignment horizontal="center" vertical="center"/>
    </xf>
    <xf numFmtId="0" fontId="8" fillId="3" borderId="5" xfId="7" applyFont="1" applyFill="1" applyBorder="1" applyAlignment="1">
      <alignment horizontal="center" vertical="center" wrapText="1"/>
    </xf>
    <xf numFmtId="0" fontId="9" fillId="4" borderId="6" xfId="12" applyFont="1" applyFill="1" applyBorder="1" applyAlignment="1">
      <alignment horizontal="center" wrapText="1"/>
    </xf>
    <xf numFmtId="49" fontId="9" fillId="4" borderId="6" xfId="12" applyNumberFormat="1" applyFont="1" applyFill="1" applyBorder="1" applyAlignment="1">
      <alignment horizontal="left" wrapText="1"/>
    </xf>
    <xf numFmtId="1" fontId="10" fillId="4" borderId="6" xfId="12" applyNumberFormat="1" applyFont="1" applyFill="1" applyBorder="1" applyAlignment="1">
      <alignment horizontal="right"/>
    </xf>
    <xf numFmtId="2" fontId="10" fillId="4" borderId="6" xfId="12" applyNumberFormat="1" applyFont="1" applyFill="1" applyBorder="1" applyAlignment="1">
      <alignment horizontal="right"/>
    </xf>
    <xf numFmtId="0" fontId="10" fillId="4" borderId="6" xfId="12" applyFont="1" applyFill="1" applyBorder="1" applyAlignment="1">
      <alignment horizontal="left" vertical="center"/>
    </xf>
    <xf numFmtId="49" fontId="11" fillId="4" borderId="6" xfId="12" applyNumberFormat="1" applyFont="1" applyFill="1" applyBorder="1" applyAlignment="1">
      <alignment horizontal="left" vertical="center"/>
    </xf>
    <xf numFmtId="1" fontId="11" fillId="4" borderId="6" xfId="12" applyNumberFormat="1" applyFont="1" applyFill="1" applyBorder="1" applyAlignment="1">
      <alignment horizontal="right" vertical="center"/>
    </xf>
    <xf numFmtId="2" fontId="11" fillId="4" borderId="6" xfId="12" applyNumberFormat="1" applyFont="1" applyFill="1" applyBorder="1" applyAlignment="1">
      <alignment horizontal="right" vertical="center"/>
    </xf>
    <xf numFmtId="164" fontId="11" fillId="4" borderId="6" xfId="12" applyNumberFormat="1" applyFont="1" applyFill="1" applyBorder="1" applyAlignment="1">
      <alignment horizontal="right" vertical="center"/>
    </xf>
    <xf numFmtId="1" fontId="7" fillId="2" borderId="0" xfId="7" applyNumberFormat="1" applyFont="1" applyFill="1"/>
    <xf numFmtId="0" fontId="2" fillId="2" borderId="0" xfId="7" applyFont="1" applyFill="1"/>
    <xf numFmtId="0" fontId="8" fillId="2" borderId="7" xfId="8" applyFont="1" applyFill="1" applyBorder="1" applyAlignment="1">
      <alignment horizontal="center" vertical="center" wrapText="1"/>
    </xf>
    <xf numFmtId="2" fontId="8" fillId="2" borderId="7" xfId="8" applyNumberFormat="1" applyFont="1" applyFill="1" applyBorder="1" applyAlignment="1">
      <alignment horizontal="center" vertical="center" wrapText="1"/>
    </xf>
    <xf numFmtId="0" fontId="2" fillId="2" borderId="7" xfId="7" applyFont="1" applyFill="1" applyBorder="1" applyAlignment="1">
      <alignment horizontal="center"/>
    </xf>
    <xf numFmtId="0" fontId="12" fillId="2" borderId="13" xfId="0" applyFont="1" applyFill="1" applyBorder="1" applyAlignment="1">
      <alignment wrapText="1"/>
    </xf>
    <xf numFmtId="0" fontId="12" fillId="2" borderId="14" xfId="0" applyFont="1" applyFill="1" applyBorder="1" applyAlignment="1">
      <alignment horizontal="right" wrapText="1"/>
    </xf>
    <xf numFmtId="2" fontId="12" fillId="2" borderId="7" xfId="0" applyNumberFormat="1" applyFont="1" applyFill="1" applyBorder="1"/>
    <xf numFmtId="0" fontId="2" fillId="2" borderId="15" xfId="7" applyFont="1" applyFill="1" applyBorder="1" applyAlignment="1">
      <alignment horizontal="center"/>
    </xf>
    <xf numFmtId="2" fontId="12" fillId="2" borderId="8" xfId="0" applyNumberFormat="1" applyFont="1" applyFill="1" applyBorder="1"/>
    <xf numFmtId="0" fontId="2" fillId="2" borderId="8" xfId="7" applyFont="1" applyFill="1" applyBorder="1" applyAlignment="1">
      <alignment horizontal="center"/>
    </xf>
    <xf numFmtId="0" fontId="12" fillId="2" borderId="16" xfId="0" applyFont="1" applyFill="1" applyBorder="1" applyAlignment="1">
      <alignment wrapText="1"/>
    </xf>
    <xf numFmtId="0" fontId="12" fillId="2" borderId="17" xfId="0" applyFont="1" applyFill="1" applyBorder="1" applyAlignment="1">
      <alignment horizontal="right" wrapText="1"/>
    </xf>
    <xf numFmtId="0" fontId="12" fillId="2" borderId="7" xfId="0" applyFont="1" applyFill="1" applyBorder="1" applyAlignment="1">
      <alignment wrapText="1"/>
    </xf>
    <xf numFmtId="0" fontId="12" fillId="2" borderId="7" xfId="0" applyFont="1" applyFill="1" applyBorder="1" applyAlignment="1">
      <alignment horizontal="right" wrapText="1"/>
    </xf>
    <xf numFmtId="0" fontId="13" fillId="2" borderId="7" xfId="8" applyFont="1" applyFill="1" applyBorder="1"/>
    <xf numFmtId="2" fontId="14" fillId="2" borderId="7" xfId="0" applyNumberFormat="1" applyFont="1" applyFill="1" applyBorder="1" applyAlignment="1">
      <alignment horizontal="right" wrapText="1"/>
    </xf>
    <xf numFmtId="2" fontId="15" fillId="2" borderId="7" xfId="0" applyNumberFormat="1" applyFont="1" applyFill="1" applyBorder="1"/>
    <xf numFmtId="0" fontId="2" fillId="2" borderId="0" xfId="7" applyFont="1" applyFill="1" applyAlignment="1">
      <alignment horizontal="center"/>
    </xf>
    <xf numFmtId="2" fontId="2" fillId="2" borderId="0" xfId="7" applyNumberFormat="1" applyFont="1" applyFill="1"/>
    <xf numFmtId="1" fontId="13" fillId="2" borderId="7" xfId="13" applyNumberFormat="1" applyFont="1" applyFill="1" applyBorder="1" applyAlignment="1">
      <alignment horizontal="center" vertical="top"/>
    </xf>
    <xf numFmtId="1" fontId="17" fillId="2" borderId="7" xfId="13" applyNumberFormat="1" applyFont="1" applyFill="1" applyBorder="1" applyAlignment="1">
      <alignment horizontal="center" vertical="top"/>
    </xf>
    <xf numFmtId="0" fontId="1" fillId="2" borderId="7" xfId="13" applyFill="1" applyBorder="1"/>
    <xf numFmtId="0" fontId="18" fillId="2" borderId="7" xfId="13" applyFont="1" applyFill="1" applyBorder="1"/>
    <xf numFmtId="2" fontId="13" fillId="2" borderId="7" xfId="14" applyNumberFormat="1" applyFont="1" applyFill="1" applyBorder="1" applyAlignment="1">
      <alignment vertical="center"/>
    </xf>
    <xf numFmtId="0" fontId="0" fillId="2" borderId="0" xfId="0" applyFill="1"/>
    <xf numFmtId="0" fontId="16" fillId="2" borderId="7" xfId="13" applyFont="1" applyFill="1" applyBorder="1"/>
    <xf numFmtId="0" fontId="1" fillId="2" borderId="7" xfId="13" applyFill="1" applyBorder="1" applyAlignment="1">
      <alignment horizontal="center"/>
    </xf>
    <xf numFmtId="0" fontId="0" fillId="2" borderId="0" xfId="0" applyFill="1" applyAlignment="1">
      <alignment horizontal="center"/>
    </xf>
    <xf numFmtId="0" fontId="2" fillId="2" borderId="0" xfId="0" applyFont="1" applyFill="1"/>
    <xf numFmtId="0" fontId="13" fillId="2" borderId="8" xfId="15" applyFont="1" applyFill="1" applyBorder="1" applyAlignment="1">
      <alignment horizontal="center" vertical="center" wrapText="1"/>
    </xf>
    <xf numFmtId="2" fontId="13" fillId="2" borderId="8" xfId="15" applyNumberFormat="1" applyFont="1" applyFill="1" applyBorder="1" applyAlignment="1">
      <alignment horizontal="center" vertical="center" wrapText="1"/>
    </xf>
    <xf numFmtId="0" fontId="2" fillId="2" borderId="7" xfId="16" applyNumberFormat="1" applyFont="1" applyFill="1" applyBorder="1" applyAlignment="1">
      <alignment horizontal="center"/>
    </xf>
    <xf numFmtId="0" fontId="2" fillId="2" borderId="7" xfId="16" applyFont="1" applyFill="1" applyBorder="1" applyAlignment="1">
      <alignment horizontal="left"/>
    </xf>
    <xf numFmtId="1" fontId="7" fillId="2" borderId="7" xfId="0" applyNumberFormat="1" applyFont="1" applyFill="1" applyBorder="1"/>
    <xf numFmtId="1" fontId="7" fillId="2" borderId="7" xfId="0" applyNumberFormat="1" applyFont="1" applyFill="1" applyBorder="1" applyAlignment="1">
      <alignment horizontal="right"/>
    </xf>
    <xf numFmtId="1" fontId="7" fillId="2" borderId="7" xfId="0" applyNumberFormat="1" applyFont="1" applyFill="1" applyBorder="1" applyAlignment="1"/>
    <xf numFmtId="3" fontId="2" fillId="2" borderId="0" xfId="0" applyNumberFormat="1" applyFont="1" applyFill="1"/>
    <xf numFmtId="1" fontId="2" fillId="2" borderId="7" xfId="0" applyNumberFormat="1" applyFont="1" applyFill="1" applyBorder="1"/>
    <xf numFmtId="0" fontId="7" fillId="2" borderId="7" xfId="16" applyFont="1" applyFill="1" applyBorder="1" applyAlignment="1">
      <alignment horizontal="left"/>
    </xf>
    <xf numFmtId="1" fontId="7" fillId="2" borderId="0" xfId="0" applyNumberFormat="1" applyFont="1" applyFill="1" applyBorder="1"/>
    <xf numFmtId="0" fontId="2" fillId="2" borderId="19" xfId="16" applyNumberFormat="1" applyFont="1" applyFill="1" applyBorder="1" applyAlignment="1">
      <alignment horizontal="center"/>
    </xf>
    <xf numFmtId="0" fontId="2" fillId="2" borderId="7" xfId="0" applyFont="1" applyFill="1" applyBorder="1"/>
    <xf numFmtId="0" fontId="13" fillId="2" borderId="7" xfId="16" applyFont="1" applyFill="1" applyBorder="1"/>
    <xf numFmtId="0" fontId="13" fillId="2" borderId="7" xfId="15" applyFont="1" applyFill="1" applyBorder="1" applyAlignment="1">
      <alignment horizontal="left"/>
    </xf>
    <xf numFmtId="0" fontId="7" fillId="2" borderId="7" xfId="0" applyFont="1" applyFill="1" applyBorder="1"/>
    <xf numFmtId="0" fontId="13" fillId="2" borderId="7" xfId="0" applyFont="1" applyFill="1" applyBorder="1"/>
    <xf numFmtId="2" fontId="13" fillId="2" borderId="7" xfId="0" applyNumberFormat="1" applyFont="1" applyFill="1" applyBorder="1"/>
    <xf numFmtId="2" fontId="13" fillId="2" borderId="7" xfId="15" applyNumberFormat="1" applyFont="1" applyFill="1" applyBorder="1" applyAlignment="1">
      <alignment horizontal="center"/>
    </xf>
    <xf numFmtId="0" fontId="13" fillId="2" borderId="7" xfId="15" applyFont="1" applyFill="1" applyBorder="1" applyAlignment="1">
      <alignment horizontal="center" wrapText="1"/>
    </xf>
    <xf numFmtId="0" fontId="13" fillId="2" borderId="8" xfId="15" applyFont="1" applyFill="1" applyBorder="1" applyAlignment="1">
      <alignment horizontal="center" vertical="center" wrapText="1"/>
    </xf>
    <xf numFmtId="0" fontId="13" fillId="2" borderId="11" xfId="15" applyFont="1" applyFill="1" applyBorder="1" applyAlignment="1">
      <alignment horizontal="center" vertical="center" wrapText="1"/>
    </xf>
    <xf numFmtId="0" fontId="13" fillId="2" borderId="7" xfId="15" applyFont="1" applyFill="1" applyBorder="1" applyAlignment="1">
      <alignment horizontal="center" vertical="center" wrapText="1"/>
    </xf>
    <xf numFmtId="0" fontId="2" fillId="2" borderId="7" xfId="15" applyFont="1" applyFill="1" applyBorder="1" applyAlignment="1">
      <alignment horizontal="center" vertical="center"/>
    </xf>
    <xf numFmtId="0" fontId="8" fillId="2" borderId="7" xfId="8" applyFont="1" applyFill="1" applyBorder="1" applyAlignment="1">
      <alignment horizontal="center"/>
    </xf>
    <xf numFmtId="0" fontId="8" fillId="2" borderId="8" xfId="8" applyFont="1" applyFill="1" applyBorder="1" applyAlignment="1">
      <alignment horizontal="center" vertical="center" wrapText="1"/>
    </xf>
    <xf numFmtId="0" fontId="8" fillId="2" borderId="11" xfId="8" applyFont="1" applyFill="1" applyBorder="1" applyAlignment="1">
      <alignment horizontal="center" vertical="center" wrapText="1"/>
    </xf>
    <xf numFmtId="0" fontId="8" fillId="2" borderId="8" xfId="8" applyFont="1" applyFill="1" applyBorder="1" applyAlignment="1">
      <alignment horizontal="center" vertical="center"/>
    </xf>
    <xf numFmtId="0" fontId="8" fillId="2" borderId="12" xfId="8" applyFont="1" applyFill="1" applyBorder="1" applyAlignment="1">
      <alignment horizontal="center" vertical="center"/>
    </xf>
    <xf numFmtId="0" fontId="8" fillId="2" borderId="9" xfId="8" applyFont="1" applyFill="1" applyBorder="1" applyAlignment="1">
      <alignment horizontal="center" vertical="center"/>
    </xf>
    <xf numFmtId="0" fontId="8" fillId="2" borderId="10" xfId="8" applyFont="1" applyFill="1" applyBorder="1" applyAlignment="1">
      <alignment horizontal="center" vertical="center"/>
    </xf>
    <xf numFmtId="0" fontId="8" fillId="2" borderId="9" xfId="8" applyFont="1" applyFill="1" applyBorder="1" applyAlignment="1">
      <alignment horizontal="center" vertical="center" wrapText="1"/>
    </xf>
    <xf numFmtId="0" fontId="8" fillId="2" borderId="10" xfId="8" applyFont="1" applyFill="1" applyBorder="1" applyAlignment="1">
      <alignment horizontal="center" vertical="center" wrapText="1"/>
    </xf>
    <xf numFmtId="49" fontId="8" fillId="3" borderId="1" xfId="7" applyNumberFormat="1" applyFont="1" applyFill="1" applyBorder="1" applyAlignment="1">
      <alignment horizontal="center" vertical="center"/>
    </xf>
    <xf numFmtId="49" fontId="8" fillId="3" borderId="2" xfId="7" applyNumberFormat="1" applyFont="1" applyFill="1" applyBorder="1" applyAlignment="1">
      <alignment horizontal="center" vertical="center"/>
    </xf>
    <xf numFmtId="49" fontId="8" fillId="3" borderId="3" xfId="7" applyNumberFormat="1" applyFont="1" applyFill="1" applyBorder="1" applyAlignment="1">
      <alignment horizontal="center" vertical="center"/>
    </xf>
    <xf numFmtId="49" fontId="8" fillId="3" borderId="4" xfId="7" applyNumberFormat="1" applyFont="1" applyFill="1" applyBorder="1" applyAlignment="1">
      <alignment horizontal="center" vertical="center" wrapText="1"/>
    </xf>
    <xf numFmtId="49" fontId="8" fillId="3" borderId="5" xfId="7" applyNumberFormat="1" applyFont="1" applyFill="1" applyBorder="1" applyAlignment="1">
      <alignment horizontal="center" vertical="center" wrapText="1"/>
    </xf>
    <xf numFmtId="49" fontId="8" fillId="3" borderId="4" xfId="7" applyNumberFormat="1" applyFont="1" applyFill="1" applyBorder="1" applyAlignment="1">
      <alignment horizontal="center" vertical="center"/>
    </xf>
    <xf numFmtId="49" fontId="8" fillId="3" borderId="5" xfId="7" applyNumberFormat="1" applyFont="1" applyFill="1" applyBorder="1" applyAlignment="1">
      <alignment horizontal="center" vertical="center"/>
    </xf>
    <xf numFmtId="1" fontId="13" fillId="2" borderId="9" xfId="13" applyNumberFormat="1" applyFont="1" applyFill="1" applyBorder="1" applyAlignment="1">
      <alignment horizontal="center" vertical="center"/>
    </xf>
    <xf numFmtId="1" fontId="13" fillId="2" borderId="18" xfId="13" applyNumberFormat="1" applyFont="1" applyFill="1" applyBorder="1" applyAlignment="1">
      <alignment horizontal="center" vertical="center"/>
    </xf>
    <xf numFmtId="1" fontId="13" fillId="2" borderId="10" xfId="13" applyNumberFormat="1" applyFont="1" applyFill="1" applyBorder="1" applyAlignment="1">
      <alignment horizontal="center" vertical="center"/>
    </xf>
    <xf numFmtId="0" fontId="16" fillId="2" borderId="7" xfId="13" applyFont="1" applyFill="1" applyBorder="1" applyAlignment="1">
      <alignment horizontal="center"/>
    </xf>
    <xf numFmtId="0" fontId="16" fillId="2" borderId="7" xfId="13" applyFont="1" applyFill="1" applyBorder="1" applyAlignment="1"/>
    <xf numFmtId="0" fontId="1" fillId="2" borderId="7" xfId="13" applyFill="1" applyBorder="1" applyAlignment="1">
      <alignment vertical="top" wrapText="1"/>
    </xf>
    <xf numFmtId="0" fontId="1" fillId="2" borderId="7" xfId="13" applyFill="1" applyBorder="1" applyAlignment="1">
      <alignment vertical="top"/>
    </xf>
    <xf numFmtId="0" fontId="1" fillId="2" borderId="7" xfId="13" applyFill="1" applyBorder="1" applyAlignment="1"/>
  </cellXfs>
  <cellStyles count="17">
    <cellStyle name="Comma 2" xfId="1"/>
    <cellStyle name="Comma 2 2" xfId="2"/>
    <cellStyle name="Comma 3" xfId="3"/>
    <cellStyle name="Comma 4" xfId="4"/>
    <cellStyle name="Currency [0] 2" xfId="5"/>
    <cellStyle name="Currency 2" xfId="6"/>
    <cellStyle name="Normal" xfId="0" builtinId="0"/>
    <cellStyle name="Normal 2" xfId="7"/>
    <cellStyle name="Normal 2 2" xfId="8"/>
    <cellStyle name="Normal 2 3" xfId="14"/>
    <cellStyle name="Normal 3" xfId="9"/>
    <cellStyle name="Normal 3 2" xfId="15"/>
    <cellStyle name="Normal 4" xfId="10"/>
    <cellStyle name="Normal 5" xfId="11"/>
    <cellStyle name="Normal 6" xfId="12"/>
    <cellStyle name="Normal 6 2" xfId="16"/>
    <cellStyle name="Normal 7"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96"/>
  <sheetViews>
    <sheetView tabSelected="1" workbookViewId="0">
      <selection activeCell="A2" sqref="A2"/>
    </sheetView>
  </sheetViews>
  <sheetFormatPr defaultRowHeight="12.75" x14ac:dyDescent="0.2"/>
  <cols>
    <col min="1" max="1" width="3.7109375" style="45" customWidth="1"/>
    <col min="2" max="2" width="5.7109375" style="45" customWidth="1"/>
    <col min="3" max="3" width="17" style="45" bestFit="1" customWidth="1"/>
    <col min="4" max="4" width="36.7109375" style="45" bestFit="1" customWidth="1"/>
    <col min="5" max="7" width="12.28515625" style="45" customWidth="1"/>
    <col min="8" max="10" width="12.140625" style="45" customWidth="1"/>
    <col min="11" max="12" width="11" style="45" bestFit="1" customWidth="1"/>
    <col min="13" max="13" width="9.140625" style="45"/>
    <col min="14" max="14" width="11" style="45" bestFit="1" customWidth="1"/>
    <col min="15" max="16384" width="9.140625" style="45"/>
  </cols>
  <sheetData>
    <row r="2" spans="2:10" x14ac:dyDescent="0.2">
      <c r="B2" s="65" t="s">
        <v>593</v>
      </c>
      <c r="C2" s="65"/>
      <c r="D2" s="65"/>
      <c r="E2" s="65"/>
      <c r="F2" s="65"/>
      <c r="G2" s="65"/>
      <c r="H2" s="65"/>
      <c r="I2" s="65"/>
      <c r="J2" s="65"/>
    </row>
    <row r="3" spans="2:10" x14ac:dyDescent="0.2">
      <c r="B3" s="66" t="s">
        <v>594</v>
      </c>
      <c r="C3" s="66" t="s">
        <v>595</v>
      </c>
      <c r="D3" s="66" t="s">
        <v>396</v>
      </c>
      <c r="E3" s="68" t="s">
        <v>596</v>
      </c>
      <c r="F3" s="69"/>
      <c r="G3" s="69"/>
      <c r="H3" s="68" t="s">
        <v>597</v>
      </c>
      <c r="I3" s="69"/>
      <c r="J3" s="69"/>
    </row>
    <row r="4" spans="2:10" x14ac:dyDescent="0.2">
      <c r="B4" s="67"/>
      <c r="C4" s="67"/>
      <c r="D4" s="67"/>
      <c r="E4" s="46" t="s">
        <v>694</v>
      </c>
      <c r="F4" s="46" t="s">
        <v>4</v>
      </c>
      <c r="G4" s="47" t="s">
        <v>598</v>
      </c>
      <c r="H4" s="46" t="s">
        <v>694</v>
      </c>
      <c r="I4" s="46" t="s">
        <v>4</v>
      </c>
      <c r="J4" s="47" t="s">
        <v>598</v>
      </c>
    </row>
    <row r="5" spans="2:10" x14ac:dyDescent="0.2">
      <c r="B5" s="48">
        <v>1</v>
      </c>
      <c r="C5" s="49" t="s">
        <v>599</v>
      </c>
      <c r="D5" s="49" t="s">
        <v>107</v>
      </c>
      <c r="E5" s="50">
        <v>0</v>
      </c>
      <c r="F5" s="50">
        <v>0</v>
      </c>
      <c r="G5" s="50">
        <v>0</v>
      </c>
      <c r="H5" s="50">
        <v>0</v>
      </c>
      <c r="I5" s="50">
        <v>0</v>
      </c>
      <c r="J5" s="50">
        <v>0</v>
      </c>
    </row>
    <row r="6" spans="2:10" x14ac:dyDescent="0.2">
      <c r="B6" s="48">
        <v>2</v>
      </c>
      <c r="C6" s="49" t="s">
        <v>600</v>
      </c>
      <c r="D6" s="49" t="s">
        <v>94</v>
      </c>
      <c r="E6" s="50">
        <v>0</v>
      </c>
      <c r="F6" s="50">
        <v>0</v>
      </c>
      <c r="G6" s="50">
        <v>0</v>
      </c>
      <c r="H6" s="50">
        <v>0</v>
      </c>
      <c r="I6" s="50">
        <v>0</v>
      </c>
      <c r="J6" s="50">
        <v>0</v>
      </c>
    </row>
    <row r="7" spans="2:10" x14ac:dyDescent="0.2">
      <c r="B7" s="48">
        <v>3</v>
      </c>
      <c r="C7" s="49" t="s">
        <v>601</v>
      </c>
      <c r="D7" s="49" t="s">
        <v>86</v>
      </c>
      <c r="E7" s="50">
        <v>0</v>
      </c>
      <c r="F7" s="50">
        <v>0</v>
      </c>
      <c r="G7" s="50">
        <v>0</v>
      </c>
      <c r="H7" s="50">
        <v>0</v>
      </c>
      <c r="I7" s="50">
        <v>0</v>
      </c>
      <c r="J7" s="50">
        <v>0</v>
      </c>
    </row>
    <row r="8" spans="2:10" x14ac:dyDescent="0.2">
      <c r="B8" s="48">
        <v>4</v>
      </c>
      <c r="C8" s="49" t="s">
        <v>602</v>
      </c>
      <c r="D8" s="49" t="s">
        <v>156</v>
      </c>
      <c r="E8" s="50">
        <v>0</v>
      </c>
      <c r="F8" s="50">
        <v>0</v>
      </c>
      <c r="G8" s="50">
        <v>0</v>
      </c>
      <c r="H8" s="50">
        <v>0</v>
      </c>
      <c r="I8" s="50">
        <v>0</v>
      </c>
      <c r="J8" s="50">
        <v>0</v>
      </c>
    </row>
    <row r="9" spans="2:10" x14ac:dyDescent="0.2">
      <c r="B9" s="48">
        <v>5</v>
      </c>
      <c r="C9" s="49" t="s">
        <v>603</v>
      </c>
      <c r="D9" s="49" t="s">
        <v>107</v>
      </c>
      <c r="E9" s="50">
        <v>0</v>
      </c>
      <c r="F9" s="50">
        <v>0</v>
      </c>
      <c r="G9" s="50">
        <v>0</v>
      </c>
      <c r="H9" s="50">
        <v>0</v>
      </c>
      <c r="I9" s="50">
        <v>0</v>
      </c>
      <c r="J9" s="50">
        <v>0</v>
      </c>
    </row>
    <row r="10" spans="2:10" x14ac:dyDescent="0.2">
      <c r="B10" s="48">
        <v>6</v>
      </c>
      <c r="C10" s="49" t="s">
        <v>604</v>
      </c>
      <c r="D10" s="49" t="s">
        <v>94</v>
      </c>
      <c r="E10" s="50">
        <v>0</v>
      </c>
      <c r="F10" s="50">
        <v>0</v>
      </c>
      <c r="G10" s="50">
        <v>0</v>
      </c>
      <c r="H10" s="50">
        <v>0</v>
      </c>
      <c r="I10" s="50">
        <v>0</v>
      </c>
      <c r="J10" s="50">
        <v>0</v>
      </c>
    </row>
    <row r="11" spans="2:10" x14ac:dyDescent="0.2">
      <c r="B11" s="48">
        <v>7</v>
      </c>
      <c r="C11" s="49" t="s">
        <v>605</v>
      </c>
      <c r="D11" s="49" t="s">
        <v>156</v>
      </c>
      <c r="E11" s="50">
        <v>0</v>
      </c>
      <c r="F11" s="50">
        <v>0</v>
      </c>
      <c r="G11" s="50">
        <v>0</v>
      </c>
      <c r="H11" s="50">
        <v>0</v>
      </c>
      <c r="I11" s="50">
        <v>0</v>
      </c>
      <c r="J11" s="50">
        <v>0</v>
      </c>
    </row>
    <row r="12" spans="2:10" x14ac:dyDescent="0.2">
      <c r="B12" s="48">
        <v>8</v>
      </c>
      <c r="C12" s="49" t="s">
        <v>606</v>
      </c>
      <c r="D12" s="49" t="s">
        <v>20</v>
      </c>
      <c r="E12" s="50">
        <v>0</v>
      </c>
      <c r="F12" s="50">
        <v>0</v>
      </c>
      <c r="G12" s="50">
        <v>0</v>
      </c>
      <c r="H12" s="50">
        <v>0</v>
      </c>
      <c r="I12" s="50">
        <v>0</v>
      </c>
      <c r="J12" s="50">
        <v>0</v>
      </c>
    </row>
    <row r="13" spans="2:10" x14ac:dyDescent="0.2">
      <c r="B13" s="48">
        <v>9</v>
      </c>
      <c r="C13" s="49" t="s">
        <v>607</v>
      </c>
      <c r="D13" s="49" t="s">
        <v>608</v>
      </c>
      <c r="E13" s="50">
        <v>0</v>
      </c>
      <c r="F13" s="50">
        <v>0</v>
      </c>
      <c r="G13" s="50">
        <v>0</v>
      </c>
      <c r="H13" s="50">
        <v>0</v>
      </c>
      <c r="I13" s="50">
        <v>0</v>
      </c>
      <c r="J13" s="50">
        <v>0</v>
      </c>
    </row>
    <row r="14" spans="2:10" x14ac:dyDescent="0.2">
      <c r="B14" s="48">
        <v>10</v>
      </c>
      <c r="C14" s="49" t="s">
        <v>609</v>
      </c>
      <c r="D14" s="49" t="s">
        <v>107</v>
      </c>
      <c r="E14" s="50">
        <v>0</v>
      </c>
      <c r="F14" s="50">
        <v>0</v>
      </c>
      <c r="G14" s="50">
        <v>0</v>
      </c>
      <c r="H14" s="50">
        <v>0</v>
      </c>
      <c r="I14" s="50">
        <v>0</v>
      </c>
      <c r="J14" s="50">
        <v>0</v>
      </c>
    </row>
    <row r="15" spans="2:10" x14ac:dyDescent="0.2">
      <c r="B15" s="48">
        <v>11</v>
      </c>
      <c r="C15" s="49" t="s">
        <v>610</v>
      </c>
      <c r="D15" s="49" t="s">
        <v>608</v>
      </c>
      <c r="E15" s="50">
        <v>0</v>
      </c>
      <c r="F15" s="50">
        <v>0</v>
      </c>
      <c r="G15" s="50">
        <v>0</v>
      </c>
      <c r="H15" s="50">
        <v>0</v>
      </c>
      <c r="I15" s="50">
        <v>0</v>
      </c>
      <c r="J15" s="50">
        <v>0</v>
      </c>
    </row>
    <row r="16" spans="2:10" x14ac:dyDescent="0.2">
      <c r="B16" s="48">
        <v>12</v>
      </c>
      <c r="C16" s="49" t="s">
        <v>611</v>
      </c>
      <c r="D16" s="49" t="s">
        <v>107</v>
      </c>
      <c r="E16" s="50">
        <v>0</v>
      </c>
      <c r="F16" s="50">
        <v>0</v>
      </c>
      <c r="G16" s="50">
        <v>0</v>
      </c>
      <c r="H16" s="50">
        <v>0</v>
      </c>
      <c r="I16" s="50">
        <v>0</v>
      </c>
      <c r="J16" s="50">
        <v>0</v>
      </c>
    </row>
    <row r="17" spans="2:10" x14ac:dyDescent="0.2">
      <c r="B17" s="48">
        <v>13</v>
      </c>
      <c r="C17" s="49" t="s">
        <v>612</v>
      </c>
      <c r="D17" s="49" t="s">
        <v>20</v>
      </c>
      <c r="E17" s="50">
        <v>0</v>
      </c>
      <c r="F17" s="50">
        <v>0</v>
      </c>
      <c r="G17" s="50">
        <v>0</v>
      </c>
      <c r="H17" s="50">
        <v>0</v>
      </c>
      <c r="I17" s="50">
        <v>0</v>
      </c>
      <c r="J17" s="50">
        <v>0</v>
      </c>
    </row>
    <row r="18" spans="2:10" x14ac:dyDescent="0.2">
      <c r="B18" s="48">
        <v>14</v>
      </c>
      <c r="C18" s="49" t="s">
        <v>613</v>
      </c>
      <c r="D18" s="49" t="s">
        <v>107</v>
      </c>
      <c r="E18" s="50">
        <v>0</v>
      </c>
      <c r="F18" s="50">
        <v>0</v>
      </c>
      <c r="G18" s="50">
        <v>0</v>
      </c>
      <c r="H18" s="50">
        <v>0</v>
      </c>
      <c r="I18" s="50">
        <v>0</v>
      </c>
      <c r="J18" s="50">
        <v>0</v>
      </c>
    </row>
    <row r="19" spans="2:10" x14ac:dyDescent="0.2">
      <c r="B19" s="48">
        <v>15</v>
      </c>
      <c r="C19" s="49" t="s">
        <v>614</v>
      </c>
      <c r="D19" s="49" t="s">
        <v>615</v>
      </c>
      <c r="E19" s="50">
        <v>0</v>
      </c>
      <c r="F19" s="50">
        <v>0</v>
      </c>
      <c r="G19" s="50">
        <v>0</v>
      </c>
      <c r="H19" s="50">
        <v>0</v>
      </c>
      <c r="I19" s="50">
        <v>0</v>
      </c>
      <c r="J19" s="50">
        <v>0</v>
      </c>
    </row>
    <row r="20" spans="2:10" x14ac:dyDescent="0.2">
      <c r="B20" s="48">
        <v>16</v>
      </c>
      <c r="C20" s="49" t="s">
        <v>616</v>
      </c>
      <c r="D20" s="49" t="s">
        <v>107</v>
      </c>
      <c r="E20" s="50">
        <v>0</v>
      </c>
      <c r="F20" s="50">
        <v>0</v>
      </c>
      <c r="G20" s="50">
        <v>0</v>
      </c>
      <c r="H20" s="50">
        <v>0</v>
      </c>
      <c r="I20" s="50">
        <v>0</v>
      </c>
      <c r="J20" s="50">
        <v>0</v>
      </c>
    </row>
    <row r="21" spans="2:10" x14ac:dyDescent="0.2">
      <c r="B21" s="48">
        <v>17</v>
      </c>
      <c r="C21" s="49" t="s">
        <v>617</v>
      </c>
      <c r="D21" s="49" t="s">
        <v>107</v>
      </c>
      <c r="E21" s="50">
        <v>0</v>
      </c>
      <c r="F21" s="50">
        <v>0</v>
      </c>
      <c r="G21" s="50">
        <v>0</v>
      </c>
      <c r="H21" s="50">
        <v>0</v>
      </c>
      <c r="I21" s="50">
        <v>0</v>
      </c>
      <c r="J21" s="50">
        <v>0</v>
      </c>
    </row>
    <row r="22" spans="2:10" x14ac:dyDescent="0.2">
      <c r="B22" s="48">
        <v>18</v>
      </c>
      <c r="C22" s="49" t="s">
        <v>618</v>
      </c>
      <c r="D22" s="49" t="s">
        <v>619</v>
      </c>
      <c r="E22" s="50">
        <v>0</v>
      </c>
      <c r="F22" s="50">
        <v>0</v>
      </c>
      <c r="G22" s="50">
        <v>0</v>
      </c>
      <c r="H22" s="50">
        <v>0</v>
      </c>
      <c r="I22" s="50">
        <v>0</v>
      </c>
      <c r="J22" s="50">
        <v>0</v>
      </c>
    </row>
    <row r="23" spans="2:10" x14ac:dyDescent="0.2">
      <c r="B23" s="48">
        <v>19</v>
      </c>
      <c r="C23" s="49" t="s">
        <v>620</v>
      </c>
      <c r="D23" s="49" t="s">
        <v>94</v>
      </c>
      <c r="E23" s="50">
        <v>0</v>
      </c>
      <c r="F23" s="50">
        <v>0</v>
      </c>
      <c r="G23" s="50">
        <v>0</v>
      </c>
      <c r="H23" s="50">
        <v>0</v>
      </c>
      <c r="I23" s="50">
        <v>0</v>
      </c>
      <c r="J23" s="50">
        <v>0</v>
      </c>
    </row>
    <row r="24" spans="2:10" x14ac:dyDescent="0.2">
      <c r="B24" s="48">
        <v>20</v>
      </c>
      <c r="C24" s="49" t="s">
        <v>621</v>
      </c>
      <c r="D24" s="49" t="s">
        <v>107</v>
      </c>
      <c r="E24" s="50">
        <v>0</v>
      </c>
      <c r="F24" s="50">
        <v>0</v>
      </c>
      <c r="G24" s="50">
        <v>0</v>
      </c>
      <c r="H24" s="50">
        <v>0</v>
      </c>
      <c r="I24" s="50">
        <v>0</v>
      </c>
      <c r="J24" s="50">
        <v>0</v>
      </c>
    </row>
    <row r="25" spans="2:10" x14ac:dyDescent="0.2">
      <c r="B25" s="48">
        <v>21</v>
      </c>
      <c r="C25" s="49" t="s">
        <v>622</v>
      </c>
      <c r="D25" s="49" t="s">
        <v>107</v>
      </c>
      <c r="E25" s="50">
        <v>0</v>
      </c>
      <c r="F25" s="50">
        <v>0</v>
      </c>
      <c r="G25" s="50">
        <v>0</v>
      </c>
      <c r="H25" s="50">
        <v>0</v>
      </c>
      <c r="I25" s="50">
        <v>0</v>
      </c>
      <c r="J25" s="50">
        <v>0</v>
      </c>
    </row>
    <row r="26" spans="2:10" x14ac:dyDescent="0.2">
      <c r="B26" s="48">
        <v>22</v>
      </c>
      <c r="C26" s="49" t="s">
        <v>623</v>
      </c>
      <c r="D26" s="49" t="s">
        <v>624</v>
      </c>
      <c r="E26" s="50">
        <v>0</v>
      </c>
      <c r="F26" s="50">
        <v>0</v>
      </c>
      <c r="G26" s="50">
        <v>0</v>
      </c>
      <c r="H26" s="50">
        <v>0</v>
      </c>
      <c r="I26" s="50">
        <v>0</v>
      </c>
      <c r="J26" s="50">
        <v>0</v>
      </c>
    </row>
    <row r="27" spans="2:10" x14ac:dyDescent="0.2">
      <c r="B27" s="48">
        <v>23</v>
      </c>
      <c r="C27" s="49" t="s">
        <v>625</v>
      </c>
      <c r="D27" s="49" t="s">
        <v>157</v>
      </c>
      <c r="E27" s="50">
        <v>0</v>
      </c>
      <c r="F27" s="50">
        <v>0</v>
      </c>
      <c r="G27" s="50">
        <v>0</v>
      </c>
      <c r="H27" s="50">
        <v>0</v>
      </c>
      <c r="I27" s="50">
        <v>0</v>
      </c>
      <c r="J27" s="50">
        <v>0</v>
      </c>
    </row>
    <row r="28" spans="2:10" x14ac:dyDescent="0.2">
      <c r="B28" s="48">
        <v>24</v>
      </c>
      <c r="C28" s="49" t="s">
        <v>626</v>
      </c>
      <c r="D28" s="49" t="s">
        <v>615</v>
      </c>
      <c r="E28" s="50">
        <v>0</v>
      </c>
      <c r="F28" s="50">
        <v>0</v>
      </c>
      <c r="G28" s="50">
        <v>0</v>
      </c>
      <c r="H28" s="50">
        <v>0</v>
      </c>
      <c r="I28" s="50">
        <v>0</v>
      </c>
      <c r="J28" s="50">
        <v>0</v>
      </c>
    </row>
    <row r="29" spans="2:10" x14ac:dyDescent="0.2">
      <c r="B29" s="48">
        <v>25</v>
      </c>
      <c r="C29" s="49" t="s">
        <v>627</v>
      </c>
      <c r="D29" s="49" t="s">
        <v>107</v>
      </c>
      <c r="E29" s="50">
        <v>0</v>
      </c>
      <c r="F29" s="50">
        <v>0</v>
      </c>
      <c r="G29" s="50">
        <v>0</v>
      </c>
      <c r="H29" s="50">
        <v>0</v>
      </c>
      <c r="I29" s="50">
        <v>0</v>
      </c>
      <c r="J29" s="50">
        <v>0</v>
      </c>
    </row>
    <row r="30" spans="2:10" x14ac:dyDescent="0.2">
      <c r="B30" s="48">
        <v>26</v>
      </c>
      <c r="C30" s="49" t="s">
        <v>628</v>
      </c>
      <c r="D30" s="49" t="s">
        <v>107</v>
      </c>
      <c r="E30" s="50">
        <v>0</v>
      </c>
      <c r="F30" s="50">
        <v>0</v>
      </c>
      <c r="G30" s="50">
        <v>0</v>
      </c>
      <c r="H30" s="50">
        <v>0</v>
      </c>
      <c r="I30" s="50">
        <v>0</v>
      </c>
      <c r="J30" s="50">
        <v>0</v>
      </c>
    </row>
    <row r="31" spans="2:10" x14ac:dyDescent="0.2">
      <c r="B31" s="48">
        <v>27</v>
      </c>
      <c r="C31" s="49" t="s">
        <v>629</v>
      </c>
      <c r="D31" s="49" t="s">
        <v>94</v>
      </c>
      <c r="E31" s="50">
        <v>0</v>
      </c>
      <c r="F31" s="50">
        <v>0</v>
      </c>
      <c r="G31" s="50">
        <v>0</v>
      </c>
      <c r="H31" s="50">
        <v>0</v>
      </c>
      <c r="I31" s="50">
        <v>0</v>
      </c>
      <c r="J31" s="50">
        <v>0</v>
      </c>
    </row>
    <row r="32" spans="2:10" x14ac:dyDescent="0.2">
      <c r="B32" s="48">
        <v>28</v>
      </c>
      <c r="C32" s="49" t="s">
        <v>630</v>
      </c>
      <c r="D32" s="49" t="s">
        <v>20</v>
      </c>
      <c r="E32" s="50">
        <v>0</v>
      </c>
      <c r="F32" s="50">
        <v>0</v>
      </c>
      <c r="G32" s="50">
        <v>0</v>
      </c>
      <c r="H32" s="50">
        <v>0</v>
      </c>
      <c r="I32" s="50">
        <v>0</v>
      </c>
      <c r="J32" s="50">
        <v>0</v>
      </c>
    </row>
    <row r="33" spans="2:10" x14ac:dyDescent="0.2">
      <c r="B33" s="48">
        <v>29</v>
      </c>
      <c r="C33" s="49" t="s">
        <v>631</v>
      </c>
      <c r="D33" s="49" t="s">
        <v>107</v>
      </c>
      <c r="E33" s="50">
        <v>0</v>
      </c>
      <c r="F33" s="50">
        <v>0</v>
      </c>
      <c r="G33" s="50">
        <v>0</v>
      </c>
      <c r="H33" s="50">
        <v>0</v>
      </c>
      <c r="I33" s="50">
        <v>0</v>
      </c>
      <c r="J33" s="50">
        <v>0</v>
      </c>
    </row>
    <row r="34" spans="2:10" x14ac:dyDescent="0.2">
      <c r="B34" s="48">
        <v>30</v>
      </c>
      <c r="C34" s="49" t="s">
        <v>632</v>
      </c>
      <c r="D34" s="49" t="s">
        <v>107</v>
      </c>
      <c r="E34" s="50">
        <v>0</v>
      </c>
      <c r="F34" s="50">
        <v>0</v>
      </c>
      <c r="G34" s="50">
        <v>0</v>
      </c>
      <c r="H34" s="50">
        <v>0</v>
      </c>
      <c r="I34" s="50">
        <v>0</v>
      </c>
      <c r="J34" s="50">
        <v>0</v>
      </c>
    </row>
    <row r="35" spans="2:10" x14ac:dyDescent="0.2">
      <c r="B35" s="48">
        <v>31</v>
      </c>
      <c r="C35" s="49" t="s">
        <v>633</v>
      </c>
      <c r="D35" s="49" t="s">
        <v>94</v>
      </c>
      <c r="E35" s="50">
        <v>0</v>
      </c>
      <c r="F35" s="50">
        <v>0</v>
      </c>
      <c r="G35" s="50">
        <v>0</v>
      </c>
      <c r="H35" s="50">
        <v>0</v>
      </c>
      <c r="I35" s="50">
        <v>0</v>
      </c>
      <c r="J35" s="50">
        <v>0</v>
      </c>
    </row>
    <row r="36" spans="2:10" x14ac:dyDescent="0.2">
      <c r="B36" s="48">
        <v>32</v>
      </c>
      <c r="C36" s="49" t="s">
        <v>634</v>
      </c>
      <c r="D36" s="49" t="s">
        <v>156</v>
      </c>
      <c r="E36" s="50">
        <v>0</v>
      </c>
      <c r="F36" s="50">
        <v>0</v>
      </c>
      <c r="G36" s="50">
        <v>0</v>
      </c>
      <c r="H36" s="50">
        <v>0</v>
      </c>
      <c r="I36" s="50">
        <v>0</v>
      </c>
      <c r="J36" s="50">
        <v>0</v>
      </c>
    </row>
    <row r="37" spans="2:10" x14ac:dyDescent="0.2">
      <c r="B37" s="48">
        <v>33</v>
      </c>
      <c r="C37" s="49" t="s">
        <v>635</v>
      </c>
      <c r="D37" s="49" t="s">
        <v>107</v>
      </c>
      <c r="E37" s="50">
        <v>0</v>
      </c>
      <c r="F37" s="50">
        <v>0</v>
      </c>
      <c r="G37" s="50">
        <v>0</v>
      </c>
      <c r="H37" s="50">
        <v>0</v>
      </c>
      <c r="I37" s="50">
        <v>0</v>
      </c>
      <c r="J37" s="50">
        <v>0</v>
      </c>
    </row>
    <row r="38" spans="2:10" x14ac:dyDescent="0.2">
      <c r="B38" s="48">
        <v>34</v>
      </c>
      <c r="C38" s="49" t="s">
        <v>636</v>
      </c>
      <c r="D38" s="49" t="s">
        <v>94</v>
      </c>
      <c r="E38" s="50">
        <v>0</v>
      </c>
      <c r="F38" s="50">
        <v>0</v>
      </c>
      <c r="G38" s="50">
        <v>0</v>
      </c>
      <c r="H38" s="50">
        <v>0</v>
      </c>
      <c r="I38" s="50">
        <v>0</v>
      </c>
      <c r="J38" s="50">
        <v>0</v>
      </c>
    </row>
    <row r="39" spans="2:10" x14ac:dyDescent="0.2">
      <c r="B39" s="48">
        <v>35</v>
      </c>
      <c r="C39" s="49" t="s">
        <v>637</v>
      </c>
      <c r="D39" s="49" t="s">
        <v>259</v>
      </c>
      <c r="E39" s="50">
        <v>0</v>
      </c>
      <c r="F39" s="50">
        <v>0</v>
      </c>
      <c r="G39" s="50">
        <v>0</v>
      </c>
      <c r="H39" s="50">
        <v>0</v>
      </c>
      <c r="I39" s="50">
        <v>0</v>
      </c>
      <c r="J39" s="50">
        <v>0</v>
      </c>
    </row>
    <row r="40" spans="2:10" x14ac:dyDescent="0.2">
      <c r="B40" s="48">
        <v>36</v>
      </c>
      <c r="C40" s="49" t="s">
        <v>638</v>
      </c>
      <c r="D40" s="49" t="s">
        <v>615</v>
      </c>
      <c r="E40" s="50">
        <v>0</v>
      </c>
      <c r="F40" s="50">
        <v>0</v>
      </c>
      <c r="G40" s="50">
        <v>0</v>
      </c>
      <c r="H40" s="50">
        <v>0</v>
      </c>
      <c r="I40" s="50">
        <v>0</v>
      </c>
      <c r="J40" s="50">
        <v>0</v>
      </c>
    </row>
    <row r="41" spans="2:10" x14ac:dyDescent="0.2">
      <c r="B41" s="48">
        <v>37</v>
      </c>
      <c r="C41" s="49" t="s">
        <v>639</v>
      </c>
      <c r="D41" s="49" t="s">
        <v>33</v>
      </c>
      <c r="E41" s="50">
        <v>0</v>
      </c>
      <c r="F41" s="50">
        <v>0</v>
      </c>
      <c r="G41" s="50">
        <v>0</v>
      </c>
      <c r="H41" s="50">
        <v>0</v>
      </c>
      <c r="I41" s="50">
        <v>0</v>
      </c>
      <c r="J41" s="50">
        <v>0</v>
      </c>
    </row>
    <row r="42" spans="2:10" x14ac:dyDescent="0.2">
      <c r="B42" s="48">
        <v>38</v>
      </c>
      <c r="C42" s="49" t="s">
        <v>640</v>
      </c>
      <c r="D42" s="49" t="s">
        <v>94</v>
      </c>
      <c r="E42" s="50">
        <v>0</v>
      </c>
      <c r="F42" s="50">
        <v>0</v>
      </c>
      <c r="G42" s="50">
        <v>0</v>
      </c>
      <c r="H42" s="50">
        <v>0</v>
      </c>
      <c r="I42" s="50">
        <v>0</v>
      </c>
      <c r="J42" s="50">
        <v>0</v>
      </c>
    </row>
    <row r="43" spans="2:10" x14ac:dyDescent="0.2">
      <c r="B43" s="48">
        <v>39</v>
      </c>
      <c r="C43" s="49" t="s">
        <v>641</v>
      </c>
      <c r="D43" s="49" t="s">
        <v>107</v>
      </c>
      <c r="E43" s="50">
        <v>0</v>
      </c>
      <c r="F43" s="50">
        <v>0</v>
      </c>
      <c r="G43" s="50">
        <v>0</v>
      </c>
      <c r="H43" s="50">
        <v>0</v>
      </c>
      <c r="I43" s="50">
        <v>0</v>
      </c>
      <c r="J43" s="50">
        <v>0</v>
      </c>
    </row>
    <row r="44" spans="2:10" x14ac:dyDescent="0.2">
      <c r="B44" s="48">
        <v>40</v>
      </c>
      <c r="C44" s="49" t="s">
        <v>642</v>
      </c>
      <c r="D44" s="49" t="s">
        <v>107</v>
      </c>
      <c r="E44" s="51">
        <v>0</v>
      </c>
      <c r="F44" s="51">
        <v>0</v>
      </c>
      <c r="G44" s="51">
        <v>0</v>
      </c>
      <c r="H44" s="51">
        <v>0</v>
      </c>
      <c r="I44" s="51">
        <v>0</v>
      </c>
      <c r="J44" s="51">
        <v>0</v>
      </c>
    </row>
    <row r="45" spans="2:10" x14ac:dyDescent="0.2">
      <c r="B45" s="48">
        <v>41</v>
      </c>
      <c r="C45" s="49" t="s">
        <v>643</v>
      </c>
      <c r="D45" s="49" t="s">
        <v>107</v>
      </c>
      <c r="E45" s="50">
        <v>0</v>
      </c>
      <c r="F45" s="50">
        <v>0</v>
      </c>
      <c r="G45" s="50">
        <v>0</v>
      </c>
      <c r="H45" s="50">
        <v>0</v>
      </c>
      <c r="I45" s="50">
        <v>0</v>
      </c>
      <c r="J45" s="50">
        <v>0</v>
      </c>
    </row>
    <row r="46" spans="2:10" x14ac:dyDescent="0.2">
      <c r="B46" s="48">
        <v>42</v>
      </c>
      <c r="C46" s="49" t="s">
        <v>644</v>
      </c>
      <c r="D46" s="49" t="s">
        <v>624</v>
      </c>
      <c r="E46" s="50">
        <v>0</v>
      </c>
      <c r="F46" s="50">
        <v>0</v>
      </c>
      <c r="G46" s="50">
        <v>0</v>
      </c>
      <c r="H46" s="50">
        <v>0</v>
      </c>
      <c r="I46" s="50">
        <v>0</v>
      </c>
      <c r="J46" s="50">
        <v>0</v>
      </c>
    </row>
    <row r="47" spans="2:10" x14ac:dyDescent="0.2">
      <c r="B47" s="48">
        <v>43</v>
      </c>
      <c r="C47" s="49" t="s">
        <v>645</v>
      </c>
      <c r="D47" s="49" t="s">
        <v>20</v>
      </c>
      <c r="E47" s="50">
        <v>0</v>
      </c>
      <c r="F47" s="50">
        <v>0</v>
      </c>
      <c r="G47" s="50">
        <v>0</v>
      </c>
      <c r="H47" s="50">
        <v>0</v>
      </c>
      <c r="I47" s="50">
        <v>0</v>
      </c>
      <c r="J47" s="50">
        <v>0</v>
      </c>
    </row>
    <row r="48" spans="2:10" x14ac:dyDescent="0.2">
      <c r="B48" s="48">
        <v>44</v>
      </c>
      <c r="C48" s="49" t="s">
        <v>646</v>
      </c>
      <c r="D48" s="49" t="s">
        <v>156</v>
      </c>
      <c r="E48" s="50">
        <v>0</v>
      </c>
      <c r="F48" s="50">
        <v>0</v>
      </c>
      <c r="G48" s="50">
        <v>0</v>
      </c>
      <c r="H48" s="50">
        <v>0</v>
      </c>
      <c r="I48" s="50">
        <v>0</v>
      </c>
      <c r="J48" s="50">
        <v>0</v>
      </c>
    </row>
    <row r="49" spans="2:10" x14ac:dyDescent="0.2">
      <c r="B49" s="48">
        <v>45</v>
      </c>
      <c r="C49" s="49" t="s">
        <v>647</v>
      </c>
      <c r="D49" s="49" t="s">
        <v>107</v>
      </c>
      <c r="E49" s="50">
        <v>0</v>
      </c>
      <c r="F49" s="50">
        <v>0</v>
      </c>
      <c r="G49" s="50">
        <v>0</v>
      </c>
      <c r="H49" s="50">
        <v>0</v>
      </c>
      <c r="I49" s="50">
        <v>0</v>
      </c>
      <c r="J49" s="50">
        <v>0</v>
      </c>
    </row>
    <row r="50" spans="2:10" x14ac:dyDescent="0.2">
      <c r="B50" s="48">
        <v>46</v>
      </c>
      <c r="C50" s="49" t="s">
        <v>648</v>
      </c>
      <c r="D50" s="49" t="s">
        <v>615</v>
      </c>
      <c r="E50" s="50">
        <v>0</v>
      </c>
      <c r="F50" s="50">
        <v>0</v>
      </c>
      <c r="G50" s="50">
        <v>0</v>
      </c>
      <c r="H50" s="50">
        <v>0</v>
      </c>
      <c r="I50" s="50">
        <v>0</v>
      </c>
      <c r="J50" s="50">
        <v>0</v>
      </c>
    </row>
    <row r="51" spans="2:10" x14ac:dyDescent="0.2">
      <c r="B51" s="48">
        <v>47</v>
      </c>
      <c r="C51" s="49" t="s">
        <v>649</v>
      </c>
      <c r="D51" s="49" t="s">
        <v>107</v>
      </c>
      <c r="E51" s="50">
        <v>0</v>
      </c>
      <c r="F51" s="50">
        <v>0</v>
      </c>
      <c r="G51" s="50">
        <v>0</v>
      </c>
      <c r="H51" s="50">
        <v>0</v>
      </c>
      <c r="I51" s="50">
        <v>0</v>
      </c>
      <c r="J51" s="50">
        <v>0</v>
      </c>
    </row>
    <row r="52" spans="2:10" x14ac:dyDescent="0.2">
      <c r="B52" s="48">
        <v>48</v>
      </c>
      <c r="C52" s="49" t="s">
        <v>650</v>
      </c>
      <c r="D52" s="49" t="s">
        <v>107</v>
      </c>
      <c r="E52" s="50">
        <v>0</v>
      </c>
      <c r="F52" s="50">
        <v>0</v>
      </c>
      <c r="G52" s="50">
        <v>0</v>
      </c>
      <c r="H52" s="50">
        <v>0</v>
      </c>
      <c r="I52" s="50">
        <v>0</v>
      </c>
      <c r="J52" s="50">
        <v>0</v>
      </c>
    </row>
    <row r="53" spans="2:10" x14ac:dyDescent="0.2">
      <c r="B53" s="48">
        <v>49</v>
      </c>
      <c r="C53" s="49" t="s">
        <v>651</v>
      </c>
      <c r="D53" s="49" t="s">
        <v>107</v>
      </c>
      <c r="E53" s="50">
        <v>0</v>
      </c>
      <c r="F53" s="50">
        <v>0</v>
      </c>
      <c r="G53" s="50">
        <v>0</v>
      </c>
      <c r="H53" s="50">
        <v>0</v>
      </c>
      <c r="I53" s="50">
        <v>0</v>
      </c>
      <c r="J53" s="50">
        <v>0</v>
      </c>
    </row>
    <row r="54" spans="2:10" x14ac:dyDescent="0.2">
      <c r="B54" s="48">
        <v>50</v>
      </c>
      <c r="C54" s="49" t="s">
        <v>652</v>
      </c>
      <c r="D54" s="49" t="s">
        <v>107</v>
      </c>
      <c r="E54" s="50">
        <v>0</v>
      </c>
      <c r="F54" s="50">
        <v>0</v>
      </c>
      <c r="G54" s="50">
        <v>0</v>
      </c>
      <c r="H54" s="50">
        <v>0</v>
      </c>
      <c r="I54" s="50">
        <v>0</v>
      </c>
      <c r="J54" s="50">
        <v>0</v>
      </c>
    </row>
    <row r="55" spans="2:10" x14ac:dyDescent="0.2">
      <c r="B55" s="48">
        <v>51</v>
      </c>
      <c r="C55" s="49" t="s">
        <v>653</v>
      </c>
      <c r="D55" s="49" t="s">
        <v>107</v>
      </c>
      <c r="E55" s="50">
        <v>0</v>
      </c>
      <c r="F55" s="50">
        <v>0</v>
      </c>
      <c r="G55" s="50">
        <v>0</v>
      </c>
      <c r="H55" s="50">
        <v>0</v>
      </c>
      <c r="I55" s="50">
        <v>0</v>
      </c>
      <c r="J55" s="50">
        <v>0</v>
      </c>
    </row>
    <row r="56" spans="2:10" x14ac:dyDescent="0.2">
      <c r="B56" s="48">
        <v>52</v>
      </c>
      <c r="C56" s="49" t="s">
        <v>654</v>
      </c>
      <c r="D56" s="49" t="s">
        <v>107</v>
      </c>
      <c r="E56" s="50">
        <v>0</v>
      </c>
      <c r="F56" s="50">
        <v>0</v>
      </c>
      <c r="G56" s="50">
        <v>0</v>
      </c>
      <c r="H56" s="50">
        <v>0</v>
      </c>
      <c r="I56" s="50">
        <v>0</v>
      </c>
      <c r="J56" s="50">
        <v>0</v>
      </c>
    </row>
    <row r="57" spans="2:10" x14ac:dyDescent="0.2">
      <c r="B57" s="48">
        <v>53</v>
      </c>
      <c r="C57" s="49" t="s">
        <v>655</v>
      </c>
      <c r="D57" s="49" t="s">
        <v>107</v>
      </c>
      <c r="E57" s="50">
        <v>0</v>
      </c>
      <c r="F57" s="50">
        <v>0</v>
      </c>
      <c r="G57" s="50">
        <v>0</v>
      </c>
      <c r="H57" s="50">
        <v>0</v>
      </c>
      <c r="I57" s="50">
        <v>0</v>
      </c>
      <c r="J57" s="50">
        <v>0</v>
      </c>
    </row>
    <row r="58" spans="2:10" x14ac:dyDescent="0.2">
      <c r="B58" s="48">
        <v>54</v>
      </c>
      <c r="C58" s="49" t="s">
        <v>656</v>
      </c>
      <c r="D58" s="49" t="s">
        <v>615</v>
      </c>
      <c r="E58" s="50">
        <v>0</v>
      </c>
      <c r="F58" s="50">
        <v>0</v>
      </c>
      <c r="G58" s="50">
        <v>0</v>
      </c>
      <c r="H58" s="50">
        <v>0</v>
      </c>
      <c r="I58" s="50">
        <v>0</v>
      </c>
      <c r="J58" s="50">
        <v>0</v>
      </c>
    </row>
    <row r="59" spans="2:10" x14ac:dyDescent="0.2">
      <c r="B59" s="48">
        <v>55</v>
      </c>
      <c r="C59" s="49" t="s">
        <v>657</v>
      </c>
      <c r="D59" s="49" t="s">
        <v>94</v>
      </c>
      <c r="E59" s="50">
        <v>0</v>
      </c>
      <c r="F59" s="50">
        <v>0</v>
      </c>
      <c r="G59" s="50">
        <v>0</v>
      </c>
      <c r="H59" s="50">
        <v>0</v>
      </c>
      <c r="I59" s="50">
        <v>0</v>
      </c>
      <c r="J59" s="50">
        <v>0</v>
      </c>
    </row>
    <row r="60" spans="2:10" x14ac:dyDescent="0.2">
      <c r="B60" s="48">
        <v>56</v>
      </c>
      <c r="C60" s="49" t="s">
        <v>658</v>
      </c>
      <c r="D60" s="49" t="s">
        <v>107</v>
      </c>
      <c r="E60" s="50">
        <v>0</v>
      </c>
      <c r="F60" s="50">
        <v>0</v>
      </c>
      <c r="G60" s="50">
        <v>0</v>
      </c>
      <c r="H60" s="50">
        <v>0</v>
      </c>
      <c r="I60" s="50">
        <v>0</v>
      </c>
      <c r="J60" s="50">
        <v>0</v>
      </c>
    </row>
    <row r="61" spans="2:10" x14ac:dyDescent="0.2">
      <c r="B61" s="48">
        <v>57</v>
      </c>
      <c r="C61" s="49" t="s">
        <v>659</v>
      </c>
      <c r="D61" s="49" t="s">
        <v>107</v>
      </c>
      <c r="E61" s="50">
        <v>0</v>
      </c>
      <c r="F61" s="50">
        <v>0</v>
      </c>
      <c r="G61" s="50">
        <v>0</v>
      </c>
      <c r="H61" s="50">
        <v>0</v>
      </c>
      <c r="I61" s="50">
        <v>0</v>
      </c>
      <c r="J61" s="50">
        <v>0</v>
      </c>
    </row>
    <row r="62" spans="2:10" x14ac:dyDescent="0.2">
      <c r="B62" s="48">
        <v>58</v>
      </c>
      <c r="C62" s="49" t="s">
        <v>660</v>
      </c>
      <c r="D62" s="49" t="s">
        <v>94</v>
      </c>
      <c r="E62" s="50">
        <v>0</v>
      </c>
      <c r="F62" s="50">
        <v>0</v>
      </c>
      <c r="G62" s="50">
        <v>0</v>
      </c>
      <c r="H62" s="50">
        <v>0</v>
      </c>
      <c r="I62" s="50">
        <v>0</v>
      </c>
      <c r="J62" s="50">
        <v>0</v>
      </c>
    </row>
    <row r="63" spans="2:10" x14ac:dyDescent="0.2">
      <c r="B63" s="48">
        <v>59</v>
      </c>
      <c r="C63" s="49" t="s">
        <v>661</v>
      </c>
      <c r="D63" s="49" t="s">
        <v>12</v>
      </c>
      <c r="E63" s="50">
        <v>0</v>
      </c>
      <c r="F63" s="50">
        <v>0</v>
      </c>
      <c r="G63" s="50">
        <v>0</v>
      </c>
      <c r="H63" s="50">
        <v>0</v>
      </c>
      <c r="I63" s="50">
        <v>0</v>
      </c>
      <c r="J63" s="50">
        <v>0</v>
      </c>
    </row>
    <row r="64" spans="2:10" x14ac:dyDescent="0.2">
      <c r="B64" s="48">
        <v>60</v>
      </c>
      <c r="C64" s="49" t="s">
        <v>662</v>
      </c>
      <c r="D64" s="49" t="s">
        <v>97</v>
      </c>
      <c r="E64" s="50">
        <v>100</v>
      </c>
      <c r="F64" s="50">
        <v>1416</v>
      </c>
      <c r="G64" s="52">
        <v>4151645</v>
      </c>
      <c r="H64" s="50">
        <v>100</v>
      </c>
      <c r="I64" s="50">
        <v>840</v>
      </c>
      <c r="J64" s="50">
        <v>1513427.5</v>
      </c>
    </row>
    <row r="65" spans="2:11" x14ac:dyDescent="0.2">
      <c r="B65" s="48">
        <v>61</v>
      </c>
      <c r="C65" s="49" t="s">
        <v>663</v>
      </c>
      <c r="D65" s="49" t="s">
        <v>94</v>
      </c>
      <c r="E65" s="50">
        <v>0</v>
      </c>
      <c r="F65" s="50">
        <v>0</v>
      </c>
      <c r="G65" s="50">
        <v>0</v>
      </c>
      <c r="H65" s="50">
        <v>0</v>
      </c>
      <c r="I65" s="50">
        <v>0</v>
      </c>
      <c r="J65" s="50">
        <v>0</v>
      </c>
    </row>
    <row r="66" spans="2:11" x14ac:dyDescent="0.2">
      <c r="B66" s="48">
        <v>62</v>
      </c>
      <c r="C66" s="49" t="s">
        <v>664</v>
      </c>
      <c r="D66" s="49" t="s">
        <v>97</v>
      </c>
      <c r="E66" s="50">
        <v>392</v>
      </c>
      <c r="F66" s="50">
        <v>114785</v>
      </c>
      <c r="G66" s="50">
        <v>3182951809</v>
      </c>
      <c r="H66" s="50">
        <v>0</v>
      </c>
      <c r="I66" s="50">
        <v>0</v>
      </c>
      <c r="J66" s="50">
        <v>0</v>
      </c>
      <c r="K66" s="53"/>
    </row>
    <row r="67" spans="2:11" x14ac:dyDescent="0.2">
      <c r="B67" s="48">
        <v>63</v>
      </c>
      <c r="C67" s="49" t="s">
        <v>665</v>
      </c>
      <c r="D67" s="49" t="s">
        <v>97</v>
      </c>
      <c r="E67" s="50">
        <v>0</v>
      </c>
      <c r="F67" s="50">
        <v>0</v>
      </c>
      <c r="G67" s="50">
        <v>0</v>
      </c>
      <c r="H67" s="50">
        <v>0</v>
      </c>
      <c r="I67" s="50">
        <v>0</v>
      </c>
      <c r="J67" s="50">
        <v>0</v>
      </c>
    </row>
    <row r="68" spans="2:11" x14ac:dyDescent="0.2">
      <c r="B68" s="48">
        <v>64</v>
      </c>
      <c r="C68" s="49" t="s">
        <v>666</v>
      </c>
      <c r="D68" s="49" t="s">
        <v>97</v>
      </c>
      <c r="E68" s="50">
        <v>0</v>
      </c>
      <c r="F68" s="50">
        <v>0</v>
      </c>
      <c r="G68" s="50">
        <v>0</v>
      </c>
      <c r="H68" s="50">
        <v>0</v>
      </c>
      <c r="I68" s="50">
        <v>0</v>
      </c>
      <c r="J68" s="50">
        <v>0</v>
      </c>
    </row>
    <row r="69" spans="2:11" x14ac:dyDescent="0.2">
      <c r="B69" s="48">
        <v>65</v>
      </c>
      <c r="C69" s="49" t="s">
        <v>667</v>
      </c>
      <c r="D69" s="49" t="s">
        <v>97</v>
      </c>
      <c r="E69" s="50">
        <v>0</v>
      </c>
      <c r="F69" s="50">
        <v>0</v>
      </c>
      <c r="G69" s="50">
        <v>0</v>
      </c>
      <c r="H69" s="50">
        <v>45</v>
      </c>
      <c r="I69" s="50">
        <v>49</v>
      </c>
      <c r="J69" s="50">
        <v>278597.75</v>
      </c>
    </row>
    <row r="70" spans="2:11" x14ac:dyDescent="0.2">
      <c r="B70" s="48">
        <v>66</v>
      </c>
      <c r="C70" s="49" t="s">
        <v>668</v>
      </c>
      <c r="D70" s="49" t="s">
        <v>97</v>
      </c>
      <c r="E70" s="50">
        <v>8</v>
      </c>
      <c r="F70" s="50">
        <v>321814</v>
      </c>
      <c r="G70" s="50">
        <v>9580453167</v>
      </c>
      <c r="H70" s="50">
        <v>2</v>
      </c>
      <c r="I70" s="50">
        <v>158</v>
      </c>
      <c r="J70" s="50">
        <v>46935859.659999996</v>
      </c>
    </row>
    <row r="71" spans="2:11" x14ac:dyDescent="0.2">
      <c r="B71" s="48">
        <v>67</v>
      </c>
      <c r="C71" s="49" t="s">
        <v>669</v>
      </c>
      <c r="D71" s="49" t="s">
        <v>107</v>
      </c>
      <c r="E71" s="50">
        <v>0</v>
      </c>
      <c r="F71" s="50">
        <v>0</v>
      </c>
      <c r="G71" s="50">
        <v>0</v>
      </c>
      <c r="H71" s="50">
        <v>0</v>
      </c>
      <c r="I71" s="50">
        <v>0</v>
      </c>
      <c r="J71" s="50">
        <v>0</v>
      </c>
    </row>
    <row r="72" spans="2:11" x14ac:dyDescent="0.2">
      <c r="B72" s="48">
        <v>68</v>
      </c>
      <c r="C72" s="49" t="s">
        <v>670</v>
      </c>
      <c r="D72" s="49" t="s">
        <v>94</v>
      </c>
      <c r="E72" s="50">
        <v>0</v>
      </c>
      <c r="F72" s="50">
        <v>0</v>
      </c>
      <c r="G72" s="50">
        <v>0</v>
      </c>
      <c r="H72" s="50">
        <v>0</v>
      </c>
      <c r="I72" s="50">
        <v>0</v>
      </c>
      <c r="J72" s="50">
        <v>0</v>
      </c>
    </row>
    <row r="73" spans="2:11" x14ac:dyDescent="0.2">
      <c r="B73" s="48">
        <v>69</v>
      </c>
      <c r="C73" s="49" t="s">
        <v>671</v>
      </c>
      <c r="D73" s="49" t="s">
        <v>97</v>
      </c>
      <c r="E73" s="50">
        <v>0</v>
      </c>
      <c r="F73" s="50">
        <v>0</v>
      </c>
      <c r="G73" s="50">
        <v>0</v>
      </c>
      <c r="H73" s="50">
        <v>0</v>
      </c>
      <c r="I73" s="50">
        <v>0</v>
      </c>
      <c r="J73" s="50">
        <v>0</v>
      </c>
    </row>
    <row r="74" spans="2:11" x14ac:dyDescent="0.2">
      <c r="B74" s="48">
        <v>70</v>
      </c>
      <c r="C74" s="49" t="s">
        <v>672</v>
      </c>
      <c r="D74" s="49" t="s">
        <v>107</v>
      </c>
      <c r="E74" s="50">
        <v>0</v>
      </c>
      <c r="F74" s="50">
        <v>0</v>
      </c>
      <c r="G74" s="50">
        <v>0</v>
      </c>
      <c r="H74" s="50">
        <v>1</v>
      </c>
      <c r="I74" s="50">
        <v>1539</v>
      </c>
      <c r="J74" s="50">
        <v>18130895</v>
      </c>
    </row>
    <row r="75" spans="2:11" x14ac:dyDescent="0.2">
      <c r="B75" s="48">
        <v>71</v>
      </c>
      <c r="C75" s="49" t="s">
        <v>673</v>
      </c>
      <c r="D75" s="49" t="s">
        <v>97</v>
      </c>
      <c r="E75" s="50">
        <v>0</v>
      </c>
      <c r="F75" s="50">
        <v>0</v>
      </c>
      <c r="G75" s="50">
        <v>0</v>
      </c>
      <c r="H75" s="50">
        <v>0</v>
      </c>
      <c r="I75" s="50">
        <v>0</v>
      </c>
      <c r="J75" s="50">
        <v>0</v>
      </c>
    </row>
    <row r="76" spans="2:11" x14ac:dyDescent="0.2">
      <c r="B76" s="48">
        <v>72</v>
      </c>
      <c r="C76" s="49" t="s">
        <v>674</v>
      </c>
      <c r="D76" s="49" t="s">
        <v>107</v>
      </c>
      <c r="E76" s="50">
        <v>0</v>
      </c>
      <c r="F76" s="50">
        <v>0</v>
      </c>
      <c r="G76" s="50">
        <v>0</v>
      </c>
      <c r="H76" s="50">
        <v>0</v>
      </c>
      <c r="I76" s="50">
        <v>0</v>
      </c>
      <c r="J76" s="50">
        <v>0</v>
      </c>
    </row>
    <row r="77" spans="2:11" x14ac:dyDescent="0.2">
      <c r="B77" s="48">
        <v>73</v>
      </c>
      <c r="C77" s="49" t="s">
        <v>675</v>
      </c>
      <c r="D77" s="49" t="s">
        <v>107</v>
      </c>
      <c r="E77" s="50">
        <v>0</v>
      </c>
      <c r="F77" s="50">
        <v>0</v>
      </c>
      <c r="G77" s="50">
        <v>0</v>
      </c>
      <c r="H77" s="50">
        <v>0</v>
      </c>
      <c r="I77" s="50">
        <v>0</v>
      </c>
      <c r="J77" s="50">
        <v>0</v>
      </c>
    </row>
    <row r="78" spans="2:11" x14ac:dyDescent="0.2">
      <c r="B78" s="48">
        <v>74</v>
      </c>
      <c r="C78" s="49" t="s">
        <v>676</v>
      </c>
      <c r="D78" s="49" t="s">
        <v>97</v>
      </c>
      <c r="E78" s="50">
        <v>0</v>
      </c>
      <c r="F78" s="50">
        <v>0</v>
      </c>
      <c r="G78" s="50">
        <v>0</v>
      </c>
      <c r="H78" s="50">
        <v>0</v>
      </c>
      <c r="I78" s="50">
        <v>0</v>
      </c>
      <c r="J78" s="50">
        <v>0</v>
      </c>
    </row>
    <row r="79" spans="2:11" x14ac:dyDescent="0.2">
      <c r="B79" s="48">
        <v>75</v>
      </c>
      <c r="C79" s="49" t="s">
        <v>677</v>
      </c>
      <c r="D79" s="49" t="s">
        <v>94</v>
      </c>
      <c r="E79" s="50">
        <v>0</v>
      </c>
      <c r="F79" s="50">
        <v>0</v>
      </c>
      <c r="G79" s="50">
        <v>0</v>
      </c>
      <c r="H79" s="50">
        <v>0</v>
      </c>
      <c r="I79" s="50">
        <v>0</v>
      </c>
      <c r="J79" s="50">
        <v>0</v>
      </c>
    </row>
    <row r="80" spans="2:11" x14ac:dyDescent="0.2">
      <c r="B80" s="48">
        <v>76</v>
      </c>
      <c r="C80" s="49" t="s">
        <v>678</v>
      </c>
      <c r="D80" s="49" t="s">
        <v>156</v>
      </c>
      <c r="E80" s="54">
        <v>0</v>
      </c>
      <c r="F80" s="54">
        <v>0</v>
      </c>
      <c r="G80" s="54">
        <v>0</v>
      </c>
      <c r="H80" s="54">
        <v>0</v>
      </c>
      <c r="I80" s="54">
        <v>0</v>
      </c>
      <c r="J80" s="54">
        <v>0</v>
      </c>
    </row>
    <row r="81" spans="2:11" x14ac:dyDescent="0.2">
      <c r="B81" s="48">
        <v>77</v>
      </c>
      <c r="C81" s="49" t="s">
        <v>679</v>
      </c>
      <c r="D81" s="49" t="s">
        <v>97</v>
      </c>
      <c r="E81" s="54">
        <v>0</v>
      </c>
      <c r="F81" s="54">
        <v>0</v>
      </c>
      <c r="G81" s="54">
        <v>0</v>
      </c>
      <c r="H81" s="54">
        <v>0</v>
      </c>
      <c r="I81" s="54">
        <v>0</v>
      </c>
      <c r="J81" s="54">
        <v>0</v>
      </c>
    </row>
    <row r="82" spans="2:11" x14ac:dyDescent="0.2">
      <c r="B82" s="48">
        <v>78</v>
      </c>
      <c r="C82" s="55" t="s">
        <v>680</v>
      </c>
      <c r="D82" s="49" t="s">
        <v>97</v>
      </c>
      <c r="E82" s="50">
        <v>0</v>
      </c>
      <c r="F82" s="50">
        <v>0</v>
      </c>
      <c r="G82" s="50">
        <v>0</v>
      </c>
      <c r="H82" s="50">
        <v>0</v>
      </c>
      <c r="I82" s="50">
        <v>0</v>
      </c>
      <c r="J82" s="50">
        <v>0</v>
      </c>
    </row>
    <row r="83" spans="2:11" x14ac:dyDescent="0.2">
      <c r="B83" s="48">
        <v>79</v>
      </c>
      <c r="C83" s="49" t="s">
        <v>681</v>
      </c>
      <c r="D83" s="49" t="s">
        <v>94</v>
      </c>
      <c r="E83" s="50">
        <v>0</v>
      </c>
      <c r="F83" s="50">
        <v>0</v>
      </c>
      <c r="G83" s="50">
        <v>0</v>
      </c>
      <c r="H83" s="50">
        <v>0</v>
      </c>
      <c r="I83" s="50">
        <v>0</v>
      </c>
      <c r="J83" s="50">
        <v>0</v>
      </c>
    </row>
    <row r="84" spans="2:11" x14ac:dyDescent="0.2">
      <c r="B84" s="48">
        <v>80</v>
      </c>
      <c r="C84" s="49" t="s">
        <v>682</v>
      </c>
      <c r="D84" s="49" t="s">
        <v>97</v>
      </c>
      <c r="E84" s="50">
        <v>4057</v>
      </c>
      <c r="F84" s="50">
        <v>148358</v>
      </c>
      <c r="G84" s="50">
        <v>1554744832</v>
      </c>
      <c r="H84" s="50">
        <v>3114</v>
      </c>
      <c r="I84" s="50">
        <v>30929</v>
      </c>
      <c r="J84" s="50">
        <v>126129819.56</v>
      </c>
      <c r="K84" s="56"/>
    </row>
    <row r="85" spans="2:11" x14ac:dyDescent="0.2">
      <c r="B85" s="48">
        <v>81</v>
      </c>
      <c r="C85" s="49" t="s">
        <v>683</v>
      </c>
      <c r="D85" s="49" t="s">
        <v>97</v>
      </c>
      <c r="E85" s="50">
        <v>2</v>
      </c>
      <c r="F85" s="50">
        <v>55237</v>
      </c>
      <c r="G85" s="50">
        <v>953022426</v>
      </c>
      <c r="H85" s="50">
        <v>2</v>
      </c>
      <c r="I85" s="50">
        <v>50</v>
      </c>
      <c r="J85" s="50">
        <v>151322.91</v>
      </c>
    </row>
    <row r="86" spans="2:11" x14ac:dyDescent="0.2">
      <c r="B86" s="48">
        <v>82</v>
      </c>
      <c r="C86" s="49" t="s">
        <v>684</v>
      </c>
      <c r="D86" s="49" t="s">
        <v>107</v>
      </c>
      <c r="E86" s="50">
        <v>0</v>
      </c>
      <c r="F86" s="50">
        <v>0</v>
      </c>
      <c r="G86" s="50">
        <v>0</v>
      </c>
      <c r="H86" s="50">
        <v>0</v>
      </c>
      <c r="I86" s="50">
        <v>0</v>
      </c>
      <c r="J86" s="50">
        <v>0</v>
      </c>
    </row>
    <row r="87" spans="2:11" x14ac:dyDescent="0.2">
      <c r="B87" s="57">
        <v>83</v>
      </c>
      <c r="C87" s="49" t="s">
        <v>685</v>
      </c>
      <c r="D87" s="49" t="s">
        <v>97</v>
      </c>
      <c r="E87" s="58">
        <v>5</v>
      </c>
      <c r="F87" s="58">
        <v>17849</v>
      </c>
      <c r="G87" s="58">
        <v>738565279</v>
      </c>
      <c r="H87" s="50">
        <v>7</v>
      </c>
      <c r="I87" s="50">
        <v>1403</v>
      </c>
      <c r="J87" s="50">
        <v>45038502.009999998</v>
      </c>
    </row>
    <row r="88" spans="2:11" x14ac:dyDescent="0.2">
      <c r="B88" s="48">
        <v>84</v>
      </c>
      <c r="C88" s="49" t="s">
        <v>686</v>
      </c>
      <c r="D88" s="49" t="s">
        <v>97</v>
      </c>
      <c r="E88" s="50">
        <v>0</v>
      </c>
      <c r="F88" s="50">
        <v>0</v>
      </c>
      <c r="G88" s="50">
        <v>0</v>
      </c>
      <c r="H88" s="50">
        <v>1</v>
      </c>
      <c r="I88" s="54">
        <v>53</v>
      </c>
      <c r="J88" s="54">
        <v>92500</v>
      </c>
    </row>
    <row r="89" spans="2:11" x14ac:dyDescent="0.2">
      <c r="B89" s="48">
        <v>85</v>
      </c>
      <c r="C89" s="49" t="s">
        <v>687</v>
      </c>
      <c r="D89" s="49" t="s">
        <v>156</v>
      </c>
      <c r="E89" s="50">
        <v>1</v>
      </c>
      <c r="F89" s="50">
        <v>4350</v>
      </c>
      <c r="G89" s="50">
        <v>15188060</v>
      </c>
      <c r="H89" s="50">
        <v>0</v>
      </c>
      <c r="I89" s="50">
        <v>0</v>
      </c>
      <c r="J89" s="50">
        <v>0</v>
      </c>
    </row>
    <row r="90" spans="2:11" x14ac:dyDescent="0.2">
      <c r="B90" s="48">
        <v>86</v>
      </c>
      <c r="C90" s="49" t="s">
        <v>688</v>
      </c>
      <c r="D90" s="49" t="s">
        <v>107</v>
      </c>
      <c r="E90" s="50">
        <v>0</v>
      </c>
      <c r="F90" s="50">
        <v>0</v>
      </c>
      <c r="G90" s="50">
        <v>0</v>
      </c>
      <c r="H90" s="50">
        <v>0</v>
      </c>
      <c r="I90" s="50">
        <v>0</v>
      </c>
      <c r="J90" s="50">
        <v>0</v>
      </c>
    </row>
    <row r="91" spans="2:11" x14ac:dyDescent="0.2">
      <c r="B91" s="48">
        <v>87</v>
      </c>
      <c r="C91" s="49" t="s">
        <v>689</v>
      </c>
      <c r="D91" s="49" t="s">
        <v>107</v>
      </c>
      <c r="E91" s="50">
        <v>0</v>
      </c>
      <c r="F91" s="50">
        <v>0</v>
      </c>
      <c r="G91" s="50">
        <v>0</v>
      </c>
      <c r="H91" s="50">
        <v>0</v>
      </c>
      <c r="I91" s="50">
        <v>0</v>
      </c>
      <c r="J91" s="50">
        <v>0</v>
      </c>
    </row>
    <row r="92" spans="2:11" x14ac:dyDescent="0.2">
      <c r="B92" s="48">
        <v>88</v>
      </c>
      <c r="C92" s="49" t="s">
        <v>690</v>
      </c>
      <c r="D92" s="49" t="s">
        <v>107</v>
      </c>
      <c r="E92" s="50">
        <v>0</v>
      </c>
      <c r="F92" s="50">
        <v>0</v>
      </c>
      <c r="G92" s="50">
        <v>0</v>
      </c>
      <c r="H92" s="50">
        <v>0</v>
      </c>
      <c r="I92" s="50">
        <v>0</v>
      </c>
      <c r="J92" s="50">
        <v>0</v>
      </c>
    </row>
    <row r="93" spans="2:11" x14ac:dyDescent="0.2">
      <c r="B93" s="48">
        <v>89</v>
      </c>
      <c r="C93" s="49" t="s">
        <v>691</v>
      </c>
      <c r="D93" s="49" t="s">
        <v>107</v>
      </c>
      <c r="E93" s="50">
        <v>0</v>
      </c>
      <c r="F93" s="50">
        <v>0</v>
      </c>
      <c r="G93" s="50">
        <v>0</v>
      </c>
      <c r="H93" s="50">
        <v>1</v>
      </c>
      <c r="I93" s="50">
        <v>2018</v>
      </c>
      <c r="J93" s="50">
        <v>7633527.1799999997</v>
      </c>
    </row>
    <row r="94" spans="2:11" x14ac:dyDescent="0.2">
      <c r="B94" s="48">
        <v>90</v>
      </c>
      <c r="C94" s="49" t="s">
        <v>692</v>
      </c>
      <c r="D94" s="49" t="s">
        <v>97</v>
      </c>
      <c r="E94" s="50">
        <v>0</v>
      </c>
      <c r="F94" s="50">
        <v>0</v>
      </c>
      <c r="G94" s="50">
        <v>0</v>
      </c>
      <c r="H94" s="50">
        <v>0</v>
      </c>
      <c r="I94" s="50">
        <v>0</v>
      </c>
      <c r="J94" s="50">
        <v>0</v>
      </c>
    </row>
    <row r="95" spans="2:11" x14ac:dyDescent="0.2">
      <c r="B95" s="59"/>
      <c r="C95" s="59"/>
      <c r="D95" s="60" t="s">
        <v>164</v>
      </c>
      <c r="E95" s="61"/>
      <c r="F95" s="62">
        <f>SUM(F5:F94)</f>
        <v>663809</v>
      </c>
      <c r="G95" s="62">
        <f>SUM(G5:G94)</f>
        <v>16029077218</v>
      </c>
      <c r="H95" s="62"/>
      <c r="I95" s="62">
        <f>SUM(I5:I94)</f>
        <v>37039</v>
      </c>
      <c r="J95" s="62">
        <f>SUM(J5:J94)</f>
        <v>245904451.56999999</v>
      </c>
    </row>
    <row r="96" spans="2:11" x14ac:dyDescent="0.2">
      <c r="B96" s="64" t="s">
        <v>693</v>
      </c>
      <c r="C96" s="64"/>
      <c r="D96" s="64"/>
      <c r="E96" s="61"/>
      <c r="F96" s="63">
        <f>F95/1000000</f>
        <v>0.66380899999999998</v>
      </c>
      <c r="G96" s="63">
        <f>G95/1000000000</f>
        <v>16.029077218000001</v>
      </c>
      <c r="H96" s="63"/>
      <c r="I96" s="63">
        <f>I95/1000000</f>
        <v>3.7039000000000002E-2</v>
      </c>
      <c r="J96" s="63">
        <f>J95/1000000000</f>
        <v>0.24590445156999999</v>
      </c>
    </row>
  </sheetData>
  <mergeCells count="7">
    <mergeCell ref="B96:D96"/>
    <mergeCell ref="B2:J2"/>
    <mergeCell ref="B3:B4"/>
    <mergeCell ref="C3:C4"/>
    <mergeCell ref="D3:D4"/>
    <mergeCell ref="E3:G3"/>
    <mergeCell ref="H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0"/>
  <sheetViews>
    <sheetView workbookViewId="0">
      <selection activeCell="A2" sqref="A2"/>
    </sheetView>
  </sheetViews>
  <sheetFormatPr defaultRowHeight="12.75" x14ac:dyDescent="0.2"/>
  <cols>
    <col min="1" max="1" width="2.42578125" style="17" customWidth="1"/>
    <col min="2" max="2" width="9.5703125" style="34" customWidth="1"/>
    <col min="3" max="3" width="57.42578125" style="17" customWidth="1"/>
    <col min="4" max="4" width="16.85546875" style="17" customWidth="1"/>
    <col min="5" max="5" width="16.85546875" style="35" customWidth="1"/>
    <col min="6" max="6" width="16.85546875" style="17" customWidth="1"/>
    <col min="7" max="7" width="16.85546875" style="35" customWidth="1"/>
    <col min="8" max="8" width="9.140625" style="17"/>
    <col min="9" max="9" width="19" style="17" customWidth="1"/>
    <col min="10" max="11" width="9.140625" style="17"/>
    <col min="12" max="12" width="16.5703125" style="17" customWidth="1"/>
    <col min="13" max="256" width="9.140625" style="17"/>
    <col min="257" max="257" width="2.42578125" style="17" customWidth="1"/>
    <col min="258" max="258" width="9.5703125" style="17" customWidth="1"/>
    <col min="259" max="259" width="57.42578125" style="17" customWidth="1"/>
    <col min="260" max="263" width="16.85546875" style="17" customWidth="1"/>
    <col min="264" max="264" width="9.140625" style="17"/>
    <col min="265" max="265" width="19" style="17" customWidth="1"/>
    <col min="266" max="267" width="9.140625" style="17"/>
    <col min="268" max="268" width="16.5703125" style="17" customWidth="1"/>
    <col min="269" max="512" width="9.140625" style="17"/>
    <col min="513" max="513" width="2.42578125" style="17" customWidth="1"/>
    <col min="514" max="514" width="9.5703125" style="17" customWidth="1"/>
    <col min="515" max="515" width="57.42578125" style="17" customWidth="1"/>
    <col min="516" max="519" width="16.85546875" style="17" customWidth="1"/>
    <col min="520" max="520" width="9.140625" style="17"/>
    <col min="521" max="521" width="19" style="17" customWidth="1"/>
    <col min="522" max="523" width="9.140625" style="17"/>
    <col min="524" max="524" width="16.5703125" style="17" customWidth="1"/>
    <col min="525" max="768" width="9.140625" style="17"/>
    <col min="769" max="769" width="2.42578125" style="17" customWidth="1"/>
    <col min="770" max="770" width="9.5703125" style="17" customWidth="1"/>
    <col min="771" max="771" width="57.42578125" style="17" customWidth="1"/>
    <col min="772" max="775" width="16.85546875" style="17" customWidth="1"/>
    <col min="776" max="776" width="9.140625" style="17"/>
    <col min="777" max="777" width="19" style="17" customWidth="1"/>
    <col min="778" max="779" width="9.140625" style="17"/>
    <col min="780" max="780" width="16.5703125" style="17" customWidth="1"/>
    <col min="781" max="1024" width="9.140625" style="17"/>
    <col min="1025" max="1025" width="2.42578125" style="17" customWidth="1"/>
    <col min="1026" max="1026" width="9.5703125" style="17" customWidth="1"/>
    <col min="1027" max="1027" width="57.42578125" style="17" customWidth="1"/>
    <col min="1028" max="1031" width="16.85546875" style="17" customWidth="1"/>
    <col min="1032" max="1032" width="9.140625" style="17"/>
    <col min="1033" max="1033" width="19" style="17" customWidth="1"/>
    <col min="1034" max="1035" width="9.140625" style="17"/>
    <col min="1036" max="1036" width="16.5703125" style="17" customWidth="1"/>
    <col min="1037" max="1280" width="9.140625" style="17"/>
    <col min="1281" max="1281" width="2.42578125" style="17" customWidth="1"/>
    <col min="1282" max="1282" width="9.5703125" style="17" customWidth="1"/>
    <col min="1283" max="1283" width="57.42578125" style="17" customWidth="1"/>
    <col min="1284" max="1287" width="16.85546875" style="17" customWidth="1"/>
    <col min="1288" max="1288" width="9.140625" style="17"/>
    <col min="1289" max="1289" width="19" style="17" customWidth="1"/>
    <col min="1290" max="1291" width="9.140625" style="17"/>
    <col min="1292" max="1292" width="16.5703125" style="17" customWidth="1"/>
    <col min="1293" max="1536" width="9.140625" style="17"/>
    <col min="1537" max="1537" width="2.42578125" style="17" customWidth="1"/>
    <col min="1538" max="1538" width="9.5703125" style="17" customWidth="1"/>
    <col min="1539" max="1539" width="57.42578125" style="17" customWidth="1"/>
    <col min="1540" max="1543" width="16.85546875" style="17" customWidth="1"/>
    <col min="1544" max="1544" width="9.140625" style="17"/>
    <col min="1545" max="1545" width="19" style="17" customWidth="1"/>
    <col min="1546" max="1547" width="9.140625" style="17"/>
    <col min="1548" max="1548" width="16.5703125" style="17" customWidth="1"/>
    <col min="1549" max="1792" width="9.140625" style="17"/>
    <col min="1793" max="1793" width="2.42578125" style="17" customWidth="1"/>
    <col min="1794" max="1794" width="9.5703125" style="17" customWidth="1"/>
    <col min="1795" max="1795" width="57.42578125" style="17" customWidth="1"/>
    <col min="1796" max="1799" width="16.85546875" style="17" customWidth="1"/>
    <col min="1800" max="1800" width="9.140625" style="17"/>
    <col min="1801" max="1801" width="19" style="17" customWidth="1"/>
    <col min="1802" max="1803" width="9.140625" style="17"/>
    <col min="1804" max="1804" width="16.5703125" style="17" customWidth="1"/>
    <col min="1805" max="2048" width="9.140625" style="17"/>
    <col min="2049" max="2049" width="2.42578125" style="17" customWidth="1"/>
    <col min="2050" max="2050" width="9.5703125" style="17" customWidth="1"/>
    <col min="2051" max="2051" width="57.42578125" style="17" customWidth="1"/>
    <col min="2052" max="2055" width="16.85546875" style="17" customWidth="1"/>
    <col min="2056" max="2056" width="9.140625" style="17"/>
    <col min="2057" max="2057" width="19" style="17" customWidth="1"/>
    <col min="2058" max="2059" width="9.140625" style="17"/>
    <col min="2060" max="2060" width="16.5703125" style="17" customWidth="1"/>
    <col min="2061" max="2304" width="9.140625" style="17"/>
    <col min="2305" max="2305" width="2.42578125" style="17" customWidth="1"/>
    <col min="2306" max="2306" width="9.5703125" style="17" customWidth="1"/>
    <col min="2307" max="2307" width="57.42578125" style="17" customWidth="1"/>
    <col min="2308" max="2311" width="16.85546875" style="17" customWidth="1"/>
    <col min="2312" max="2312" width="9.140625" style="17"/>
    <col min="2313" max="2313" width="19" style="17" customWidth="1"/>
    <col min="2314" max="2315" width="9.140625" style="17"/>
    <col min="2316" max="2316" width="16.5703125" style="17" customWidth="1"/>
    <col min="2317" max="2560" width="9.140625" style="17"/>
    <col min="2561" max="2561" width="2.42578125" style="17" customWidth="1"/>
    <col min="2562" max="2562" width="9.5703125" style="17" customWidth="1"/>
    <col min="2563" max="2563" width="57.42578125" style="17" customWidth="1"/>
    <col min="2564" max="2567" width="16.85546875" style="17" customWidth="1"/>
    <col min="2568" max="2568" width="9.140625" style="17"/>
    <col min="2569" max="2569" width="19" style="17" customWidth="1"/>
    <col min="2570" max="2571" width="9.140625" style="17"/>
    <col min="2572" max="2572" width="16.5703125" style="17" customWidth="1"/>
    <col min="2573" max="2816" width="9.140625" style="17"/>
    <col min="2817" max="2817" width="2.42578125" style="17" customWidth="1"/>
    <col min="2818" max="2818" width="9.5703125" style="17" customWidth="1"/>
    <col min="2819" max="2819" width="57.42578125" style="17" customWidth="1"/>
    <col min="2820" max="2823" width="16.85546875" style="17" customWidth="1"/>
    <col min="2824" max="2824" width="9.140625" style="17"/>
    <col min="2825" max="2825" width="19" style="17" customWidth="1"/>
    <col min="2826" max="2827" width="9.140625" style="17"/>
    <col min="2828" max="2828" width="16.5703125" style="17" customWidth="1"/>
    <col min="2829" max="3072" width="9.140625" style="17"/>
    <col min="3073" max="3073" width="2.42578125" style="17" customWidth="1"/>
    <col min="3074" max="3074" width="9.5703125" style="17" customWidth="1"/>
    <col min="3075" max="3075" width="57.42578125" style="17" customWidth="1"/>
    <col min="3076" max="3079" width="16.85546875" style="17" customWidth="1"/>
    <col min="3080" max="3080" width="9.140625" style="17"/>
    <col min="3081" max="3081" width="19" style="17" customWidth="1"/>
    <col min="3082" max="3083" width="9.140625" style="17"/>
    <col min="3084" max="3084" width="16.5703125" style="17" customWidth="1"/>
    <col min="3085" max="3328" width="9.140625" style="17"/>
    <col min="3329" max="3329" width="2.42578125" style="17" customWidth="1"/>
    <col min="3330" max="3330" width="9.5703125" style="17" customWidth="1"/>
    <col min="3331" max="3331" width="57.42578125" style="17" customWidth="1"/>
    <col min="3332" max="3335" width="16.85546875" style="17" customWidth="1"/>
    <col min="3336" max="3336" width="9.140625" style="17"/>
    <col min="3337" max="3337" width="19" style="17" customWidth="1"/>
    <col min="3338" max="3339" width="9.140625" style="17"/>
    <col min="3340" max="3340" width="16.5703125" style="17" customWidth="1"/>
    <col min="3341" max="3584" width="9.140625" style="17"/>
    <col min="3585" max="3585" width="2.42578125" style="17" customWidth="1"/>
    <col min="3586" max="3586" width="9.5703125" style="17" customWidth="1"/>
    <col min="3587" max="3587" width="57.42578125" style="17" customWidth="1"/>
    <col min="3588" max="3591" width="16.85546875" style="17" customWidth="1"/>
    <col min="3592" max="3592" width="9.140625" style="17"/>
    <col min="3593" max="3593" width="19" style="17" customWidth="1"/>
    <col min="3594" max="3595" width="9.140625" style="17"/>
    <col min="3596" max="3596" width="16.5703125" style="17" customWidth="1"/>
    <col min="3597" max="3840" width="9.140625" style="17"/>
    <col min="3841" max="3841" width="2.42578125" style="17" customWidth="1"/>
    <col min="3842" max="3842" width="9.5703125" style="17" customWidth="1"/>
    <col min="3843" max="3843" width="57.42578125" style="17" customWidth="1"/>
    <col min="3844" max="3847" width="16.85546875" style="17" customWidth="1"/>
    <col min="3848" max="3848" width="9.140625" style="17"/>
    <col min="3849" max="3849" width="19" style="17" customWidth="1"/>
    <col min="3850" max="3851" width="9.140625" style="17"/>
    <col min="3852" max="3852" width="16.5703125" style="17" customWidth="1"/>
    <col min="3853" max="4096" width="9.140625" style="17"/>
    <col min="4097" max="4097" width="2.42578125" style="17" customWidth="1"/>
    <col min="4098" max="4098" width="9.5703125" style="17" customWidth="1"/>
    <col min="4099" max="4099" width="57.42578125" style="17" customWidth="1"/>
    <col min="4100" max="4103" width="16.85546875" style="17" customWidth="1"/>
    <col min="4104" max="4104" width="9.140625" style="17"/>
    <col min="4105" max="4105" width="19" style="17" customWidth="1"/>
    <col min="4106" max="4107" width="9.140625" style="17"/>
    <col min="4108" max="4108" width="16.5703125" style="17" customWidth="1"/>
    <col min="4109" max="4352" width="9.140625" style="17"/>
    <col min="4353" max="4353" width="2.42578125" style="17" customWidth="1"/>
    <col min="4354" max="4354" width="9.5703125" style="17" customWidth="1"/>
    <col min="4355" max="4355" width="57.42578125" style="17" customWidth="1"/>
    <col min="4356" max="4359" width="16.85546875" style="17" customWidth="1"/>
    <col min="4360" max="4360" width="9.140625" style="17"/>
    <col min="4361" max="4361" width="19" style="17" customWidth="1"/>
    <col min="4362" max="4363" width="9.140625" style="17"/>
    <col min="4364" max="4364" width="16.5703125" style="17" customWidth="1"/>
    <col min="4365" max="4608" width="9.140625" style="17"/>
    <col min="4609" max="4609" width="2.42578125" style="17" customWidth="1"/>
    <col min="4610" max="4610" width="9.5703125" style="17" customWidth="1"/>
    <col min="4611" max="4611" width="57.42578125" style="17" customWidth="1"/>
    <col min="4612" max="4615" width="16.85546875" style="17" customWidth="1"/>
    <col min="4616" max="4616" width="9.140625" style="17"/>
    <col min="4617" max="4617" width="19" style="17" customWidth="1"/>
    <col min="4618" max="4619" width="9.140625" style="17"/>
    <col min="4620" max="4620" width="16.5703125" style="17" customWidth="1"/>
    <col min="4621" max="4864" width="9.140625" style="17"/>
    <col min="4865" max="4865" width="2.42578125" style="17" customWidth="1"/>
    <col min="4866" max="4866" width="9.5703125" style="17" customWidth="1"/>
    <col min="4867" max="4867" width="57.42578125" style="17" customWidth="1"/>
    <col min="4868" max="4871" width="16.85546875" style="17" customWidth="1"/>
    <col min="4872" max="4872" width="9.140625" style="17"/>
    <col min="4873" max="4873" width="19" style="17" customWidth="1"/>
    <col min="4874" max="4875" width="9.140625" style="17"/>
    <col min="4876" max="4876" width="16.5703125" style="17" customWidth="1"/>
    <col min="4877" max="5120" width="9.140625" style="17"/>
    <col min="5121" max="5121" width="2.42578125" style="17" customWidth="1"/>
    <col min="5122" max="5122" width="9.5703125" style="17" customWidth="1"/>
    <col min="5123" max="5123" width="57.42578125" style="17" customWidth="1"/>
    <col min="5124" max="5127" width="16.85546875" style="17" customWidth="1"/>
    <col min="5128" max="5128" width="9.140625" style="17"/>
    <col min="5129" max="5129" width="19" style="17" customWidth="1"/>
    <col min="5130" max="5131" width="9.140625" style="17"/>
    <col min="5132" max="5132" width="16.5703125" style="17" customWidth="1"/>
    <col min="5133" max="5376" width="9.140625" style="17"/>
    <col min="5377" max="5377" width="2.42578125" style="17" customWidth="1"/>
    <col min="5378" max="5378" width="9.5703125" style="17" customWidth="1"/>
    <col min="5379" max="5379" width="57.42578125" style="17" customWidth="1"/>
    <col min="5380" max="5383" width="16.85546875" style="17" customWidth="1"/>
    <col min="5384" max="5384" width="9.140625" style="17"/>
    <col min="5385" max="5385" width="19" style="17" customWidth="1"/>
    <col min="5386" max="5387" width="9.140625" style="17"/>
    <col min="5388" max="5388" width="16.5703125" style="17" customWidth="1"/>
    <col min="5389" max="5632" width="9.140625" style="17"/>
    <col min="5633" max="5633" width="2.42578125" style="17" customWidth="1"/>
    <col min="5634" max="5634" width="9.5703125" style="17" customWidth="1"/>
    <col min="5635" max="5635" width="57.42578125" style="17" customWidth="1"/>
    <col min="5636" max="5639" width="16.85546875" style="17" customWidth="1"/>
    <col min="5640" max="5640" width="9.140625" style="17"/>
    <col min="5641" max="5641" width="19" style="17" customWidth="1"/>
    <col min="5642" max="5643" width="9.140625" style="17"/>
    <col min="5644" max="5644" width="16.5703125" style="17" customWidth="1"/>
    <col min="5645" max="5888" width="9.140625" style="17"/>
    <col min="5889" max="5889" width="2.42578125" style="17" customWidth="1"/>
    <col min="5890" max="5890" width="9.5703125" style="17" customWidth="1"/>
    <col min="5891" max="5891" width="57.42578125" style="17" customWidth="1"/>
    <col min="5892" max="5895" width="16.85546875" style="17" customWidth="1"/>
    <col min="5896" max="5896" width="9.140625" style="17"/>
    <col min="5897" max="5897" width="19" style="17" customWidth="1"/>
    <col min="5898" max="5899" width="9.140625" style="17"/>
    <col min="5900" max="5900" width="16.5703125" style="17" customWidth="1"/>
    <col min="5901" max="6144" width="9.140625" style="17"/>
    <col min="6145" max="6145" width="2.42578125" style="17" customWidth="1"/>
    <col min="6146" max="6146" width="9.5703125" style="17" customWidth="1"/>
    <col min="6147" max="6147" width="57.42578125" style="17" customWidth="1"/>
    <col min="6148" max="6151" width="16.85546875" style="17" customWidth="1"/>
    <col min="6152" max="6152" width="9.140625" style="17"/>
    <col min="6153" max="6153" width="19" style="17" customWidth="1"/>
    <col min="6154" max="6155" width="9.140625" style="17"/>
    <col min="6156" max="6156" width="16.5703125" style="17" customWidth="1"/>
    <col min="6157" max="6400" width="9.140625" style="17"/>
    <col min="6401" max="6401" width="2.42578125" style="17" customWidth="1"/>
    <col min="6402" max="6402" width="9.5703125" style="17" customWidth="1"/>
    <col min="6403" max="6403" width="57.42578125" style="17" customWidth="1"/>
    <col min="6404" max="6407" width="16.85546875" style="17" customWidth="1"/>
    <col min="6408" max="6408" width="9.140625" style="17"/>
    <col min="6409" max="6409" width="19" style="17" customWidth="1"/>
    <col min="6410" max="6411" width="9.140625" style="17"/>
    <col min="6412" max="6412" width="16.5703125" style="17" customWidth="1"/>
    <col min="6413" max="6656" width="9.140625" style="17"/>
    <col min="6657" max="6657" width="2.42578125" style="17" customWidth="1"/>
    <col min="6658" max="6658" width="9.5703125" style="17" customWidth="1"/>
    <col min="6659" max="6659" width="57.42578125" style="17" customWidth="1"/>
    <col min="6660" max="6663" width="16.85546875" style="17" customWidth="1"/>
    <col min="6664" max="6664" width="9.140625" style="17"/>
    <col min="6665" max="6665" width="19" style="17" customWidth="1"/>
    <col min="6666" max="6667" width="9.140625" style="17"/>
    <col min="6668" max="6668" width="16.5703125" style="17" customWidth="1"/>
    <col min="6669" max="6912" width="9.140625" style="17"/>
    <col min="6913" max="6913" width="2.42578125" style="17" customWidth="1"/>
    <col min="6914" max="6914" width="9.5703125" style="17" customWidth="1"/>
    <col min="6915" max="6915" width="57.42578125" style="17" customWidth="1"/>
    <col min="6916" max="6919" width="16.85546875" style="17" customWidth="1"/>
    <col min="6920" max="6920" width="9.140625" style="17"/>
    <col min="6921" max="6921" width="19" style="17" customWidth="1"/>
    <col min="6922" max="6923" width="9.140625" style="17"/>
    <col min="6924" max="6924" width="16.5703125" style="17" customWidth="1"/>
    <col min="6925" max="7168" width="9.140625" style="17"/>
    <col min="7169" max="7169" width="2.42578125" style="17" customWidth="1"/>
    <col min="7170" max="7170" width="9.5703125" style="17" customWidth="1"/>
    <col min="7171" max="7171" width="57.42578125" style="17" customWidth="1"/>
    <col min="7172" max="7175" width="16.85546875" style="17" customWidth="1"/>
    <col min="7176" max="7176" width="9.140625" style="17"/>
    <col min="7177" max="7177" width="19" style="17" customWidth="1"/>
    <col min="7178" max="7179" width="9.140625" style="17"/>
    <col min="7180" max="7180" width="16.5703125" style="17" customWidth="1"/>
    <col min="7181" max="7424" width="9.140625" style="17"/>
    <col min="7425" max="7425" width="2.42578125" style="17" customWidth="1"/>
    <col min="7426" max="7426" width="9.5703125" style="17" customWidth="1"/>
    <col min="7427" max="7427" width="57.42578125" style="17" customWidth="1"/>
    <col min="7428" max="7431" width="16.85546875" style="17" customWidth="1"/>
    <col min="7432" max="7432" width="9.140625" style="17"/>
    <col min="7433" max="7433" width="19" style="17" customWidth="1"/>
    <col min="7434" max="7435" width="9.140625" style="17"/>
    <col min="7436" max="7436" width="16.5703125" style="17" customWidth="1"/>
    <col min="7437" max="7680" width="9.140625" style="17"/>
    <col min="7681" max="7681" width="2.42578125" style="17" customWidth="1"/>
    <col min="7682" max="7682" width="9.5703125" style="17" customWidth="1"/>
    <col min="7683" max="7683" width="57.42578125" style="17" customWidth="1"/>
    <col min="7684" max="7687" width="16.85546875" style="17" customWidth="1"/>
    <col min="7688" max="7688" width="9.140625" style="17"/>
    <col min="7689" max="7689" width="19" style="17" customWidth="1"/>
    <col min="7690" max="7691" width="9.140625" style="17"/>
    <col min="7692" max="7692" width="16.5703125" style="17" customWidth="1"/>
    <col min="7693" max="7936" width="9.140625" style="17"/>
    <col min="7937" max="7937" width="2.42578125" style="17" customWidth="1"/>
    <col min="7938" max="7938" width="9.5703125" style="17" customWidth="1"/>
    <col min="7939" max="7939" width="57.42578125" style="17" customWidth="1"/>
    <col min="7940" max="7943" width="16.85546875" style="17" customWidth="1"/>
    <col min="7944" max="7944" width="9.140625" style="17"/>
    <col min="7945" max="7945" width="19" style="17" customWidth="1"/>
    <col min="7946" max="7947" width="9.140625" style="17"/>
    <col min="7948" max="7948" width="16.5703125" style="17" customWidth="1"/>
    <col min="7949" max="8192" width="9.140625" style="17"/>
    <col min="8193" max="8193" width="2.42578125" style="17" customWidth="1"/>
    <col min="8194" max="8194" width="9.5703125" style="17" customWidth="1"/>
    <col min="8195" max="8195" width="57.42578125" style="17" customWidth="1"/>
    <col min="8196" max="8199" width="16.85546875" style="17" customWidth="1"/>
    <col min="8200" max="8200" width="9.140625" style="17"/>
    <col min="8201" max="8201" width="19" style="17" customWidth="1"/>
    <col min="8202" max="8203" width="9.140625" style="17"/>
    <col min="8204" max="8204" width="16.5703125" style="17" customWidth="1"/>
    <col min="8205" max="8448" width="9.140625" style="17"/>
    <col min="8449" max="8449" width="2.42578125" style="17" customWidth="1"/>
    <col min="8450" max="8450" width="9.5703125" style="17" customWidth="1"/>
    <col min="8451" max="8451" width="57.42578125" style="17" customWidth="1"/>
    <col min="8452" max="8455" width="16.85546875" style="17" customWidth="1"/>
    <col min="8456" max="8456" width="9.140625" style="17"/>
    <col min="8457" max="8457" width="19" style="17" customWidth="1"/>
    <col min="8458" max="8459" width="9.140625" style="17"/>
    <col min="8460" max="8460" width="16.5703125" style="17" customWidth="1"/>
    <col min="8461" max="8704" width="9.140625" style="17"/>
    <col min="8705" max="8705" width="2.42578125" style="17" customWidth="1"/>
    <col min="8706" max="8706" width="9.5703125" style="17" customWidth="1"/>
    <col min="8707" max="8707" width="57.42578125" style="17" customWidth="1"/>
    <col min="8708" max="8711" width="16.85546875" style="17" customWidth="1"/>
    <col min="8712" max="8712" width="9.140625" style="17"/>
    <col min="8713" max="8713" width="19" style="17" customWidth="1"/>
    <col min="8714" max="8715" width="9.140625" style="17"/>
    <col min="8716" max="8716" width="16.5703125" style="17" customWidth="1"/>
    <col min="8717" max="8960" width="9.140625" style="17"/>
    <col min="8961" max="8961" width="2.42578125" style="17" customWidth="1"/>
    <col min="8962" max="8962" width="9.5703125" style="17" customWidth="1"/>
    <col min="8963" max="8963" width="57.42578125" style="17" customWidth="1"/>
    <col min="8964" max="8967" width="16.85546875" style="17" customWidth="1"/>
    <col min="8968" max="8968" width="9.140625" style="17"/>
    <col min="8969" max="8969" width="19" style="17" customWidth="1"/>
    <col min="8970" max="8971" width="9.140625" style="17"/>
    <col min="8972" max="8972" width="16.5703125" style="17" customWidth="1"/>
    <col min="8973" max="9216" width="9.140625" style="17"/>
    <col min="9217" max="9217" width="2.42578125" style="17" customWidth="1"/>
    <col min="9218" max="9218" width="9.5703125" style="17" customWidth="1"/>
    <col min="9219" max="9219" width="57.42578125" style="17" customWidth="1"/>
    <col min="9220" max="9223" width="16.85546875" style="17" customWidth="1"/>
    <col min="9224" max="9224" width="9.140625" style="17"/>
    <col min="9225" max="9225" width="19" style="17" customWidth="1"/>
    <col min="9226" max="9227" width="9.140625" style="17"/>
    <col min="9228" max="9228" width="16.5703125" style="17" customWidth="1"/>
    <col min="9229" max="9472" width="9.140625" style="17"/>
    <col min="9473" max="9473" width="2.42578125" style="17" customWidth="1"/>
    <col min="9474" max="9474" width="9.5703125" style="17" customWidth="1"/>
    <col min="9475" max="9475" width="57.42578125" style="17" customWidth="1"/>
    <col min="9476" max="9479" width="16.85546875" style="17" customWidth="1"/>
    <col min="9480" max="9480" width="9.140625" style="17"/>
    <col min="9481" max="9481" width="19" style="17" customWidth="1"/>
    <col min="9482" max="9483" width="9.140625" style="17"/>
    <col min="9484" max="9484" width="16.5703125" style="17" customWidth="1"/>
    <col min="9485" max="9728" width="9.140625" style="17"/>
    <col min="9729" max="9729" width="2.42578125" style="17" customWidth="1"/>
    <col min="9730" max="9730" width="9.5703125" style="17" customWidth="1"/>
    <col min="9731" max="9731" width="57.42578125" style="17" customWidth="1"/>
    <col min="9732" max="9735" width="16.85546875" style="17" customWidth="1"/>
    <col min="9736" max="9736" width="9.140625" style="17"/>
    <col min="9737" max="9737" width="19" style="17" customWidth="1"/>
    <col min="9738" max="9739" width="9.140625" style="17"/>
    <col min="9740" max="9740" width="16.5703125" style="17" customWidth="1"/>
    <col min="9741" max="9984" width="9.140625" style="17"/>
    <col min="9985" max="9985" width="2.42578125" style="17" customWidth="1"/>
    <col min="9986" max="9986" width="9.5703125" style="17" customWidth="1"/>
    <col min="9987" max="9987" width="57.42578125" style="17" customWidth="1"/>
    <col min="9988" max="9991" width="16.85546875" style="17" customWidth="1"/>
    <col min="9992" max="9992" width="9.140625" style="17"/>
    <col min="9993" max="9993" width="19" style="17" customWidth="1"/>
    <col min="9994" max="9995" width="9.140625" style="17"/>
    <col min="9996" max="9996" width="16.5703125" style="17" customWidth="1"/>
    <col min="9997" max="10240" width="9.140625" style="17"/>
    <col min="10241" max="10241" width="2.42578125" style="17" customWidth="1"/>
    <col min="10242" max="10242" width="9.5703125" style="17" customWidth="1"/>
    <col min="10243" max="10243" width="57.42578125" style="17" customWidth="1"/>
    <col min="10244" max="10247" width="16.85546875" style="17" customWidth="1"/>
    <col min="10248" max="10248" width="9.140625" style="17"/>
    <col min="10249" max="10249" width="19" style="17" customWidth="1"/>
    <col min="10250" max="10251" width="9.140625" style="17"/>
    <col min="10252" max="10252" width="16.5703125" style="17" customWidth="1"/>
    <col min="10253" max="10496" width="9.140625" style="17"/>
    <col min="10497" max="10497" width="2.42578125" style="17" customWidth="1"/>
    <col min="10498" max="10498" width="9.5703125" style="17" customWidth="1"/>
    <col min="10499" max="10499" width="57.42578125" style="17" customWidth="1"/>
    <col min="10500" max="10503" width="16.85546875" style="17" customWidth="1"/>
    <col min="10504" max="10504" width="9.140625" style="17"/>
    <col min="10505" max="10505" width="19" style="17" customWidth="1"/>
    <col min="10506" max="10507" width="9.140625" style="17"/>
    <col min="10508" max="10508" width="16.5703125" style="17" customWidth="1"/>
    <col min="10509" max="10752" width="9.140625" style="17"/>
    <col min="10753" max="10753" width="2.42578125" style="17" customWidth="1"/>
    <col min="10754" max="10754" width="9.5703125" style="17" customWidth="1"/>
    <col min="10755" max="10755" width="57.42578125" style="17" customWidth="1"/>
    <col min="10756" max="10759" width="16.85546875" style="17" customWidth="1"/>
    <col min="10760" max="10760" width="9.140625" style="17"/>
    <col min="10761" max="10761" width="19" style="17" customWidth="1"/>
    <col min="10762" max="10763" width="9.140625" style="17"/>
    <col min="10764" max="10764" width="16.5703125" style="17" customWidth="1"/>
    <col min="10765" max="11008" width="9.140625" style="17"/>
    <col min="11009" max="11009" width="2.42578125" style="17" customWidth="1"/>
    <col min="11010" max="11010" width="9.5703125" style="17" customWidth="1"/>
    <col min="11011" max="11011" width="57.42578125" style="17" customWidth="1"/>
    <col min="11012" max="11015" width="16.85546875" style="17" customWidth="1"/>
    <col min="11016" max="11016" width="9.140625" style="17"/>
    <col min="11017" max="11017" width="19" style="17" customWidth="1"/>
    <col min="11018" max="11019" width="9.140625" style="17"/>
    <col min="11020" max="11020" width="16.5703125" style="17" customWidth="1"/>
    <col min="11021" max="11264" width="9.140625" style="17"/>
    <col min="11265" max="11265" width="2.42578125" style="17" customWidth="1"/>
    <col min="11266" max="11266" width="9.5703125" style="17" customWidth="1"/>
    <col min="11267" max="11267" width="57.42578125" style="17" customWidth="1"/>
    <col min="11268" max="11271" width="16.85546875" style="17" customWidth="1"/>
    <col min="11272" max="11272" width="9.140625" style="17"/>
    <col min="11273" max="11273" width="19" style="17" customWidth="1"/>
    <col min="11274" max="11275" width="9.140625" style="17"/>
    <col min="11276" max="11276" width="16.5703125" style="17" customWidth="1"/>
    <col min="11277" max="11520" width="9.140625" style="17"/>
    <col min="11521" max="11521" width="2.42578125" style="17" customWidth="1"/>
    <col min="11522" max="11522" width="9.5703125" style="17" customWidth="1"/>
    <col min="11523" max="11523" width="57.42578125" style="17" customWidth="1"/>
    <col min="11524" max="11527" width="16.85546875" style="17" customWidth="1"/>
    <col min="11528" max="11528" width="9.140625" style="17"/>
    <col min="11529" max="11529" width="19" style="17" customWidth="1"/>
    <col min="11530" max="11531" width="9.140625" style="17"/>
    <col min="11532" max="11532" width="16.5703125" style="17" customWidth="1"/>
    <col min="11533" max="11776" width="9.140625" style="17"/>
    <col min="11777" max="11777" width="2.42578125" style="17" customWidth="1"/>
    <col min="11778" max="11778" width="9.5703125" style="17" customWidth="1"/>
    <col min="11779" max="11779" width="57.42578125" style="17" customWidth="1"/>
    <col min="11780" max="11783" width="16.85546875" style="17" customWidth="1"/>
    <col min="11784" max="11784" width="9.140625" style="17"/>
    <col min="11785" max="11785" width="19" style="17" customWidth="1"/>
    <col min="11786" max="11787" width="9.140625" style="17"/>
    <col min="11788" max="11788" width="16.5703125" style="17" customWidth="1"/>
    <col min="11789" max="12032" width="9.140625" style="17"/>
    <col min="12033" max="12033" width="2.42578125" style="17" customWidth="1"/>
    <col min="12034" max="12034" width="9.5703125" style="17" customWidth="1"/>
    <col min="12035" max="12035" width="57.42578125" style="17" customWidth="1"/>
    <col min="12036" max="12039" width="16.85546875" style="17" customWidth="1"/>
    <col min="12040" max="12040" width="9.140625" style="17"/>
    <col min="12041" max="12041" width="19" style="17" customWidth="1"/>
    <col min="12042" max="12043" width="9.140625" style="17"/>
    <col min="12044" max="12044" width="16.5703125" style="17" customWidth="1"/>
    <col min="12045" max="12288" width="9.140625" style="17"/>
    <col min="12289" max="12289" width="2.42578125" style="17" customWidth="1"/>
    <col min="12290" max="12290" width="9.5703125" style="17" customWidth="1"/>
    <col min="12291" max="12291" width="57.42578125" style="17" customWidth="1"/>
    <col min="12292" max="12295" width="16.85546875" style="17" customWidth="1"/>
    <col min="12296" max="12296" width="9.140625" style="17"/>
    <col min="12297" max="12297" width="19" style="17" customWidth="1"/>
    <col min="12298" max="12299" width="9.140625" style="17"/>
    <col min="12300" max="12300" width="16.5703125" style="17" customWidth="1"/>
    <col min="12301" max="12544" width="9.140625" style="17"/>
    <col min="12545" max="12545" width="2.42578125" style="17" customWidth="1"/>
    <col min="12546" max="12546" width="9.5703125" style="17" customWidth="1"/>
    <col min="12547" max="12547" width="57.42578125" style="17" customWidth="1"/>
    <col min="12548" max="12551" width="16.85546875" style="17" customWidth="1"/>
    <col min="12552" max="12552" width="9.140625" style="17"/>
    <col min="12553" max="12553" width="19" style="17" customWidth="1"/>
    <col min="12554" max="12555" width="9.140625" style="17"/>
    <col min="12556" max="12556" width="16.5703125" style="17" customWidth="1"/>
    <col min="12557" max="12800" width="9.140625" style="17"/>
    <col min="12801" max="12801" width="2.42578125" style="17" customWidth="1"/>
    <col min="12802" max="12802" width="9.5703125" style="17" customWidth="1"/>
    <col min="12803" max="12803" width="57.42578125" style="17" customWidth="1"/>
    <col min="12804" max="12807" width="16.85546875" style="17" customWidth="1"/>
    <col min="12808" max="12808" width="9.140625" style="17"/>
    <col min="12809" max="12809" width="19" style="17" customWidth="1"/>
    <col min="12810" max="12811" width="9.140625" style="17"/>
    <col min="12812" max="12812" width="16.5703125" style="17" customWidth="1"/>
    <col min="12813" max="13056" width="9.140625" style="17"/>
    <col min="13057" max="13057" width="2.42578125" style="17" customWidth="1"/>
    <col min="13058" max="13058" width="9.5703125" style="17" customWidth="1"/>
    <col min="13059" max="13059" width="57.42578125" style="17" customWidth="1"/>
    <col min="13060" max="13063" width="16.85546875" style="17" customWidth="1"/>
    <col min="13064" max="13064" width="9.140625" style="17"/>
    <col min="13065" max="13065" width="19" style="17" customWidth="1"/>
    <col min="13066" max="13067" width="9.140625" style="17"/>
    <col min="13068" max="13068" width="16.5703125" style="17" customWidth="1"/>
    <col min="13069" max="13312" width="9.140625" style="17"/>
    <col min="13313" max="13313" width="2.42578125" style="17" customWidth="1"/>
    <col min="13314" max="13314" width="9.5703125" style="17" customWidth="1"/>
    <col min="13315" max="13315" width="57.42578125" style="17" customWidth="1"/>
    <col min="13316" max="13319" width="16.85546875" style="17" customWidth="1"/>
    <col min="13320" max="13320" width="9.140625" style="17"/>
    <col min="13321" max="13321" width="19" style="17" customWidth="1"/>
    <col min="13322" max="13323" width="9.140625" style="17"/>
    <col min="13324" max="13324" width="16.5703125" style="17" customWidth="1"/>
    <col min="13325" max="13568" width="9.140625" style="17"/>
    <col min="13569" max="13569" width="2.42578125" style="17" customWidth="1"/>
    <col min="13570" max="13570" width="9.5703125" style="17" customWidth="1"/>
    <col min="13571" max="13571" width="57.42578125" style="17" customWidth="1"/>
    <col min="13572" max="13575" width="16.85546875" style="17" customWidth="1"/>
    <col min="13576" max="13576" width="9.140625" style="17"/>
    <col min="13577" max="13577" width="19" style="17" customWidth="1"/>
    <col min="13578" max="13579" width="9.140625" style="17"/>
    <col min="13580" max="13580" width="16.5703125" style="17" customWidth="1"/>
    <col min="13581" max="13824" width="9.140625" style="17"/>
    <col min="13825" max="13825" width="2.42578125" style="17" customWidth="1"/>
    <col min="13826" max="13826" width="9.5703125" style="17" customWidth="1"/>
    <col min="13827" max="13827" width="57.42578125" style="17" customWidth="1"/>
    <col min="13828" max="13831" width="16.85546875" style="17" customWidth="1"/>
    <col min="13832" max="13832" width="9.140625" style="17"/>
    <col min="13833" max="13833" width="19" style="17" customWidth="1"/>
    <col min="13834" max="13835" width="9.140625" style="17"/>
    <col min="13836" max="13836" width="16.5703125" style="17" customWidth="1"/>
    <col min="13837" max="14080" width="9.140625" style="17"/>
    <col min="14081" max="14081" width="2.42578125" style="17" customWidth="1"/>
    <col min="14082" max="14082" width="9.5703125" style="17" customWidth="1"/>
    <col min="14083" max="14083" width="57.42578125" style="17" customWidth="1"/>
    <col min="14084" max="14087" width="16.85546875" style="17" customWidth="1"/>
    <col min="14088" max="14088" width="9.140625" style="17"/>
    <col min="14089" max="14089" width="19" style="17" customWidth="1"/>
    <col min="14090" max="14091" width="9.140625" style="17"/>
    <col min="14092" max="14092" width="16.5703125" style="17" customWidth="1"/>
    <col min="14093" max="14336" width="9.140625" style="17"/>
    <col min="14337" max="14337" width="2.42578125" style="17" customWidth="1"/>
    <col min="14338" max="14338" width="9.5703125" style="17" customWidth="1"/>
    <col min="14339" max="14339" width="57.42578125" style="17" customWidth="1"/>
    <col min="14340" max="14343" width="16.85546875" style="17" customWidth="1"/>
    <col min="14344" max="14344" width="9.140625" style="17"/>
    <col min="14345" max="14345" width="19" style="17" customWidth="1"/>
    <col min="14346" max="14347" width="9.140625" style="17"/>
    <col min="14348" max="14348" width="16.5703125" style="17" customWidth="1"/>
    <col min="14349" max="14592" width="9.140625" style="17"/>
    <col min="14593" max="14593" width="2.42578125" style="17" customWidth="1"/>
    <col min="14594" max="14594" width="9.5703125" style="17" customWidth="1"/>
    <col min="14595" max="14595" width="57.42578125" style="17" customWidth="1"/>
    <col min="14596" max="14599" width="16.85546875" style="17" customWidth="1"/>
    <col min="14600" max="14600" width="9.140625" style="17"/>
    <col min="14601" max="14601" width="19" style="17" customWidth="1"/>
    <col min="14602" max="14603" width="9.140625" style="17"/>
    <col min="14604" max="14604" width="16.5703125" style="17" customWidth="1"/>
    <col min="14605" max="14848" width="9.140625" style="17"/>
    <col min="14849" max="14849" width="2.42578125" style="17" customWidth="1"/>
    <col min="14850" max="14850" width="9.5703125" style="17" customWidth="1"/>
    <col min="14851" max="14851" width="57.42578125" style="17" customWidth="1"/>
    <col min="14852" max="14855" width="16.85546875" style="17" customWidth="1"/>
    <col min="14856" max="14856" width="9.140625" style="17"/>
    <col min="14857" max="14857" width="19" style="17" customWidth="1"/>
    <col min="14858" max="14859" width="9.140625" style="17"/>
    <col min="14860" max="14860" width="16.5703125" style="17" customWidth="1"/>
    <col min="14861" max="15104" width="9.140625" style="17"/>
    <col min="15105" max="15105" width="2.42578125" style="17" customWidth="1"/>
    <col min="15106" max="15106" width="9.5703125" style="17" customWidth="1"/>
    <col min="15107" max="15107" width="57.42578125" style="17" customWidth="1"/>
    <col min="15108" max="15111" width="16.85546875" style="17" customWidth="1"/>
    <col min="15112" max="15112" width="9.140625" style="17"/>
    <col min="15113" max="15113" width="19" style="17" customWidth="1"/>
    <col min="15114" max="15115" width="9.140625" style="17"/>
    <col min="15116" max="15116" width="16.5703125" style="17" customWidth="1"/>
    <col min="15117" max="15360" width="9.140625" style="17"/>
    <col min="15361" max="15361" width="2.42578125" style="17" customWidth="1"/>
    <col min="15362" max="15362" width="9.5703125" style="17" customWidth="1"/>
    <col min="15363" max="15363" width="57.42578125" style="17" customWidth="1"/>
    <col min="15364" max="15367" width="16.85546875" style="17" customWidth="1"/>
    <col min="15368" max="15368" width="9.140625" style="17"/>
    <col min="15369" max="15369" width="19" style="17" customWidth="1"/>
    <col min="15370" max="15371" width="9.140625" style="17"/>
    <col min="15372" max="15372" width="16.5703125" style="17" customWidth="1"/>
    <col min="15373" max="15616" width="9.140625" style="17"/>
    <col min="15617" max="15617" width="2.42578125" style="17" customWidth="1"/>
    <col min="15618" max="15618" width="9.5703125" style="17" customWidth="1"/>
    <col min="15619" max="15619" width="57.42578125" style="17" customWidth="1"/>
    <col min="15620" max="15623" width="16.85546875" style="17" customWidth="1"/>
    <col min="15624" max="15624" width="9.140625" style="17"/>
    <col min="15625" max="15625" width="19" style="17" customWidth="1"/>
    <col min="15626" max="15627" width="9.140625" style="17"/>
    <col min="15628" max="15628" width="16.5703125" style="17" customWidth="1"/>
    <col min="15629" max="15872" width="9.140625" style="17"/>
    <col min="15873" max="15873" width="2.42578125" style="17" customWidth="1"/>
    <col min="15874" max="15874" width="9.5703125" style="17" customWidth="1"/>
    <col min="15875" max="15875" width="57.42578125" style="17" customWidth="1"/>
    <col min="15876" max="15879" width="16.85546875" style="17" customWidth="1"/>
    <col min="15880" max="15880" width="9.140625" style="17"/>
    <col min="15881" max="15881" width="19" style="17" customWidth="1"/>
    <col min="15882" max="15883" width="9.140625" style="17"/>
    <col min="15884" max="15884" width="16.5703125" style="17" customWidth="1"/>
    <col min="15885" max="16128" width="9.140625" style="17"/>
    <col min="16129" max="16129" width="2.42578125" style="17" customWidth="1"/>
    <col min="16130" max="16130" width="9.5703125" style="17" customWidth="1"/>
    <col min="16131" max="16131" width="57.42578125" style="17" customWidth="1"/>
    <col min="16132" max="16135" width="16.85546875" style="17" customWidth="1"/>
    <col min="16136" max="16136" width="9.140625" style="17"/>
    <col min="16137" max="16137" width="19" style="17" customWidth="1"/>
    <col min="16138" max="16139" width="9.140625" style="17"/>
    <col min="16140" max="16140" width="16.5703125" style="17" customWidth="1"/>
    <col min="16141" max="16384" width="9.140625" style="17"/>
  </cols>
  <sheetData>
    <row r="2" spans="2:7" x14ac:dyDescent="0.2">
      <c r="B2" s="70" t="s">
        <v>229</v>
      </c>
      <c r="C2" s="70"/>
      <c r="D2" s="70"/>
      <c r="E2" s="70"/>
      <c r="F2" s="70"/>
      <c r="G2" s="70"/>
    </row>
    <row r="3" spans="2:7" x14ac:dyDescent="0.2">
      <c r="B3" s="71" t="s">
        <v>0</v>
      </c>
      <c r="C3" s="73" t="s">
        <v>230</v>
      </c>
      <c r="D3" s="75" t="s">
        <v>231</v>
      </c>
      <c r="E3" s="76"/>
      <c r="F3" s="77" t="s">
        <v>232</v>
      </c>
      <c r="G3" s="78"/>
    </row>
    <row r="4" spans="2:7" ht="25.5" x14ac:dyDescent="0.2">
      <c r="B4" s="72"/>
      <c r="C4" s="74"/>
      <c r="D4" s="18" t="s">
        <v>233</v>
      </c>
      <c r="E4" s="19" t="s">
        <v>234</v>
      </c>
      <c r="F4" s="18" t="s">
        <v>233</v>
      </c>
      <c r="G4" s="19" t="s">
        <v>235</v>
      </c>
    </row>
    <row r="5" spans="2:7" ht="14.25" x14ac:dyDescent="0.2">
      <c r="B5" s="20">
        <v>1</v>
      </c>
      <c r="C5" s="21" t="s">
        <v>236</v>
      </c>
      <c r="D5" s="22">
        <v>96775</v>
      </c>
      <c r="E5" s="23">
        <v>4502.3089346499992</v>
      </c>
      <c r="F5" s="22">
        <v>224868</v>
      </c>
      <c r="G5" s="23">
        <v>7599.5866496199997</v>
      </c>
    </row>
    <row r="6" spans="2:7" ht="14.25" x14ac:dyDescent="0.2">
      <c r="B6" s="20">
        <v>2</v>
      </c>
      <c r="C6" s="21" t="s">
        <v>237</v>
      </c>
      <c r="D6" s="22">
        <v>2911</v>
      </c>
      <c r="E6" s="23">
        <v>1911.13366655</v>
      </c>
      <c r="F6" s="22">
        <v>1343</v>
      </c>
      <c r="G6" s="23">
        <v>1653.9413035999999</v>
      </c>
    </row>
    <row r="7" spans="2:7" ht="14.25" x14ac:dyDescent="0.2">
      <c r="B7" s="20">
        <v>3</v>
      </c>
      <c r="C7" s="21" t="s">
        <v>238</v>
      </c>
      <c r="D7" s="22">
        <v>18520</v>
      </c>
      <c r="E7" s="23">
        <v>1815.97198776</v>
      </c>
      <c r="F7" s="22">
        <v>35902</v>
      </c>
      <c r="G7" s="23">
        <v>2591.6894661900001</v>
      </c>
    </row>
    <row r="8" spans="2:7" ht="14.25" x14ac:dyDescent="0.2">
      <c r="B8" s="20">
        <v>4</v>
      </c>
      <c r="C8" s="21" t="s">
        <v>239</v>
      </c>
      <c r="D8" s="22">
        <v>7307</v>
      </c>
      <c r="E8" s="23">
        <v>458.36939679</v>
      </c>
      <c r="F8" s="22">
        <v>2549</v>
      </c>
      <c r="G8" s="23">
        <v>1151.69273501</v>
      </c>
    </row>
    <row r="9" spans="2:7" ht="14.25" x14ac:dyDescent="0.2">
      <c r="B9" s="20">
        <v>5</v>
      </c>
      <c r="C9" s="21" t="s">
        <v>240</v>
      </c>
      <c r="D9" s="22">
        <v>80332</v>
      </c>
      <c r="E9" s="23">
        <v>21351.616876740001</v>
      </c>
      <c r="F9" s="22">
        <v>35355</v>
      </c>
      <c r="G9" s="23">
        <v>7931.8417386499996</v>
      </c>
    </row>
    <row r="10" spans="2:7" ht="14.25" x14ac:dyDescent="0.2">
      <c r="B10" s="20">
        <v>6</v>
      </c>
      <c r="C10" s="21" t="s">
        <v>241</v>
      </c>
      <c r="D10" s="22">
        <v>13454</v>
      </c>
      <c r="E10" s="23">
        <v>928.53065961000004</v>
      </c>
      <c r="F10" s="22">
        <v>34337</v>
      </c>
      <c r="G10" s="23">
        <v>1688.98258349</v>
      </c>
    </row>
    <row r="11" spans="2:7" ht="14.25" x14ac:dyDescent="0.2">
      <c r="B11" s="20">
        <v>7</v>
      </c>
      <c r="C11" s="21" t="s">
        <v>10</v>
      </c>
      <c r="D11" s="22">
        <v>1535226</v>
      </c>
      <c r="E11" s="23">
        <v>126874.36486050001</v>
      </c>
      <c r="F11" s="22">
        <v>4038167</v>
      </c>
      <c r="G11" s="23">
        <v>161573.51926192999</v>
      </c>
    </row>
    <row r="12" spans="2:7" ht="14.25" x14ac:dyDescent="0.2">
      <c r="B12" s="20">
        <v>8</v>
      </c>
      <c r="C12" s="21" t="s">
        <v>242</v>
      </c>
      <c r="D12" s="22">
        <v>15314</v>
      </c>
      <c r="E12" s="23">
        <v>693.98552880999989</v>
      </c>
      <c r="F12" s="22">
        <v>26085</v>
      </c>
      <c r="G12" s="23">
        <v>762.31986124000002</v>
      </c>
    </row>
    <row r="13" spans="2:7" ht="14.25" x14ac:dyDescent="0.2">
      <c r="B13" s="20">
        <v>9</v>
      </c>
      <c r="C13" s="21" t="s">
        <v>243</v>
      </c>
      <c r="D13" s="22">
        <v>1459</v>
      </c>
      <c r="E13" s="23">
        <v>127.89944387999999</v>
      </c>
      <c r="F13" s="22">
        <v>1075</v>
      </c>
      <c r="G13" s="23">
        <v>50.220976130000004</v>
      </c>
    </row>
    <row r="14" spans="2:7" ht="14.25" x14ac:dyDescent="0.2">
      <c r="B14" s="20">
        <v>10</v>
      </c>
      <c r="C14" s="21" t="s">
        <v>12</v>
      </c>
      <c r="D14" s="22">
        <v>1022808</v>
      </c>
      <c r="E14" s="23">
        <v>128612.50387817</v>
      </c>
      <c r="F14" s="22">
        <v>3710695</v>
      </c>
      <c r="G14" s="23">
        <v>189211.00888282998</v>
      </c>
    </row>
    <row r="15" spans="2:7" ht="14.25" x14ac:dyDescent="0.2">
      <c r="B15" s="20">
        <v>11</v>
      </c>
      <c r="C15" s="21" t="s">
        <v>14</v>
      </c>
      <c r="D15" s="22">
        <v>45652</v>
      </c>
      <c r="E15" s="23">
        <v>4753.2806291800007</v>
      </c>
      <c r="F15" s="22">
        <v>130962</v>
      </c>
      <c r="G15" s="23">
        <v>8963.3145088600013</v>
      </c>
    </row>
    <row r="16" spans="2:7" ht="14.25" x14ac:dyDescent="0.2">
      <c r="B16" s="20">
        <v>12</v>
      </c>
      <c r="C16" s="21" t="s">
        <v>244</v>
      </c>
      <c r="D16" s="22">
        <v>40224</v>
      </c>
      <c r="E16" s="23">
        <v>15118.086147170001</v>
      </c>
      <c r="F16" s="22">
        <v>6418</v>
      </c>
      <c r="G16" s="23">
        <v>9037.6502038099989</v>
      </c>
    </row>
    <row r="17" spans="2:7" ht="14.25" x14ac:dyDescent="0.2">
      <c r="B17" s="20">
        <v>13</v>
      </c>
      <c r="C17" s="21" t="s">
        <v>245</v>
      </c>
      <c r="D17" s="22">
        <v>15179</v>
      </c>
      <c r="E17" s="23">
        <v>1163.1415946</v>
      </c>
      <c r="F17" s="22">
        <v>53622</v>
      </c>
      <c r="G17" s="23">
        <v>2283.8352866099999</v>
      </c>
    </row>
    <row r="18" spans="2:7" ht="14.25" x14ac:dyDescent="0.2">
      <c r="B18" s="20">
        <v>14</v>
      </c>
      <c r="C18" s="21" t="s">
        <v>198</v>
      </c>
      <c r="D18" s="22">
        <v>125068</v>
      </c>
      <c r="E18" s="23">
        <v>15246.069157510001</v>
      </c>
      <c r="F18" s="22">
        <v>100455</v>
      </c>
      <c r="G18" s="23">
        <v>19077.555877160001</v>
      </c>
    </row>
    <row r="19" spans="2:7" ht="14.25" x14ac:dyDescent="0.2">
      <c r="B19" s="20">
        <v>15</v>
      </c>
      <c r="C19" s="21" t="s">
        <v>17</v>
      </c>
      <c r="D19" s="22">
        <v>17781275</v>
      </c>
      <c r="E19" s="23">
        <v>1418356.1129077401</v>
      </c>
      <c r="F19" s="22">
        <v>9397837</v>
      </c>
      <c r="G19" s="23">
        <v>1186993.57124576</v>
      </c>
    </row>
    <row r="20" spans="2:7" ht="14.25" x14ac:dyDescent="0.2">
      <c r="B20" s="20">
        <v>16</v>
      </c>
      <c r="C20" s="21" t="s">
        <v>246</v>
      </c>
      <c r="D20" s="22">
        <v>5829</v>
      </c>
      <c r="E20" s="23">
        <v>51.188998220000002</v>
      </c>
      <c r="F20" s="22">
        <v>12037</v>
      </c>
      <c r="G20" s="23">
        <v>1070.90030559</v>
      </c>
    </row>
    <row r="21" spans="2:7" ht="14.25" x14ac:dyDescent="0.2">
      <c r="B21" s="20">
        <v>17</v>
      </c>
      <c r="C21" s="21" t="s">
        <v>247</v>
      </c>
      <c r="D21" s="22">
        <v>17083</v>
      </c>
      <c r="E21" s="23">
        <v>1475.2461162100001</v>
      </c>
      <c r="F21" s="22">
        <v>14303</v>
      </c>
      <c r="G21" s="23">
        <v>1389.8344472399999</v>
      </c>
    </row>
    <row r="22" spans="2:7" ht="14.25" x14ac:dyDescent="0.2">
      <c r="B22" s="20">
        <v>18</v>
      </c>
      <c r="C22" s="21" t="s">
        <v>248</v>
      </c>
      <c r="D22" s="22">
        <v>47943</v>
      </c>
      <c r="E22" s="23">
        <v>3050.4219605200001</v>
      </c>
      <c r="F22" s="22">
        <v>234847</v>
      </c>
      <c r="G22" s="23">
        <v>3786.4447903499999</v>
      </c>
    </row>
    <row r="23" spans="2:7" ht="14.25" x14ac:dyDescent="0.2">
      <c r="B23" s="20">
        <v>19</v>
      </c>
      <c r="C23" s="21" t="s">
        <v>249</v>
      </c>
      <c r="D23" s="22">
        <v>317687</v>
      </c>
      <c r="E23" s="23">
        <v>169641.62120580999</v>
      </c>
      <c r="F23" s="22">
        <v>165033</v>
      </c>
      <c r="G23" s="23">
        <v>246898.61489452</v>
      </c>
    </row>
    <row r="24" spans="2:7" ht="14.25" x14ac:dyDescent="0.2">
      <c r="B24" s="20">
        <v>20</v>
      </c>
      <c r="C24" s="21" t="s">
        <v>170</v>
      </c>
      <c r="D24" s="22">
        <v>357925</v>
      </c>
      <c r="E24" s="23">
        <v>23142.352949470001</v>
      </c>
      <c r="F24" s="22">
        <v>397696</v>
      </c>
      <c r="G24" s="23">
        <v>22373.342136830001</v>
      </c>
    </row>
    <row r="25" spans="2:7" ht="14.25" x14ac:dyDescent="0.2">
      <c r="B25" s="20">
        <v>21</v>
      </c>
      <c r="C25" s="21" t="s">
        <v>250</v>
      </c>
      <c r="D25" s="22">
        <v>1631</v>
      </c>
      <c r="E25" s="23">
        <v>288.40371980000003</v>
      </c>
      <c r="F25" s="22">
        <v>33</v>
      </c>
      <c r="G25" s="23">
        <v>14.762980410000001</v>
      </c>
    </row>
    <row r="26" spans="2:7" ht="14.25" x14ac:dyDescent="0.2">
      <c r="B26" s="20">
        <v>22</v>
      </c>
      <c r="C26" s="21" t="s">
        <v>251</v>
      </c>
      <c r="D26" s="22">
        <v>594004</v>
      </c>
      <c r="E26" s="23">
        <v>136617.18310808999</v>
      </c>
      <c r="F26" s="22">
        <v>116935</v>
      </c>
      <c r="G26" s="23">
        <v>133713.44422738999</v>
      </c>
    </row>
    <row r="27" spans="2:7" ht="14.25" x14ac:dyDescent="0.2">
      <c r="B27" s="20">
        <v>23</v>
      </c>
      <c r="C27" s="21" t="s">
        <v>252</v>
      </c>
      <c r="D27" s="22">
        <v>18407</v>
      </c>
      <c r="E27" s="23">
        <v>4431.2435419599997</v>
      </c>
      <c r="F27" s="22">
        <v>2301</v>
      </c>
      <c r="G27" s="23">
        <v>1475.8918265100001</v>
      </c>
    </row>
    <row r="28" spans="2:7" ht="14.25" x14ac:dyDescent="0.2">
      <c r="B28" s="20">
        <v>24</v>
      </c>
      <c r="C28" s="21" t="s">
        <v>20</v>
      </c>
      <c r="D28" s="22">
        <v>4437140</v>
      </c>
      <c r="E28" s="23">
        <v>331022.20543643</v>
      </c>
      <c r="F28" s="22">
        <v>8799535</v>
      </c>
      <c r="G28" s="23">
        <v>540432.31836412998</v>
      </c>
    </row>
    <row r="29" spans="2:7" ht="14.25" x14ac:dyDescent="0.2">
      <c r="B29" s="20">
        <v>25</v>
      </c>
      <c r="C29" s="21" t="s">
        <v>21</v>
      </c>
      <c r="D29" s="22">
        <v>1782</v>
      </c>
      <c r="E29" s="23">
        <v>146.47771713</v>
      </c>
      <c r="F29" s="22">
        <v>838</v>
      </c>
      <c r="G29" s="23">
        <v>369.21933442</v>
      </c>
    </row>
    <row r="30" spans="2:7" ht="14.25" x14ac:dyDescent="0.2">
      <c r="B30" s="20">
        <v>26</v>
      </c>
      <c r="C30" s="21" t="s">
        <v>22</v>
      </c>
      <c r="D30" s="22">
        <v>2530126</v>
      </c>
      <c r="E30" s="23">
        <v>170248.19678848001</v>
      </c>
      <c r="F30" s="22">
        <v>8550101</v>
      </c>
      <c r="G30" s="23">
        <v>412754.29203007999</v>
      </c>
    </row>
    <row r="31" spans="2:7" ht="14.25" x14ac:dyDescent="0.2">
      <c r="B31" s="20">
        <v>27</v>
      </c>
      <c r="C31" s="21" t="s">
        <v>23</v>
      </c>
      <c r="D31" s="22">
        <v>1231670</v>
      </c>
      <c r="E31" s="23">
        <v>80250.758891949998</v>
      </c>
      <c r="F31" s="22">
        <v>2688445</v>
      </c>
      <c r="G31" s="23">
        <v>133913.12469364001</v>
      </c>
    </row>
    <row r="32" spans="2:7" ht="14.25" x14ac:dyDescent="0.2">
      <c r="B32" s="20">
        <v>28</v>
      </c>
      <c r="C32" s="21" t="s">
        <v>253</v>
      </c>
      <c r="D32" s="22">
        <v>1039</v>
      </c>
      <c r="E32" s="23">
        <v>1574.1747321199998</v>
      </c>
      <c r="F32" s="22">
        <v>919</v>
      </c>
      <c r="G32" s="23">
        <v>5991.3408472399997</v>
      </c>
    </row>
    <row r="33" spans="2:7" ht="14.25" x14ac:dyDescent="0.2">
      <c r="B33" s="20">
        <v>29</v>
      </c>
      <c r="C33" s="21" t="s">
        <v>254</v>
      </c>
      <c r="D33" s="22">
        <v>69884</v>
      </c>
      <c r="E33" s="23">
        <v>27592.818156779998</v>
      </c>
      <c r="F33" s="22">
        <v>9552</v>
      </c>
      <c r="G33" s="23">
        <v>35466.143217420002</v>
      </c>
    </row>
    <row r="34" spans="2:7" ht="14.25" x14ac:dyDescent="0.2">
      <c r="B34" s="20">
        <v>30</v>
      </c>
      <c r="C34" s="21" t="s">
        <v>255</v>
      </c>
      <c r="D34" s="22">
        <v>50270</v>
      </c>
      <c r="E34" s="23">
        <v>22396.963356490003</v>
      </c>
      <c r="F34" s="22">
        <v>5750</v>
      </c>
      <c r="G34" s="23">
        <v>24362.234045599998</v>
      </c>
    </row>
    <row r="35" spans="2:7" ht="14.25" x14ac:dyDescent="0.2">
      <c r="B35" s="20">
        <v>31</v>
      </c>
      <c r="C35" s="21" t="s">
        <v>256</v>
      </c>
      <c r="D35" s="22">
        <v>35642</v>
      </c>
      <c r="E35" s="23">
        <v>2766.65776366</v>
      </c>
      <c r="F35" s="22">
        <v>70553</v>
      </c>
      <c r="G35" s="23">
        <v>3635.11696373</v>
      </c>
    </row>
    <row r="36" spans="2:7" ht="14.25" x14ac:dyDescent="0.2">
      <c r="B36" s="20">
        <v>32</v>
      </c>
      <c r="C36" s="21" t="s">
        <v>257</v>
      </c>
      <c r="D36" s="22">
        <v>11</v>
      </c>
      <c r="E36" s="23">
        <v>1.04211045</v>
      </c>
      <c r="F36" s="22">
        <v>14</v>
      </c>
      <c r="G36" s="23">
        <v>0.14139960000000001</v>
      </c>
    </row>
    <row r="37" spans="2:7" ht="14.25" x14ac:dyDescent="0.2">
      <c r="B37" s="20">
        <v>33</v>
      </c>
      <c r="C37" s="21" t="s">
        <v>258</v>
      </c>
      <c r="D37" s="22">
        <v>93944</v>
      </c>
      <c r="E37" s="23">
        <v>7702.9145372700004</v>
      </c>
      <c r="F37" s="22">
        <v>175969</v>
      </c>
      <c r="G37" s="23">
        <v>9790.7195778099995</v>
      </c>
    </row>
    <row r="38" spans="2:7" ht="14.25" x14ac:dyDescent="0.2">
      <c r="B38" s="20">
        <v>34</v>
      </c>
      <c r="C38" s="21" t="s">
        <v>259</v>
      </c>
      <c r="D38" s="22">
        <v>3127067</v>
      </c>
      <c r="E38" s="23">
        <v>326541.85801845003</v>
      </c>
      <c r="F38" s="22">
        <v>6317058</v>
      </c>
      <c r="G38" s="23">
        <v>503370.35890456999</v>
      </c>
    </row>
    <row r="39" spans="2:7" ht="14.25" x14ac:dyDescent="0.2">
      <c r="B39" s="20">
        <v>35</v>
      </c>
      <c r="C39" s="21" t="s">
        <v>260</v>
      </c>
      <c r="D39" s="22">
        <v>31790</v>
      </c>
      <c r="E39" s="23">
        <v>2698.80640477</v>
      </c>
      <c r="F39" s="22">
        <v>41686</v>
      </c>
      <c r="G39" s="23">
        <v>3512.7619931199997</v>
      </c>
    </row>
    <row r="40" spans="2:7" ht="14.25" x14ac:dyDescent="0.2">
      <c r="B40" s="20">
        <v>36</v>
      </c>
      <c r="C40" s="21" t="s">
        <v>261</v>
      </c>
      <c r="D40" s="22">
        <v>137041</v>
      </c>
      <c r="E40" s="23">
        <v>9983.8418752199996</v>
      </c>
      <c r="F40" s="22">
        <v>175887</v>
      </c>
      <c r="G40" s="23">
        <v>9100.4178857400002</v>
      </c>
    </row>
    <row r="41" spans="2:7" ht="14.25" x14ac:dyDescent="0.2">
      <c r="B41" s="20">
        <v>37</v>
      </c>
      <c r="C41" s="21" t="s">
        <v>29</v>
      </c>
      <c r="D41" s="22">
        <v>2449108</v>
      </c>
      <c r="E41" s="23">
        <v>188254.28904692002</v>
      </c>
      <c r="F41" s="22">
        <v>7883651</v>
      </c>
      <c r="G41" s="23">
        <v>245477.25629104002</v>
      </c>
    </row>
    <row r="42" spans="2:7" ht="14.25" x14ac:dyDescent="0.2">
      <c r="B42" s="20">
        <v>38</v>
      </c>
      <c r="C42" s="21" t="s">
        <v>262</v>
      </c>
      <c r="D42" s="22">
        <v>8672403</v>
      </c>
      <c r="E42" s="23">
        <v>1173286.8594573201</v>
      </c>
      <c r="F42" s="22">
        <v>2173520</v>
      </c>
      <c r="G42" s="23">
        <v>854753.82438590005</v>
      </c>
    </row>
    <row r="43" spans="2:7" ht="14.25" x14ac:dyDescent="0.2">
      <c r="B43" s="20">
        <v>39</v>
      </c>
      <c r="C43" s="21" t="s">
        <v>263</v>
      </c>
      <c r="D43" s="22">
        <v>11962</v>
      </c>
      <c r="E43" s="23">
        <v>869.29731342999992</v>
      </c>
      <c r="F43" s="22">
        <v>30909</v>
      </c>
      <c r="G43" s="23">
        <v>1443.61258148</v>
      </c>
    </row>
    <row r="44" spans="2:7" ht="14.25" x14ac:dyDescent="0.2">
      <c r="B44" s="20">
        <v>40</v>
      </c>
      <c r="C44" s="21" t="s">
        <v>264</v>
      </c>
      <c r="D44" s="22">
        <v>945959</v>
      </c>
      <c r="E44" s="23">
        <v>49497.595300910005</v>
      </c>
      <c r="F44" s="22">
        <v>695607</v>
      </c>
      <c r="G44" s="23">
        <v>48412.898801429998</v>
      </c>
    </row>
    <row r="45" spans="2:7" ht="14.25" x14ac:dyDescent="0.2">
      <c r="B45" s="20">
        <v>41</v>
      </c>
      <c r="C45" s="21" t="s">
        <v>33</v>
      </c>
      <c r="D45" s="22">
        <v>1861914</v>
      </c>
      <c r="E45" s="23">
        <v>135242.66051272</v>
      </c>
      <c r="F45" s="22">
        <v>3019027</v>
      </c>
      <c r="G45" s="23">
        <v>193670.63031969001</v>
      </c>
    </row>
    <row r="46" spans="2:7" ht="14.25" x14ac:dyDescent="0.2">
      <c r="B46" s="20">
        <v>42</v>
      </c>
      <c r="C46" s="21" t="s">
        <v>265</v>
      </c>
      <c r="D46" s="22">
        <v>138595</v>
      </c>
      <c r="E46" s="23">
        <v>16321.99352736</v>
      </c>
      <c r="F46" s="22">
        <v>261596</v>
      </c>
      <c r="G46" s="23">
        <v>18374.329406180001</v>
      </c>
    </row>
    <row r="47" spans="2:7" ht="14.25" x14ac:dyDescent="0.2">
      <c r="B47" s="20">
        <v>43</v>
      </c>
      <c r="C47" s="21" t="s">
        <v>266</v>
      </c>
      <c r="D47" s="22">
        <v>7724</v>
      </c>
      <c r="E47" s="23">
        <v>9762.8999386699998</v>
      </c>
      <c r="F47" s="22">
        <v>787</v>
      </c>
      <c r="G47" s="23">
        <v>21035.32738997</v>
      </c>
    </row>
    <row r="48" spans="2:7" ht="14.25" x14ac:dyDescent="0.2">
      <c r="B48" s="20">
        <v>44</v>
      </c>
      <c r="C48" s="21" t="s">
        <v>35</v>
      </c>
      <c r="D48" s="22">
        <v>68</v>
      </c>
      <c r="E48" s="23">
        <v>5.34688564</v>
      </c>
      <c r="F48" s="22">
        <v>37</v>
      </c>
      <c r="G48" s="23">
        <v>568.21745996000004</v>
      </c>
    </row>
    <row r="49" spans="2:7" ht="14.25" x14ac:dyDescent="0.2">
      <c r="B49" s="20">
        <v>45</v>
      </c>
      <c r="C49" s="21" t="s">
        <v>267</v>
      </c>
      <c r="D49" s="22">
        <v>1350</v>
      </c>
      <c r="E49" s="23">
        <v>3336.0913311500003</v>
      </c>
      <c r="F49" s="22">
        <v>668</v>
      </c>
      <c r="G49" s="23">
        <v>2889.9975374699998</v>
      </c>
    </row>
    <row r="50" spans="2:7" ht="14.25" x14ac:dyDescent="0.2">
      <c r="B50" s="20">
        <v>46</v>
      </c>
      <c r="C50" s="21" t="s">
        <v>268</v>
      </c>
      <c r="D50" s="22">
        <v>317385</v>
      </c>
      <c r="E50" s="23">
        <v>24486.94534839</v>
      </c>
      <c r="F50" s="22">
        <v>286654</v>
      </c>
      <c r="G50" s="23">
        <v>29939.276802110002</v>
      </c>
    </row>
    <row r="51" spans="2:7" ht="14.25" x14ac:dyDescent="0.2">
      <c r="B51" s="20">
        <v>47</v>
      </c>
      <c r="C51" s="21" t="s">
        <v>269</v>
      </c>
      <c r="D51" s="22">
        <v>2565</v>
      </c>
      <c r="E51" s="23">
        <v>126.61502973</v>
      </c>
      <c r="F51" s="22">
        <v>7408</v>
      </c>
      <c r="G51" s="23">
        <v>345.17360836</v>
      </c>
    </row>
    <row r="52" spans="2:7" ht="14.25" x14ac:dyDescent="0.2">
      <c r="B52" s="20">
        <v>48</v>
      </c>
      <c r="C52" s="21" t="s">
        <v>39</v>
      </c>
      <c r="D52" s="22">
        <v>576979</v>
      </c>
      <c r="E52" s="23">
        <v>59280.795869640002</v>
      </c>
      <c r="F52" s="22">
        <v>2005170</v>
      </c>
      <c r="G52" s="23">
        <v>71667.321061089999</v>
      </c>
    </row>
    <row r="53" spans="2:7" ht="14.25" x14ac:dyDescent="0.2">
      <c r="B53" s="20">
        <v>49</v>
      </c>
      <c r="C53" s="21" t="s">
        <v>270</v>
      </c>
      <c r="D53" s="22">
        <v>5277</v>
      </c>
      <c r="E53" s="23">
        <v>574.57115958999998</v>
      </c>
      <c r="F53" s="22">
        <v>12682</v>
      </c>
      <c r="G53" s="23">
        <v>518.02594400999999</v>
      </c>
    </row>
    <row r="54" spans="2:7" ht="14.25" x14ac:dyDescent="0.2">
      <c r="B54" s="20">
        <v>50</v>
      </c>
      <c r="C54" s="21" t="s">
        <v>271</v>
      </c>
      <c r="D54" s="22">
        <v>3315398</v>
      </c>
      <c r="E54" s="23">
        <v>415786.73125804</v>
      </c>
      <c r="F54" s="22">
        <v>563721</v>
      </c>
      <c r="G54" s="23">
        <v>431047.79191624001</v>
      </c>
    </row>
    <row r="55" spans="2:7" ht="14.25" x14ac:dyDescent="0.2">
      <c r="B55" s="20">
        <v>51</v>
      </c>
      <c r="C55" s="21" t="s">
        <v>272</v>
      </c>
      <c r="D55" s="22">
        <v>503891</v>
      </c>
      <c r="E55" s="23">
        <v>132611.71809492999</v>
      </c>
      <c r="F55" s="22">
        <v>136865</v>
      </c>
      <c r="G55" s="23">
        <v>56039.680991330002</v>
      </c>
    </row>
    <row r="56" spans="2:7" ht="14.25" x14ac:dyDescent="0.2">
      <c r="B56" s="20">
        <v>52</v>
      </c>
      <c r="C56" s="21" t="s">
        <v>273</v>
      </c>
      <c r="D56" s="22">
        <v>149520</v>
      </c>
      <c r="E56" s="23">
        <v>6211.6831976899994</v>
      </c>
      <c r="F56" s="22">
        <v>170386</v>
      </c>
      <c r="G56" s="23">
        <v>9324.1494209500015</v>
      </c>
    </row>
    <row r="57" spans="2:7" ht="14.25" x14ac:dyDescent="0.2">
      <c r="B57" s="20">
        <v>53</v>
      </c>
      <c r="C57" s="21" t="s">
        <v>274</v>
      </c>
      <c r="D57" s="22">
        <v>96</v>
      </c>
      <c r="E57" s="23">
        <v>31.371504100000003</v>
      </c>
      <c r="F57" s="22">
        <v>294</v>
      </c>
      <c r="G57" s="23">
        <v>68.312953550000003</v>
      </c>
    </row>
    <row r="58" spans="2:7" ht="14.25" x14ac:dyDescent="0.2">
      <c r="B58" s="20">
        <v>54</v>
      </c>
      <c r="C58" s="21" t="s">
        <v>275</v>
      </c>
      <c r="D58" s="22">
        <v>3876</v>
      </c>
      <c r="E58" s="23">
        <v>207.04341635</v>
      </c>
      <c r="F58" s="22">
        <v>7112</v>
      </c>
      <c r="G58" s="23">
        <v>327.54031875999999</v>
      </c>
    </row>
    <row r="59" spans="2:7" ht="14.25" x14ac:dyDescent="0.2">
      <c r="B59" s="20">
        <v>55</v>
      </c>
      <c r="C59" s="21" t="s">
        <v>276</v>
      </c>
      <c r="D59" s="22">
        <v>30827</v>
      </c>
      <c r="E59" s="23">
        <v>4216.2226468700001</v>
      </c>
      <c r="F59" s="22">
        <v>1159</v>
      </c>
      <c r="G59" s="23">
        <v>344.57601045000001</v>
      </c>
    </row>
    <row r="60" spans="2:7" ht="14.25" x14ac:dyDescent="0.2">
      <c r="B60" s="20">
        <v>56</v>
      </c>
      <c r="C60" s="21" t="s">
        <v>277</v>
      </c>
      <c r="D60" s="22">
        <v>19839</v>
      </c>
      <c r="E60" s="23">
        <v>1914.5172620799999</v>
      </c>
      <c r="F60" s="22">
        <v>61942</v>
      </c>
      <c r="G60" s="23">
        <v>2844.4027988899998</v>
      </c>
    </row>
    <row r="61" spans="2:7" ht="14.25" x14ac:dyDescent="0.2">
      <c r="B61" s="20">
        <v>57</v>
      </c>
      <c r="C61" s="21" t="s">
        <v>278</v>
      </c>
      <c r="D61" s="22">
        <v>860</v>
      </c>
      <c r="E61" s="23">
        <v>34.541318350000005</v>
      </c>
      <c r="F61" s="22">
        <v>1066</v>
      </c>
      <c r="G61" s="23">
        <v>26.53126322</v>
      </c>
    </row>
    <row r="62" spans="2:7" ht="14.25" x14ac:dyDescent="0.2">
      <c r="B62" s="20">
        <v>58</v>
      </c>
      <c r="C62" s="21" t="s">
        <v>205</v>
      </c>
      <c r="D62" s="22">
        <v>169</v>
      </c>
      <c r="E62" s="23">
        <v>944.93625612000005</v>
      </c>
      <c r="F62" s="22">
        <v>38</v>
      </c>
      <c r="G62" s="23">
        <v>713.93743046999998</v>
      </c>
    </row>
    <row r="63" spans="2:7" ht="14.25" x14ac:dyDescent="0.2">
      <c r="B63" s="20">
        <v>59</v>
      </c>
      <c r="C63" s="21" t="s">
        <v>279</v>
      </c>
      <c r="D63" s="22">
        <v>69777</v>
      </c>
      <c r="E63" s="23">
        <v>6588.3350448700003</v>
      </c>
      <c r="F63" s="22">
        <v>60339</v>
      </c>
      <c r="G63" s="23">
        <v>4673.4854972700005</v>
      </c>
    </row>
    <row r="64" spans="2:7" ht="14.25" x14ac:dyDescent="0.2">
      <c r="B64" s="20">
        <v>60</v>
      </c>
      <c r="C64" s="21" t="s">
        <v>280</v>
      </c>
      <c r="D64" s="22">
        <v>9964</v>
      </c>
      <c r="E64" s="23">
        <v>2768.3143500900001</v>
      </c>
      <c r="F64" s="22">
        <v>9829</v>
      </c>
      <c r="G64" s="23">
        <v>816.21285871000009</v>
      </c>
    </row>
    <row r="65" spans="2:7" ht="14.25" x14ac:dyDescent="0.2">
      <c r="B65" s="20">
        <v>61</v>
      </c>
      <c r="C65" s="21" t="s">
        <v>281</v>
      </c>
      <c r="D65" s="22">
        <v>0</v>
      </c>
      <c r="E65" s="23">
        <v>0</v>
      </c>
      <c r="F65" s="22">
        <v>267</v>
      </c>
      <c r="G65" s="23">
        <v>1367.8650828900002</v>
      </c>
    </row>
    <row r="66" spans="2:7" ht="14.25" x14ac:dyDescent="0.2">
      <c r="B66" s="20">
        <v>62</v>
      </c>
      <c r="C66" s="21" t="s">
        <v>282</v>
      </c>
      <c r="D66" s="22">
        <v>2227189</v>
      </c>
      <c r="E66" s="23">
        <v>165851.2723708</v>
      </c>
      <c r="F66" s="22">
        <v>1609792</v>
      </c>
      <c r="G66" s="23">
        <v>125954.18810650001</v>
      </c>
    </row>
    <row r="67" spans="2:7" ht="14.25" x14ac:dyDescent="0.2">
      <c r="B67" s="20">
        <v>63</v>
      </c>
      <c r="C67" s="21" t="s">
        <v>283</v>
      </c>
      <c r="D67" s="22">
        <v>7160</v>
      </c>
      <c r="E67" s="23">
        <v>859.82606291999991</v>
      </c>
      <c r="F67" s="22">
        <v>3560</v>
      </c>
      <c r="G67" s="23">
        <v>713.85161429999994</v>
      </c>
    </row>
    <row r="68" spans="2:7" ht="14.25" x14ac:dyDescent="0.2">
      <c r="B68" s="20">
        <v>64</v>
      </c>
      <c r="C68" s="21" t="s">
        <v>201</v>
      </c>
      <c r="D68" s="22">
        <v>451343</v>
      </c>
      <c r="E68" s="23">
        <v>2878.3358773800001</v>
      </c>
      <c r="F68" s="22">
        <v>71042</v>
      </c>
      <c r="G68" s="23">
        <v>7883.1404396799999</v>
      </c>
    </row>
    <row r="69" spans="2:7" ht="14.25" x14ac:dyDescent="0.2">
      <c r="B69" s="20">
        <v>65</v>
      </c>
      <c r="C69" s="21" t="s">
        <v>284</v>
      </c>
      <c r="D69" s="22">
        <v>88</v>
      </c>
      <c r="E69" s="23">
        <v>92.161071800000002</v>
      </c>
      <c r="F69" s="22">
        <v>52</v>
      </c>
      <c r="G69" s="23">
        <v>3099.15890132</v>
      </c>
    </row>
    <row r="70" spans="2:7" ht="14.25" x14ac:dyDescent="0.2">
      <c r="B70" s="20">
        <v>66</v>
      </c>
      <c r="C70" s="21" t="s">
        <v>285</v>
      </c>
      <c r="D70" s="22">
        <v>30727</v>
      </c>
      <c r="E70" s="23">
        <v>3134.2953914699997</v>
      </c>
      <c r="F70" s="22">
        <v>84994</v>
      </c>
      <c r="G70" s="23">
        <v>3713.9195475799997</v>
      </c>
    </row>
    <row r="71" spans="2:7" ht="14.25" x14ac:dyDescent="0.2">
      <c r="B71" s="20">
        <v>67</v>
      </c>
      <c r="C71" s="21" t="s">
        <v>286</v>
      </c>
      <c r="D71" s="22">
        <v>10653</v>
      </c>
      <c r="E71" s="23">
        <v>560.10236434000001</v>
      </c>
      <c r="F71" s="22">
        <v>41684</v>
      </c>
      <c r="G71" s="23">
        <v>1352.05188279</v>
      </c>
    </row>
    <row r="72" spans="2:7" ht="14.25" x14ac:dyDescent="0.2">
      <c r="B72" s="20">
        <v>68</v>
      </c>
      <c r="C72" s="21" t="s">
        <v>287</v>
      </c>
      <c r="D72" s="22">
        <v>29883368</v>
      </c>
      <c r="E72" s="23">
        <v>2915624.7082038703</v>
      </c>
      <c r="F72" s="22">
        <v>15959619</v>
      </c>
      <c r="G72" s="23">
        <v>2723530.15846906</v>
      </c>
    </row>
    <row r="73" spans="2:7" ht="14.25" x14ac:dyDescent="0.2">
      <c r="B73" s="20">
        <v>69</v>
      </c>
      <c r="C73" s="21" t="s">
        <v>288</v>
      </c>
      <c r="D73" s="22">
        <v>51163</v>
      </c>
      <c r="E73" s="23">
        <v>1966.15411681</v>
      </c>
      <c r="F73" s="22">
        <v>56879</v>
      </c>
      <c r="G73" s="23">
        <v>3139.4064314099996</v>
      </c>
    </row>
    <row r="74" spans="2:7" ht="14.25" x14ac:dyDescent="0.2">
      <c r="B74" s="20">
        <v>70</v>
      </c>
      <c r="C74" s="21" t="s">
        <v>289</v>
      </c>
      <c r="D74" s="22">
        <v>2146439</v>
      </c>
      <c r="E74" s="23">
        <v>490462.72597375</v>
      </c>
      <c r="F74" s="22">
        <v>673227</v>
      </c>
      <c r="G74" s="23">
        <v>392268.14747357002</v>
      </c>
    </row>
    <row r="75" spans="2:7" ht="14.25" x14ac:dyDescent="0.2">
      <c r="B75" s="20">
        <v>71</v>
      </c>
      <c r="C75" s="21" t="s">
        <v>290</v>
      </c>
      <c r="D75" s="22">
        <v>23989309</v>
      </c>
      <c r="E75" s="23">
        <v>1340678.76770221</v>
      </c>
      <c r="F75" s="22">
        <v>12682479</v>
      </c>
      <c r="G75" s="23">
        <v>1542571.0221982801</v>
      </c>
    </row>
    <row r="76" spans="2:7" ht="14.25" x14ac:dyDescent="0.2">
      <c r="B76" s="20">
        <v>72</v>
      </c>
      <c r="C76" s="21" t="s">
        <v>291</v>
      </c>
      <c r="D76" s="22">
        <v>5749326</v>
      </c>
      <c r="E76" s="23">
        <v>398576.17170353001</v>
      </c>
      <c r="F76" s="22">
        <v>4072689</v>
      </c>
      <c r="G76" s="23">
        <v>464093.85443536</v>
      </c>
    </row>
    <row r="77" spans="2:7" ht="14.25" x14ac:dyDescent="0.2">
      <c r="B77" s="20">
        <v>73</v>
      </c>
      <c r="C77" s="21" t="s">
        <v>292</v>
      </c>
      <c r="D77" s="22">
        <v>346332</v>
      </c>
      <c r="E77" s="23">
        <v>62064.141181029998</v>
      </c>
      <c r="F77" s="22">
        <v>358631</v>
      </c>
      <c r="G77" s="23">
        <v>66410.361713880004</v>
      </c>
    </row>
    <row r="78" spans="2:7" ht="14.25" x14ac:dyDescent="0.2">
      <c r="B78" s="20">
        <v>74</v>
      </c>
      <c r="C78" s="21" t="s">
        <v>293</v>
      </c>
      <c r="D78" s="22">
        <v>5274</v>
      </c>
      <c r="E78" s="23">
        <v>774.66186463999998</v>
      </c>
      <c r="F78" s="22">
        <v>2787</v>
      </c>
      <c r="G78" s="23">
        <v>313.66762772000004</v>
      </c>
    </row>
    <row r="79" spans="2:7" ht="14.25" x14ac:dyDescent="0.2">
      <c r="B79" s="20">
        <v>75</v>
      </c>
      <c r="C79" s="21" t="s">
        <v>216</v>
      </c>
      <c r="D79" s="22">
        <v>18489</v>
      </c>
      <c r="E79" s="23">
        <v>583.42806960999997</v>
      </c>
      <c r="F79" s="22">
        <v>5377</v>
      </c>
      <c r="G79" s="23">
        <v>58.193966240000002</v>
      </c>
    </row>
    <row r="80" spans="2:7" ht="14.25" x14ac:dyDescent="0.2">
      <c r="B80" s="20">
        <v>76</v>
      </c>
      <c r="C80" s="21" t="s">
        <v>52</v>
      </c>
      <c r="D80" s="22">
        <v>1331712</v>
      </c>
      <c r="E80" s="23">
        <v>106002.47328183</v>
      </c>
      <c r="F80" s="22">
        <v>4320975</v>
      </c>
      <c r="G80" s="23">
        <v>213192.20053295998</v>
      </c>
    </row>
    <row r="81" spans="2:7" ht="14.25" x14ac:dyDescent="0.2">
      <c r="B81" s="20">
        <v>77</v>
      </c>
      <c r="C81" s="21" t="s">
        <v>54</v>
      </c>
      <c r="D81" s="22">
        <v>1660221</v>
      </c>
      <c r="E81" s="23">
        <v>130385.54762557001</v>
      </c>
      <c r="F81" s="22">
        <v>3586267</v>
      </c>
      <c r="G81" s="23">
        <v>177837.82274524</v>
      </c>
    </row>
    <row r="82" spans="2:7" ht="14.25" x14ac:dyDescent="0.2">
      <c r="B82" s="20">
        <v>78</v>
      </c>
      <c r="C82" s="21" t="s">
        <v>294</v>
      </c>
      <c r="D82" s="22">
        <v>3212372</v>
      </c>
      <c r="E82" s="23">
        <v>334278.5509802</v>
      </c>
      <c r="F82" s="22">
        <v>1492341</v>
      </c>
      <c r="G82" s="23">
        <v>273560.92866664997</v>
      </c>
    </row>
    <row r="83" spans="2:7" ht="14.25" x14ac:dyDescent="0.2">
      <c r="B83" s="20">
        <v>79</v>
      </c>
      <c r="C83" s="21" t="s">
        <v>295</v>
      </c>
      <c r="D83" s="22">
        <v>629</v>
      </c>
      <c r="E83" s="23">
        <v>2139.87894074</v>
      </c>
      <c r="F83" s="22">
        <v>169</v>
      </c>
      <c r="G83" s="23">
        <v>4260.5489946400003</v>
      </c>
    </row>
    <row r="84" spans="2:7" ht="14.25" x14ac:dyDescent="0.2">
      <c r="B84" s="20">
        <v>80</v>
      </c>
      <c r="C84" s="21" t="s">
        <v>174</v>
      </c>
      <c r="D84" s="22">
        <v>1237</v>
      </c>
      <c r="E84" s="23">
        <v>296.54744856000002</v>
      </c>
      <c r="F84" s="22">
        <v>544</v>
      </c>
      <c r="G84" s="23">
        <v>1269.83377202</v>
      </c>
    </row>
    <row r="85" spans="2:7" ht="14.25" x14ac:dyDescent="0.2">
      <c r="B85" s="20">
        <v>81</v>
      </c>
      <c r="C85" s="21" t="s">
        <v>296</v>
      </c>
      <c r="D85" s="22">
        <v>775</v>
      </c>
      <c r="E85" s="23">
        <v>35.18367842</v>
      </c>
      <c r="F85" s="22">
        <v>185</v>
      </c>
      <c r="G85" s="23">
        <v>30.410787239999998</v>
      </c>
    </row>
    <row r="86" spans="2:7" ht="14.25" x14ac:dyDescent="0.2">
      <c r="B86" s="20">
        <v>82</v>
      </c>
      <c r="C86" s="21" t="s">
        <v>297</v>
      </c>
      <c r="D86" s="22">
        <v>11066</v>
      </c>
      <c r="E86" s="23">
        <v>525.87202861000003</v>
      </c>
      <c r="F86" s="22">
        <v>16866</v>
      </c>
      <c r="G86" s="23">
        <v>1106.98111808</v>
      </c>
    </row>
    <row r="87" spans="2:7" ht="14.25" x14ac:dyDescent="0.2">
      <c r="B87" s="20">
        <v>83</v>
      </c>
      <c r="C87" s="21" t="s">
        <v>298</v>
      </c>
      <c r="D87" s="22">
        <v>24074</v>
      </c>
      <c r="E87" s="23">
        <v>3970.0394003500001</v>
      </c>
      <c r="F87" s="22">
        <v>25853</v>
      </c>
      <c r="G87" s="23">
        <v>1381.4038939000002</v>
      </c>
    </row>
    <row r="88" spans="2:7" ht="14.25" x14ac:dyDescent="0.2">
      <c r="B88" s="20">
        <v>84</v>
      </c>
      <c r="C88" s="21" t="s">
        <v>299</v>
      </c>
      <c r="D88" s="22">
        <v>437869</v>
      </c>
      <c r="E88" s="23">
        <v>43625.423384690002</v>
      </c>
      <c r="F88" s="22">
        <v>429181</v>
      </c>
      <c r="G88" s="23">
        <v>53735.057573059996</v>
      </c>
    </row>
    <row r="89" spans="2:7" ht="14.25" x14ac:dyDescent="0.2">
      <c r="B89" s="20">
        <v>85</v>
      </c>
      <c r="C89" s="21" t="s">
        <v>217</v>
      </c>
      <c r="D89" s="22">
        <v>17860</v>
      </c>
      <c r="E89" s="23">
        <v>948.11106740999992</v>
      </c>
      <c r="F89" s="22">
        <v>2504</v>
      </c>
      <c r="G89" s="23">
        <v>1017.02475201</v>
      </c>
    </row>
    <row r="90" spans="2:7" ht="14.25" x14ac:dyDescent="0.2">
      <c r="B90" s="20">
        <v>86</v>
      </c>
      <c r="C90" s="21" t="s">
        <v>300</v>
      </c>
      <c r="D90" s="22">
        <v>13257</v>
      </c>
      <c r="E90" s="23">
        <v>1018.28645023</v>
      </c>
      <c r="F90" s="22">
        <v>36601</v>
      </c>
      <c r="G90" s="23">
        <v>1648.5531688499998</v>
      </c>
    </row>
    <row r="91" spans="2:7" ht="14.25" x14ac:dyDescent="0.2">
      <c r="B91" s="20">
        <v>87</v>
      </c>
      <c r="C91" s="21" t="s">
        <v>301</v>
      </c>
      <c r="D91" s="22">
        <v>62533</v>
      </c>
      <c r="E91" s="23">
        <v>6578.3845271999999</v>
      </c>
      <c r="F91" s="22">
        <v>98910</v>
      </c>
      <c r="G91" s="23">
        <v>7136.2850439200001</v>
      </c>
    </row>
    <row r="92" spans="2:7" ht="14.25" x14ac:dyDescent="0.2">
      <c r="B92" s="20">
        <v>88</v>
      </c>
      <c r="C92" s="21" t="s">
        <v>302</v>
      </c>
      <c r="D92" s="22">
        <v>4115</v>
      </c>
      <c r="E92" s="23">
        <v>768.44518687000004</v>
      </c>
      <c r="F92" s="22">
        <v>9666</v>
      </c>
      <c r="G92" s="23">
        <v>486.31274995999996</v>
      </c>
    </row>
    <row r="93" spans="2:7" ht="14.25" x14ac:dyDescent="0.2">
      <c r="B93" s="20">
        <v>89</v>
      </c>
      <c r="C93" s="21" t="s">
        <v>303</v>
      </c>
      <c r="D93" s="22">
        <v>9869</v>
      </c>
      <c r="E93" s="23">
        <v>454.84412476</v>
      </c>
      <c r="F93" s="22">
        <v>38694</v>
      </c>
      <c r="G93" s="23">
        <v>1214.0747554899999</v>
      </c>
    </row>
    <row r="94" spans="2:7" ht="14.25" x14ac:dyDescent="0.2">
      <c r="B94" s="20">
        <v>90</v>
      </c>
      <c r="C94" s="21" t="s">
        <v>304</v>
      </c>
      <c r="D94" s="22">
        <v>361471</v>
      </c>
      <c r="E94" s="23">
        <v>54623.095158110002</v>
      </c>
      <c r="F94" s="22">
        <v>11833</v>
      </c>
      <c r="G94" s="23">
        <v>67810.838542500001</v>
      </c>
    </row>
    <row r="95" spans="2:7" ht="14.25" x14ac:dyDescent="0.2">
      <c r="B95" s="20">
        <v>91</v>
      </c>
      <c r="C95" s="21" t="s">
        <v>305</v>
      </c>
      <c r="D95" s="22">
        <v>263</v>
      </c>
      <c r="E95" s="23">
        <v>0.19914624</v>
      </c>
      <c r="F95" s="22">
        <v>171</v>
      </c>
      <c r="G95" s="23">
        <v>27.692107739999997</v>
      </c>
    </row>
    <row r="96" spans="2:7" ht="14.25" x14ac:dyDescent="0.2">
      <c r="B96" s="20">
        <v>92</v>
      </c>
      <c r="C96" s="21" t="s">
        <v>306</v>
      </c>
      <c r="D96" s="22">
        <v>16546</v>
      </c>
      <c r="E96" s="23">
        <v>1172.11670656</v>
      </c>
      <c r="F96" s="22">
        <v>20688</v>
      </c>
      <c r="G96" s="23">
        <v>1524.6907519599999</v>
      </c>
    </row>
    <row r="97" spans="2:7" ht="14.25" x14ac:dyDescent="0.2">
      <c r="B97" s="20">
        <v>93</v>
      </c>
      <c r="C97" s="21" t="s">
        <v>307</v>
      </c>
      <c r="D97" s="22">
        <v>45897</v>
      </c>
      <c r="E97" s="23">
        <v>5305.2914049399997</v>
      </c>
      <c r="F97" s="22">
        <v>93767</v>
      </c>
      <c r="G97" s="23">
        <v>8252.8506729199999</v>
      </c>
    </row>
    <row r="98" spans="2:7" ht="14.25" x14ac:dyDescent="0.2">
      <c r="B98" s="20">
        <v>94</v>
      </c>
      <c r="C98" s="21" t="s">
        <v>308</v>
      </c>
      <c r="D98" s="22">
        <v>15489</v>
      </c>
      <c r="E98" s="23">
        <v>1414.6285111300001</v>
      </c>
      <c r="F98" s="22">
        <v>48217</v>
      </c>
      <c r="G98" s="23">
        <v>1732.3151499200001</v>
      </c>
    </row>
    <row r="99" spans="2:7" ht="14.25" x14ac:dyDescent="0.2">
      <c r="B99" s="20">
        <v>95</v>
      </c>
      <c r="C99" s="21" t="s">
        <v>309</v>
      </c>
      <c r="D99" s="22">
        <v>20378</v>
      </c>
      <c r="E99" s="23">
        <v>1621.8688907200001</v>
      </c>
      <c r="F99" s="22">
        <v>29883</v>
      </c>
      <c r="G99" s="23">
        <v>2725.7953224899998</v>
      </c>
    </row>
    <row r="100" spans="2:7" ht="14.25" x14ac:dyDescent="0.2">
      <c r="B100" s="20">
        <v>96</v>
      </c>
      <c r="C100" s="21" t="s">
        <v>64</v>
      </c>
      <c r="D100" s="22">
        <v>475067</v>
      </c>
      <c r="E100" s="23">
        <v>34626.657079290002</v>
      </c>
      <c r="F100" s="22">
        <v>1198034</v>
      </c>
      <c r="G100" s="23">
        <v>59877.473386780002</v>
      </c>
    </row>
    <row r="101" spans="2:7" ht="14.25" x14ac:dyDescent="0.2">
      <c r="B101" s="20">
        <v>97</v>
      </c>
      <c r="C101" s="21" t="s">
        <v>310</v>
      </c>
      <c r="D101" s="22">
        <v>51632</v>
      </c>
      <c r="E101" s="23">
        <v>1924.5679225599999</v>
      </c>
      <c r="F101" s="22">
        <v>55756</v>
      </c>
      <c r="G101" s="23">
        <v>5250.1658118900004</v>
      </c>
    </row>
    <row r="102" spans="2:7" ht="14.25" x14ac:dyDescent="0.2">
      <c r="B102" s="20">
        <v>98</v>
      </c>
      <c r="C102" s="21" t="s">
        <v>311</v>
      </c>
      <c r="D102" s="22">
        <v>66398</v>
      </c>
      <c r="E102" s="23">
        <v>13574.128529219999</v>
      </c>
      <c r="F102" s="22">
        <v>124907</v>
      </c>
      <c r="G102" s="23">
        <v>13738.989629350001</v>
      </c>
    </row>
    <row r="103" spans="2:7" ht="14.25" x14ac:dyDescent="0.2">
      <c r="B103" s="20">
        <v>99</v>
      </c>
      <c r="C103" s="21" t="s">
        <v>67</v>
      </c>
      <c r="D103" s="22">
        <v>1140363</v>
      </c>
      <c r="E103" s="23">
        <v>84227.792900699991</v>
      </c>
      <c r="F103" s="22">
        <v>1432770</v>
      </c>
      <c r="G103" s="23">
        <v>95350.761923339989</v>
      </c>
    </row>
    <row r="104" spans="2:7" ht="14.25" x14ac:dyDescent="0.2">
      <c r="B104" s="20">
        <v>100</v>
      </c>
      <c r="C104" s="21" t="s">
        <v>312</v>
      </c>
      <c r="D104" s="22">
        <v>1992</v>
      </c>
      <c r="E104" s="23">
        <v>3300.2427963</v>
      </c>
      <c r="F104" s="22">
        <v>733</v>
      </c>
      <c r="G104" s="23">
        <v>4119.3812387099997</v>
      </c>
    </row>
    <row r="105" spans="2:7" ht="14.25" x14ac:dyDescent="0.2">
      <c r="B105" s="20">
        <v>101</v>
      </c>
      <c r="C105" s="21" t="s">
        <v>313</v>
      </c>
      <c r="D105" s="22">
        <v>7081766</v>
      </c>
      <c r="E105" s="23">
        <v>619139.40085192001</v>
      </c>
      <c r="F105" s="22">
        <v>4438396</v>
      </c>
      <c r="G105" s="23">
        <v>634560.30297202</v>
      </c>
    </row>
    <row r="106" spans="2:7" ht="14.25" x14ac:dyDescent="0.2">
      <c r="B106" s="20">
        <v>102</v>
      </c>
      <c r="C106" s="21" t="s">
        <v>314</v>
      </c>
      <c r="D106" s="22">
        <v>16227</v>
      </c>
      <c r="E106" s="23">
        <v>1247.9960428499999</v>
      </c>
      <c r="F106" s="22">
        <v>14646</v>
      </c>
      <c r="G106" s="23">
        <v>1018.95043039</v>
      </c>
    </row>
    <row r="107" spans="2:7" ht="14.25" x14ac:dyDescent="0.2">
      <c r="B107" s="20">
        <v>103</v>
      </c>
      <c r="C107" s="21" t="s">
        <v>315</v>
      </c>
      <c r="D107" s="22">
        <v>73151</v>
      </c>
      <c r="E107" s="23">
        <v>13570.37774851</v>
      </c>
      <c r="F107" s="22">
        <v>257122</v>
      </c>
      <c r="G107" s="23">
        <v>12687.374265750001</v>
      </c>
    </row>
    <row r="108" spans="2:7" ht="14.25" x14ac:dyDescent="0.2">
      <c r="B108" s="20">
        <v>104</v>
      </c>
      <c r="C108" s="21" t="s">
        <v>316</v>
      </c>
      <c r="D108" s="22">
        <v>5148</v>
      </c>
      <c r="E108" s="23">
        <v>835.91308334000007</v>
      </c>
      <c r="F108" s="22">
        <v>6003</v>
      </c>
      <c r="G108" s="23">
        <v>382.76473793000002</v>
      </c>
    </row>
    <row r="109" spans="2:7" ht="14.25" x14ac:dyDescent="0.2">
      <c r="B109" s="20">
        <v>105</v>
      </c>
      <c r="C109" s="21" t="s">
        <v>317</v>
      </c>
      <c r="D109" s="22">
        <v>68</v>
      </c>
      <c r="E109" s="23">
        <v>3.6337213900000003</v>
      </c>
      <c r="F109" s="22">
        <v>9</v>
      </c>
      <c r="G109" s="23">
        <v>1.1915150000000001</v>
      </c>
    </row>
    <row r="110" spans="2:7" ht="14.25" x14ac:dyDescent="0.2">
      <c r="B110" s="20">
        <v>106</v>
      </c>
      <c r="C110" s="21" t="s">
        <v>318</v>
      </c>
      <c r="D110" s="22">
        <v>400537</v>
      </c>
      <c r="E110" s="23">
        <v>25126.208940419998</v>
      </c>
      <c r="F110" s="22">
        <v>364887</v>
      </c>
      <c r="G110" s="23">
        <v>29083.963127970001</v>
      </c>
    </row>
    <row r="111" spans="2:7" ht="14.25" x14ac:dyDescent="0.2">
      <c r="B111" s="20">
        <v>107</v>
      </c>
      <c r="C111" s="21" t="s">
        <v>319</v>
      </c>
      <c r="D111" s="22">
        <v>15602</v>
      </c>
      <c r="E111" s="23">
        <v>1513.2524084200002</v>
      </c>
      <c r="F111" s="22">
        <v>45873</v>
      </c>
      <c r="G111" s="23">
        <v>2433.8817258899999</v>
      </c>
    </row>
    <row r="112" spans="2:7" ht="14.25" x14ac:dyDescent="0.2">
      <c r="B112" s="20">
        <v>108</v>
      </c>
      <c r="C112" s="21" t="s">
        <v>182</v>
      </c>
      <c r="D112" s="22">
        <v>71226</v>
      </c>
      <c r="E112" s="23">
        <v>4257.6681621600001</v>
      </c>
      <c r="F112" s="22">
        <v>142528</v>
      </c>
      <c r="G112" s="23">
        <v>3537.9342689599998</v>
      </c>
    </row>
    <row r="113" spans="2:7" ht="14.25" x14ac:dyDescent="0.2">
      <c r="B113" s="20">
        <v>109</v>
      </c>
      <c r="C113" s="21" t="s">
        <v>320</v>
      </c>
      <c r="D113" s="22">
        <v>6134</v>
      </c>
      <c r="E113" s="23">
        <v>1951.30862116</v>
      </c>
      <c r="F113" s="22">
        <v>13389</v>
      </c>
      <c r="G113" s="23">
        <v>6861.3947411000008</v>
      </c>
    </row>
    <row r="114" spans="2:7" ht="14.25" x14ac:dyDescent="0.2">
      <c r="B114" s="20">
        <v>110</v>
      </c>
      <c r="C114" s="21" t="s">
        <v>321</v>
      </c>
      <c r="D114" s="22">
        <v>649</v>
      </c>
      <c r="E114" s="23">
        <v>571.78877060000002</v>
      </c>
      <c r="F114" s="22">
        <v>53</v>
      </c>
      <c r="G114" s="23">
        <v>421.60602251</v>
      </c>
    </row>
    <row r="115" spans="2:7" ht="14.25" x14ac:dyDescent="0.2">
      <c r="B115" s="20">
        <v>111</v>
      </c>
      <c r="C115" s="21" t="s">
        <v>322</v>
      </c>
      <c r="D115" s="22">
        <v>29945</v>
      </c>
      <c r="E115" s="23">
        <v>3813.42266664</v>
      </c>
      <c r="F115" s="22">
        <v>47576</v>
      </c>
      <c r="G115" s="23">
        <v>5479.9106189100003</v>
      </c>
    </row>
    <row r="116" spans="2:7" ht="14.25" x14ac:dyDescent="0.2">
      <c r="B116" s="20">
        <v>112</v>
      </c>
      <c r="C116" s="21" t="s">
        <v>323</v>
      </c>
      <c r="D116" s="22">
        <v>26261</v>
      </c>
      <c r="E116" s="23">
        <v>20106.452488269999</v>
      </c>
      <c r="F116" s="22">
        <v>5908</v>
      </c>
      <c r="G116" s="23">
        <v>24051.669433529998</v>
      </c>
    </row>
    <row r="117" spans="2:7" ht="14.25" x14ac:dyDescent="0.2">
      <c r="B117" s="20">
        <v>113</v>
      </c>
      <c r="C117" s="21" t="s">
        <v>324</v>
      </c>
      <c r="D117" s="22">
        <v>27395</v>
      </c>
      <c r="E117" s="23">
        <v>690.29754374000004</v>
      </c>
      <c r="F117" s="22">
        <v>28008</v>
      </c>
      <c r="G117" s="23">
        <v>1955.8023313699998</v>
      </c>
    </row>
    <row r="118" spans="2:7" ht="14.25" x14ac:dyDescent="0.2">
      <c r="B118" s="20">
        <v>114</v>
      </c>
      <c r="C118" s="21" t="s">
        <v>325</v>
      </c>
      <c r="D118" s="22">
        <v>2773</v>
      </c>
      <c r="E118" s="23">
        <v>714.05923480999991</v>
      </c>
      <c r="F118" s="22">
        <v>3681</v>
      </c>
      <c r="G118" s="23">
        <v>105.5379808</v>
      </c>
    </row>
    <row r="119" spans="2:7" ht="14.25" x14ac:dyDescent="0.2">
      <c r="B119" s="20">
        <v>115</v>
      </c>
      <c r="C119" s="21" t="s">
        <v>219</v>
      </c>
      <c r="D119" s="22">
        <v>4</v>
      </c>
      <c r="E119" s="23">
        <v>150.02799999999999</v>
      </c>
      <c r="F119" s="22">
        <v>0</v>
      </c>
      <c r="G119" s="23">
        <v>0</v>
      </c>
    </row>
    <row r="120" spans="2:7" ht="14.25" x14ac:dyDescent="0.2">
      <c r="B120" s="20">
        <v>116</v>
      </c>
      <c r="C120" s="21" t="s">
        <v>326</v>
      </c>
      <c r="D120" s="22">
        <v>13203</v>
      </c>
      <c r="E120" s="23">
        <v>1533.0118544500001</v>
      </c>
      <c r="F120" s="22">
        <v>14076</v>
      </c>
      <c r="G120" s="23">
        <v>789.95806736999998</v>
      </c>
    </row>
    <row r="121" spans="2:7" ht="14.25" x14ac:dyDescent="0.2">
      <c r="B121" s="20">
        <v>117</v>
      </c>
      <c r="C121" s="21" t="s">
        <v>327</v>
      </c>
      <c r="D121" s="22">
        <v>12606</v>
      </c>
      <c r="E121" s="23">
        <v>965.90347455999995</v>
      </c>
      <c r="F121" s="22">
        <v>20177</v>
      </c>
      <c r="G121" s="23">
        <v>1596.91629984</v>
      </c>
    </row>
    <row r="122" spans="2:7" ht="14.25" x14ac:dyDescent="0.2">
      <c r="B122" s="20">
        <v>118</v>
      </c>
      <c r="C122" s="21" t="s">
        <v>328</v>
      </c>
      <c r="D122" s="22">
        <v>46261</v>
      </c>
      <c r="E122" s="23">
        <v>3531.9423411999996</v>
      </c>
      <c r="F122" s="22">
        <v>78628</v>
      </c>
      <c r="G122" s="23">
        <v>4375.4673884899994</v>
      </c>
    </row>
    <row r="123" spans="2:7" ht="14.25" x14ac:dyDescent="0.2">
      <c r="B123" s="20">
        <v>119</v>
      </c>
      <c r="C123" s="21" t="s">
        <v>329</v>
      </c>
      <c r="D123" s="22">
        <v>2</v>
      </c>
      <c r="E123" s="23">
        <v>8.5190000000000002E-2</v>
      </c>
      <c r="F123" s="22">
        <v>6</v>
      </c>
      <c r="G123" s="23">
        <v>3.4848460000000001</v>
      </c>
    </row>
    <row r="124" spans="2:7" ht="14.25" x14ac:dyDescent="0.2">
      <c r="B124" s="20">
        <v>120</v>
      </c>
      <c r="C124" s="21" t="s">
        <v>330</v>
      </c>
      <c r="D124" s="22">
        <v>191</v>
      </c>
      <c r="E124" s="23">
        <v>1306.26725698</v>
      </c>
      <c r="F124" s="22">
        <v>2</v>
      </c>
      <c r="G124" s="23">
        <v>8.8500000000000004E-4</v>
      </c>
    </row>
    <row r="125" spans="2:7" ht="14.25" x14ac:dyDescent="0.2">
      <c r="B125" s="20">
        <v>121</v>
      </c>
      <c r="C125" s="21" t="s">
        <v>331</v>
      </c>
      <c r="D125" s="22">
        <v>18442</v>
      </c>
      <c r="E125" s="23">
        <v>1121.22039277</v>
      </c>
      <c r="F125" s="22">
        <v>39552</v>
      </c>
      <c r="G125" s="23">
        <v>1580.2598989000001</v>
      </c>
    </row>
    <row r="126" spans="2:7" ht="14.25" x14ac:dyDescent="0.2">
      <c r="B126" s="20">
        <v>122</v>
      </c>
      <c r="C126" s="21" t="s">
        <v>332</v>
      </c>
      <c r="D126" s="22">
        <v>40808</v>
      </c>
      <c r="E126" s="23">
        <v>4090.2244128299999</v>
      </c>
      <c r="F126" s="22">
        <v>85445</v>
      </c>
      <c r="G126" s="23">
        <v>4964.2286436300001</v>
      </c>
    </row>
    <row r="127" spans="2:7" ht="14.25" x14ac:dyDescent="0.2">
      <c r="B127" s="20">
        <v>123</v>
      </c>
      <c r="C127" s="21" t="s">
        <v>333</v>
      </c>
      <c r="D127" s="22">
        <v>13353</v>
      </c>
      <c r="E127" s="23">
        <v>1545.1646821700001</v>
      </c>
      <c r="F127" s="22">
        <v>517</v>
      </c>
      <c r="G127" s="23">
        <v>53.844308320000003</v>
      </c>
    </row>
    <row r="128" spans="2:7" ht="14.25" x14ac:dyDescent="0.2">
      <c r="B128" s="20">
        <v>124</v>
      </c>
      <c r="C128" s="21" t="s">
        <v>334</v>
      </c>
      <c r="D128" s="22">
        <v>20965</v>
      </c>
      <c r="E128" s="23">
        <v>1619.9670828599999</v>
      </c>
      <c r="F128" s="22">
        <v>32472</v>
      </c>
      <c r="G128" s="23">
        <v>2205.7845918800003</v>
      </c>
    </row>
    <row r="129" spans="2:7" ht="14.25" x14ac:dyDescent="0.2">
      <c r="B129" s="20">
        <v>125</v>
      </c>
      <c r="C129" s="21" t="s">
        <v>86</v>
      </c>
      <c r="D129" s="22">
        <v>1286401</v>
      </c>
      <c r="E129" s="23">
        <v>118144.8304586</v>
      </c>
      <c r="F129" s="22">
        <v>2374133</v>
      </c>
      <c r="G129" s="23">
        <v>166501.45707339002</v>
      </c>
    </row>
    <row r="130" spans="2:7" ht="14.25" x14ac:dyDescent="0.2">
      <c r="B130" s="20">
        <v>126</v>
      </c>
      <c r="C130" s="21" t="s">
        <v>90</v>
      </c>
      <c r="D130" s="22">
        <v>33936</v>
      </c>
      <c r="E130" s="23">
        <v>5458.7290006000003</v>
      </c>
      <c r="F130" s="22">
        <v>108090</v>
      </c>
      <c r="G130" s="23">
        <v>4808.5449910799998</v>
      </c>
    </row>
    <row r="131" spans="2:7" ht="14.25" x14ac:dyDescent="0.2">
      <c r="B131" s="20">
        <v>127</v>
      </c>
      <c r="C131" s="21" t="s">
        <v>335</v>
      </c>
      <c r="D131" s="22">
        <v>15175</v>
      </c>
      <c r="E131" s="23">
        <v>1058.5981866699999</v>
      </c>
      <c r="F131" s="22">
        <v>20859</v>
      </c>
      <c r="G131" s="23">
        <v>1057.47999166</v>
      </c>
    </row>
    <row r="132" spans="2:7" ht="14.25" x14ac:dyDescent="0.2">
      <c r="B132" s="20">
        <v>128</v>
      </c>
      <c r="C132" s="21" t="s">
        <v>336</v>
      </c>
      <c r="D132" s="22">
        <v>58978</v>
      </c>
      <c r="E132" s="23">
        <v>3192.0283597800003</v>
      </c>
      <c r="F132" s="22">
        <v>239670</v>
      </c>
      <c r="G132" s="23">
        <v>7279.4046174799996</v>
      </c>
    </row>
    <row r="133" spans="2:7" ht="14.25" x14ac:dyDescent="0.2">
      <c r="B133" s="20">
        <v>129</v>
      </c>
      <c r="C133" s="21" t="s">
        <v>92</v>
      </c>
      <c r="D133" s="22">
        <v>286420</v>
      </c>
      <c r="E133" s="23">
        <v>26807.43662859</v>
      </c>
      <c r="F133" s="22">
        <v>816634</v>
      </c>
      <c r="G133" s="23">
        <v>46146.332705250003</v>
      </c>
    </row>
    <row r="134" spans="2:7" ht="14.25" x14ac:dyDescent="0.2">
      <c r="B134" s="20">
        <v>130</v>
      </c>
      <c r="C134" s="21" t="s">
        <v>94</v>
      </c>
      <c r="D134" s="22">
        <v>4398610</v>
      </c>
      <c r="E134" s="23">
        <v>382037.65209488</v>
      </c>
      <c r="F134" s="22">
        <v>11428766</v>
      </c>
      <c r="G134" s="23">
        <v>722506.19731103</v>
      </c>
    </row>
    <row r="135" spans="2:7" ht="14.25" x14ac:dyDescent="0.2">
      <c r="B135" s="20">
        <v>131</v>
      </c>
      <c r="C135" s="21" t="s">
        <v>337</v>
      </c>
      <c r="D135" s="22">
        <v>28337</v>
      </c>
      <c r="E135" s="23">
        <v>74496.465501429993</v>
      </c>
      <c r="F135" s="22">
        <v>416663</v>
      </c>
      <c r="G135" s="23">
        <v>89976.083551749995</v>
      </c>
    </row>
    <row r="136" spans="2:7" ht="14.25" x14ac:dyDescent="0.2">
      <c r="B136" s="20">
        <v>132</v>
      </c>
      <c r="C136" s="21" t="s">
        <v>338</v>
      </c>
      <c r="D136" s="22">
        <v>60940</v>
      </c>
      <c r="E136" s="23">
        <v>12611.6499547</v>
      </c>
      <c r="F136" s="22">
        <v>130930</v>
      </c>
      <c r="G136" s="23">
        <v>5778.99966159</v>
      </c>
    </row>
    <row r="137" spans="2:7" ht="14.25" x14ac:dyDescent="0.2">
      <c r="B137" s="20">
        <v>133</v>
      </c>
      <c r="C137" s="21" t="s">
        <v>209</v>
      </c>
      <c r="D137" s="22">
        <v>68</v>
      </c>
      <c r="E137" s="23">
        <v>778.16420123</v>
      </c>
      <c r="F137" s="22">
        <v>22</v>
      </c>
      <c r="G137" s="23">
        <v>26.60468723</v>
      </c>
    </row>
    <row r="138" spans="2:7" ht="14.25" x14ac:dyDescent="0.2">
      <c r="B138" s="20">
        <v>134</v>
      </c>
      <c r="C138" s="21" t="s">
        <v>339</v>
      </c>
      <c r="D138" s="22">
        <v>2918</v>
      </c>
      <c r="E138" s="23">
        <v>2174.9050834</v>
      </c>
      <c r="F138" s="22">
        <v>407</v>
      </c>
      <c r="G138" s="23">
        <v>8001.0459815000004</v>
      </c>
    </row>
    <row r="139" spans="2:7" ht="14.25" x14ac:dyDescent="0.2">
      <c r="B139" s="20">
        <v>135</v>
      </c>
      <c r="C139" s="21" t="s">
        <v>220</v>
      </c>
      <c r="D139" s="22">
        <v>11466</v>
      </c>
      <c r="E139" s="23">
        <v>1118.7936617600001</v>
      </c>
      <c r="F139" s="22">
        <v>2032</v>
      </c>
      <c r="G139" s="23">
        <v>457.65526807999998</v>
      </c>
    </row>
    <row r="140" spans="2:7" ht="14.25" x14ac:dyDescent="0.2">
      <c r="B140" s="20">
        <v>136</v>
      </c>
      <c r="C140" s="21" t="s">
        <v>340</v>
      </c>
      <c r="D140" s="22">
        <v>10939</v>
      </c>
      <c r="E140" s="23">
        <v>667.70039813999995</v>
      </c>
      <c r="F140" s="22">
        <v>21191</v>
      </c>
      <c r="G140" s="23">
        <v>634.72763412000006</v>
      </c>
    </row>
    <row r="141" spans="2:7" ht="14.25" x14ac:dyDescent="0.2">
      <c r="B141" s="20">
        <v>137</v>
      </c>
      <c r="C141" s="21" t="s">
        <v>341</v>
      </c>
      <c r="D141" s="22">
        <v>15077</v>
      </c>
      <c r="E141" s="23">
        <v>882.88503536999997</v>
      </c>
      <c r="F141" s="22">
        <v>30175</v>
      </c>
      <c r="G141" s="23">
        <v>1704.1714119000001</v>
      </c>
    </row>
    <row r="142" spans="2:7" ht="14.25" x14ac:dyDescent="0.2">
      <c r="B142" s="20">
        <v>138</v>
      </c>
      <c r="C142" s="21" t="s">
        <v>342</v>
      </c>
      <c r="D142" s="22">
        <v>18580070</v>
      </c>
      <c r="E142" s="23">
        <v>1118427.70786738</v>
      </c>
      <c r="F142" s="22">
        <v>1285989</v>
      </c>
      <c r="G142" s="23">
        <v>163990.83879417001</v>
      </c>
    </row>
    <row r="143" spans="2:7" ht="14.25" x14ac:dyDescent="0.2">
      <c r="B143" s="20">
        <v>139</v>
      </c>
      <c r="C143" s="21" t="s">
        <v>343</v>
      </c>
      <c r="D143" s="22">
        <v>3267144</v>
      </c>
      <c r="E143" s="23">
        <v>118091.82134360001</v>
      </c>
      <c r="F143" s="22">
        <v>676661</v>
      </c>
      <c r="G143" s="23">
        <v>101806.39435608999</v>
      </c>
    </row>
    <row r="144" spans="2:7" ht="14.25" x14ac:dyDescent="0.2">
      <c r="B144" s="20">
        <v>140</v>
      </c>
      <c r="C144" s="21" t="s">
        <v>344</v>
      </c>
      <c r="D144" s="22">
        <v>3795</v>
      </c>
      <c r="E144" s="23">
        <v>224.62618859</v>
      </c>
      <c r="F144" s="22">
        <v>5849</v>
      </c>
      <c r="G144" s="23">
        <v>248.60686502000001</v>
      </c>
    </row>
    <row r="145" spans="2:7" ht="14.25" x14ac:dyDescent="0.2">
      <c r="B145" s="20">
        <v>141</v>
      </c>
      <c r="C145" s="21" t="s">
        <v>345</v>
      </c>
      <c r="D145" s="22">
        <v>336061</v>
      </c>
      <c r="E145" s="23">
        <v>28593.058353020002</v>
      </c>
      <c r="F145" s="22">
        <v>612200</v>
      </c>
      <c r="G145" s="23">
        <v>40411.613543949999</v>
      </c>
    </row>
    <row r="146" spans="2:7" ht="14.25" x14ac:dyDescent="0.2">
      <c r="B146" s="20">
        <v>142</v>
      </c>
      <c r="C146" s="21" t="s">
        <v>346</v>
      </c>
      <c r="D146" s="22">
        <v>202</v>
      </c>
      <c r="E146" s="23">
        <v>218.14675102999999</v>
      </c>
      <c r="F146" s="22">
        <v>31</v>
      </c>
      <c r="G146" s="23">
        <v>97.084962719999993</v>
      </c>
    </row>
    <row r="147" spans="2:7" ht="14.25" x14ac:dyDescent="0.2">
      <c r="B147" s="20">
        <v>143</v>
      </c>
      <c r="C147" s="21" t="s">
        <v>347</v>
      </c>
      <c r="D147" s="22">
        <v>8440</v>
      </c>
      <c r="E147" s="23">
        <v>395.64885072000004</v>
      </c>
      <c r="F147" s="22">
        <v>31932</v>
      </c>
      <c r="G147" s="23">
        <v>1386.39095894</v>
      </c>
    </row>
    <row r="148" spans="2:7" ht="14.25" x14ac:dyDescent="0.2">
      <c r="B148" s="20">
        <v>144</v>
      </c>
      <c r="C148" s="21" t="s">
        <v>348</v>
      </c>
      <c r="D148" s="22">
        <v>205925</v>
      </c>
      <c r="E148" s="23">
        <v>16875.07598709</v>
      </c>
      <c r="F148" s="22">
        <v>346948</v>
      </c>
      <c r="G148" s="23">
        <v>22321.272232089999</v>
      </c>
    </row>
    <row r="149" spans="2:7" ht="14.25" x14ac:dyDescent="0.2">
      <c r="B149" s="20">
        <v>145</v>
      </c>
      <c r="C149" s="21" t="s">
        <v>349</v>
      </c>
      <c r="D149" s="22">
        <v>5142</v>
      </c>
      <c r="E149" s="23">
        <v>299.85163397000002</v>
      </c>
      <c r="F149" s="22">
        <v>7271</v>
      </c>
      <c r="G149" s="23">
        <v>439.82441999000002</v>
      </c>
    </row>
    <row r="150" spans="2:7" ht="14.25" x14ac:dyDescent="0.2">
      <c r="B150" s="20">
        <v>146</v>
      </c>
      <c r="C150" s="21" t="s">
        <v>101</v>
      </c>
      <c r="D150" s="22">
        <v>27596</v>
      </c>
      <c r="E150" s="23">
        <v>14830.46531688</v>
      </c>
      <c r="F150" s="22">
        <v>17611</v>
      </c>
      <c r="G150" s="23">
        <v>25056.383170240002</v>
      </c>
    </row>
    <row r="151" spans="2:7" ht="14.25" x14ac:dyDescent="0.2">
      <c r="B151" s="20">
        <v>147</v>
      </c>
      <c r="C151" s="21" t="s">
        <v>350</v>
      </c>
      <c r="D151" s="22">
        <v>12177</v>
      </c>
      <c r="E151" s="23">
        <v>969.49439820999999</v>
      </c>
      <c r="F151" s="22">
        <v>9979</v>
      </c>
      <c r="G151" s="23">
        <v>833.55184997000003</v>
      </c>
    </row>
    <row r="152" spans="2:7" ht="14.25" x14ac:dyDescent="0.2">
      <c r="B152" s="20">
        <v>148</v>
      </c>
      <c r="C152" s="21" t="s">
        <v>351</v>
      </c>
      <c r="D152" s="22">
        <v>16343</v>
      </c>
      <c r="E152" s="23">
        <v>910.28322789999993</v>
      </c>
      <c r="F152" s="22">
        <v>9589</v>
      </c>
      <c r="G152" s="23">
        <v>684.68211779000001</v>
      </c>
    </row>
    <row r="153" spans="2:7" ht="14.25" x14ac:dyDescent="0.2">
      <c r="B153" s="20">
        <v>149</v>
      </c>
      <c r="C153" s="21" t="s">
        <v>352</v>
      </c>
      <c r="D153" s="22">
        <v>0</v>
      </c>
      <c r="E153" s="23">
        <v>0</v>
      </c>
      <c r="F153" s="22">
        <v>0</v>
      </c>
      <c r="G153" s="23">
        <v>0</v>
      </c>
    </row>
    <row r="154" spans="2:7" ht="14.25" x14ac:dyDescent="0.2">
      <c r="B154" s="20">
        <v>150</v>
      </c>
      <c r="C154" s="21" t="s">
        <v>353</v>
      </c>
      <c r="D154" s="22">
        <v>263</v>
      </c>
      <c r="E154" s="23">
        <v>15.43082424</v>
      </c>
      <c r="F154" s="22">
        <v>20</v>
      </c>
      <c r="G154" s="23">
        <v>1.2682401299999999</v>
      </c>
    </row>
    <row r="155" spans="2:7" ht="14.25" x14ac:dyDescent="0.2">
      <c r="B155" s="20">
        <v>151</v>
      </c>
      <c r="C155" s="21" t="s">
        <v>103</v>
      </c>
      <c r="D155" s="22">
        <v>9997</v>
      </c>
      <c r="E155" s="23">
        <v>6713.9805826100001</v>
      </c>
      <c r="F155" s="22">
        <v>351</v>
      </c>
      <c r="G155" s="23">
        <v>6147.3270352899999</v>
      </c>
    </row>
    <row r="156" spans="2:7" ht="14.25" x14ac:dyDescent="0.2">
      <c r="B156" s="20">
        <v>152</v>
      </c>
      <c r="C156" s="21" t="s">
        <v>354</v>
      </c>
      <c r="D156" s="22">
        <v>11118</v>
      </c>
      <c r="E156" s="23">
        <v>1343.8768093199999</v>
      </c>
      <c r="F156" s="22">
        <v>18553</v>
      </c>
      <c r="G156" s="23">
        <v>1757.17180291</v>
      </c>
    </row>
    <row r="157" spans="2:7" ht="14.25" x14ac:dyDescent="0.2">
      <c r="B157" s="20">
        <v>153</v>
      </c>
      <c r="C157" s="21" t="s">
        <v>105</v>
      </c>
      <c r="D157" s="22">
        <v>689949</v>
      </c>
      <c r="E157" s="23">
        <v>54662.18251549</v>
      </c>
      <c r="F157" s="22">
        <v>869643</v>
      </c>
      <c r="G157" s="23">
        <v>54465.558114470005</v>
      </c>
    </row>
    <row r="158" spans="2:7" ht="14.25" x14ac:dyDescent="0.2">
      <c r="B158" s="20">
        <v>154</v>
      </c>
      <c r="C158" s="21" t="s">
        <v>106</v>
      </c>
      <c r="D158" s="22">
        <v>4090588</v>
      </c>
      <c r="E158" s="23">
        <v>604885.94839137001</v>
      </c>
      <c r="F158" s="22">
        <v>1353486</v>
      </c>
      <c r="G158" s="23">
        <v>445185.81675924</v>
      </c>
    </row>
    <row r="159" spans="2:7" ht="14.25" x14ac:dyDescent="0.2">
      <c r="B159" s="20">
        <v>155</v>
      </c>
      <c r="C159" s="21" t="s">
        <v>107</v>
      </c>
      <c r="D159" s="22">
        <v>23177839</v>
      </c>
      <c r="E159" s="23">
        <v>2877831.9453264703</v>
      </c>
      <c r="F159" s="22">
        <v>47918012</v>
      </c>
      <c r="G159" s="23">
        <v>2921007.2680897</v>
      </c>
    </row>
    <row r="160" spans="2:7" ht="14.25" x14ac:dyDescent="0.2">
      <c r="B160" s="20">
        <v>156</v>
      </c>
      <c r="C160" s="21" t="s">
        <v>355</v>
      </c>
      <c r="D160" s="22">
        <v>1408</v>
      </c>
      <c r="E160" s="23">
        <v>1719.43537825</v>
      </c>
      <c r="F160" s="22">
        <v>1284</v>
      </c>
      <c r="G160" s="23">
        <v>498.33538626999996</v>
      </c>
    </row>
    <row r="161" spans="2:7" ht="14.25" x14ac:dyDescent="0.2">
      <c r="B161" s="20">
        <v>157</v>
      </c>
      <c r="C161" s="21" t="s">
        <v>109</v>
      </c>
      <c r="D161" s="22">
        <v>12333</v>
      </c>
      <c r="E161" s="23">
        <v>14429.472156040001</v>
      </c>
      <c r="F161" s="22">
        <v>4019</v>
      </c>
      <c r="G161" s="23">
        <v>19885.15645871</v>
      </c>
    </row>
    <row r="162" spans="2:7" ht="14.25" x14ac:dyDescent="0.2">
      <c r="B162" s="20">
        <v>158</v>
      </c>
      <c r="C162" s="21" t="s">
        <v>356</v>
      </c>
      <c r="D162" s="22">
        <v>23250</v>
      </c>
      <c r="E162" s="23">
        <v>2350.1351959399999</v>
      </c>
      <c r="F162" s="22">
        <v>31562</v>
      </c>
      <c r="G162" s="23">
        <v>2733.90062506</v>
      </c>
    </row>
    <row r="163" spans="2:7" ht="14.25" x14ac:dyDescent="0.2">
      <c r="B163" s="20">
        <v>159</v>
      </c>
      <c r="C163" s="21" t="s">
        <v>357</v>
      </c>
      <c r="D163" s="22">
        <v>10971</v>
      </c>
      <c r="E163" s="23">
        <v>897.74417763999998</v>
      </c>
      <c r="F163" s="22">
        <v>14479</v>
      </c>
      <c r="G163" s="23">
        <v>637.71417309000003</v>
      </c>
    </row>
    <row r="164" spans="2:7" ht="14.25" x14ac:dyDescent="0.2">
      <c r="B164" s="20">
        <v>160</v>
      </c>
      <c r="C164" s="21" t="s">
        <v>358</v>
      </c>
      <c r="D164" s="22">
        <v>30487</v>
      </c>
      <c r="E164" s="23">
        <v>2422.07842519</v>
      </c>
      <c r="F164" s="22">
        <v>42766</v>
      </c>
      <c r="G164" s="23">
        <v>2571.9970723500001</v>
      </c>
    </row>
    <row r="165" spans="2:7" ht="14.25" x14ac:dyDescent="0.2">
      <c r="B165" s="20">
        <v>161</v>
      </c>
      <c r="C165" s="21" t="s">
        <v>359</v>
      </c>
      <c r="D165" s="22">
        <v>79861</v>
      </c>
      <c r="E165" s="23">
        <v>2741.2806782299999</v>
      </c>
      <c r="F165" s="22">
        <v>4196</v>
      </c>
      <c r="G165" s="23">
        <v>426.09071308999995</v>
      </c>
    </row>
    <row r="166" spans="2:7" ht="14.25" x14ac:dyDescent="0.2">
      <c r="B166" s="20">
        <v>162</v>
      </c>
      <c r="C166" s="21" t="s">
        <v>360</v>
      </c>
      <c r="D166" s="22">
        <v>20143</v>
      </c>
      <c r="E166" s="23">
        <v>853.59578521000003</v>
      </c>
      <c r="F166" s="22">
        <v>22894</v>
      </c>
      <c r="G166" s="23">
        <v>1320.0232872899999</v>
      </c>
    </row>
    <row r="167" spans="2:7" ht="14.25" x14ac:dyDescent="0.2">
      <c r="B167" s="20">
        <v>163</v>
      </c>
      <c r="C167" s="21" t="s">
        <v>110</v>
      </c>
      <c r="D167" s="22">
        <v>1514083</v>
      </c>
      <c r="E167" s="23">
        <v>226935.85831874999</v>
      </c>
      <c r="F167" s="22">
        <v>3306171</v>
      </c>
      <c r="G167" s="23">
        <v>179240.68613456</v>
      </c>
    </row>
    <row r="168" spans="2:7" ht="14.25" x14ac:dyDescent="0.2">
      <c r="B168" s="20">
        <v>164</v>
      </c>
      <c r="C168" s="21" t="s">
        <v>361</v>
      </c>
      <c r="D168" s="22">
        <v>5210</v>
      </c>
      <c r="E168" s="23">
        <v>224.81038913999998</v>
      </c>
      <c r="F168" s="22">
        <v>8989</v>
      </c>
      <c r="G168" s="23">
        <v>139.99513512000001</v>
      </c>
    </row>
    <row r="169" spans="2:7" ht="14.25" x14ac:dyDescent="0.2">
      <c r="B169" s="20">
        <v>165</v>
      </c>
      <c r="C169" s="21" t="s">
        <v>362</v>
      </c>
      <c r="D169" s="22">
        <v>125645</v>
      </c>
      <c r="E169" s="23">
        <v>2605.9712080999998</v>
      </c>
      <c r="F169" s="22">
        <v>70683</v>
      </c>
      <c r="G169" s="23">
        <v>3695.8118484199999</v>
      </c>
    </row>
    <row r="170" spans="2:7" ht="14.25" x14ac:dyDescent="0.2">
      <c r="B170" s="20">
        <v>166</v>
      </c>
      <c r="C170" s="21" t="s">
        <v>363</v>
      </c>
      <c r="D170" s="22">
        <v>452747</v>
      </c>
      <c r="E170" s="23">
        <v>39532.762947709998</v>
      </c>
      <c r="F170" s="22">
        <v>662828</v>
      </c>
      <c r="G170" s="23">
        <v>42405.482913469998</v>
      </c>
    </row>
    <row r="171" spans="2:7" ht="14.25" x14ac:dyDescent="0.2">
      <c r="B171" s="24">
        <v>167</v>
      </c>
      <c r="C171" s="21" t="s">
        <v>364</v>
      </c>
      <c r="D171" s="22">
        <v>26688</v>
      </c>
      <c r="E171" s="23">
        <v>1760.8523374400002</v>
      </c>
      <c r="F171" s="22">
        <v>67889</v>
      </c>
      <c r="G171" s="23">
        <v>3245.7881291100002</v>
      </c>
    </row>
    <row r="172" spans="2:7" ht="14.25" x14ac:dyDescent="0.2">
      <c r="B172" s="20">
        <v>168</v>
      </c>
      <c r="C172" s="21" t="s">
        <v>365</v>
      </c>
      <c r="D172" s="22">
        <v>2049</v>
      </c>
      <c r="E172" s="23">
        <v>140.07480063999998</v>
      </c>
      <c r="F172" s="22">
        <v>1797</v>
      </c>
      <c r="G172" s="23">
        <v>149.65183038999999</v>
      </c>
    </row>
    <row r="173" spans="2:7" ht="14.25" x14ac:dyDescent="0.2">
      <c r="B173" s="20">
        <v>169</v>
      </c>
      <c r="C173" s="21" t="s">
        <v>366</v>
      </c>
      <c r="D173" s="22">
        <v>10571</v>
      </c>
      <c r="E173" s="23">
        <v>1482.39951118</v>
      </c>
      <c r="F173" s="22">
        <v>27365</v>
      </c>
      <c r="G173" s="23">
        <v>1757.4255992000001</v>
      </c>
    </row>
    <row r="174" spans="2:7" ht="14.25" x14ac:dyDescent="0.2">
      <c r="B174" s="20">
        <v>170</v>
      </c>
      <c r="C174" s="21" t="s">
        <v>367</v>
      </c>
      <c r="D174" s="22">
        <v>48943</v>
      </c>
      <c r="E174" s="23">
        <v>4276.76959713</v>
      </c>
      <c r="F174" s="22">
        <v>78195</v>
      </c>
      <c r="G174" s="23">
        <v>3514.5112672</v>
      </c>
    </row>
    <row r="175" spans="2:7" ht="14.25" x14ac:dyDescent="0.2">
      <c r="B175" s="20">
        <v>171</v>
      </c>
      <c r="C175" s="21" t="s">
        <v>368</v>
      </c>
      <c r="D175" s="22">
        <v>95845</v>
      </c>
      <c r="E175" s="23">
        <v>8699.8378986200005</v>
      </c>
      <c r="F175" s="22">
        <v>193895</v>
      </c>
      <c r="G175" s="23">
        <v>10022.73486877</v>
      </c>
    </row>
    <row r="176" spans="2:7" ht="14.25" x14ac:dyDescent="0.2">
      <c r="B176" s="20">
        <v>172</v>
      </c>
      <c r="C176" s="21" t="s">
        <v>369</v>
      </c>
      <c r="D176" s="22">
        <v>17555</v>
      </c>
      <c r="E176" s="23">
        <v>3361.6863223</v>
      </c>
      <c r="F176" s="22">
        <v>36502</v>
      </c>
      <c r="G176" s="23">
        <v>3993.0731549899997</v>
      </c>
    </row>
    <row r="177" spans="2:7" ht="14.25" x14ac:dyDescent="0.2">
      <c r="B177" s="20">
        <v>173</v>
      </c>
      <c r="C177" s="21" t="s">
        <v>370</v>
      </c>
      <c r="D177" s="22">
        <v>33802</v>
      </c>
      <c r="E177" s="25">
        <v>1634.9127150300001</v>
      </c>
      <c r="F177" s="22">
        <v>29584</v>
      </c>
      <c r="G177" s="25">
        <v>1263.66742329</v>
      </c>
    </row>
    <row r="178" spans="2:7" ht="14.25" x14ac:dyDescent="0.2">
      <c r="B178" s="20">
        <v>174</v>
      </c>
      <c r="C178" s="21" t="s">
        <v>371</v>
      </c>
      <c r="D178" s="22">
        <v>11048</v>
      </c>
      <c r="E178" s="25">
        <v>605.06237398999997</v>
      </c>
      <c r="F178" s="22">
        <v>9758</v>
      </c>
      <c r="G178" s="25">
        <v>1287.7478260999999</v>
      </c>
    </row>
    <row r="179" spans="2:7" ht="14.25" x14ac:dyDescent="0.2">
      <c r="B179" s="20">
        <v>175</v>
      </c>
      <c r="C179" s="21" t="s">
        <v>372</v>
      </c>
      <c r="D179" s="22">
        <v>73039</v>
      </c>
      <c r="E179" s="25">
        <v>14687.053300580001</v>
      </c>
      <c r="F179" s="22">
        <v>144896</v>
      </c>
      <c r="G179" s="25">
        <v>10346.321557790001</v>
      </c>
    </row>
    <row r="180" spans="2:7" ht="14.25" x14ac:dyDescent="0.2">
      <c r="B180" s="20">
        <v>176</v>
      </c>
      <c r="C180" s="21" t="s">
        <v>373</v>
      </c>
      <c r="D180" s="22">
        <v>1405</v>
      </c>
      <c r="E180" s="25">
        <v>568.93999864</v>
      </c>
      <c r="F180" s="22">
        <v>1043</v>
      </c>
      <c r="G180" s="25">
        <v>2080.93169081</v>
      </c>
    </row>
    <row r="181" spans="2:7" ht="14.25" x14ac:dyDescent="0.2">
      <c r="B181" s="20">
        <v>177</v>
      </c>
      <c r="C181" s="21" t="s">
        <v>374</v>
      </c>
      <c r="D181" s="22">
        <v>5998</v>
      </c>
      <c r="E181" s="25">
        <v>329.51033375999998</v>
      </c>
      <c r="F181" s="22">
        <v>4053</v>
      </c>
      <c r="G181" s="25">
        <v>446.51273027999997</v>
      </c>
    </row>
    <row r="182" spans="2:7" ht="14.25" x14ac:dyDescent="0.2">
      <c r="B182" s="20">
        <v>178</v>
      </c>
      <c r="C182" s="21" t="s">
        <v>375</v>
      </c>
      <c r="D182" s="22">
        <v>38165</v>
      </c>
      <c r="E182" s="25">
        <v>1224.0659049600001</v>
      </c>
      <c r="F182" s="22">
        <v>45449</v>
      </c>
      <c r="G182" s="25">
        <v>1651.6554012300001</v>
      </c>
    </row>
    <row r="183" spans="2:7" ht="14.25" x14ac:dyDescent="0.2">
      <c r="B183" s="20">
        <v>179</v>
      </c>
      <c r="C183" s="21" t="s">
        <v>376</v>
      </c>
      <c r="D183" s="22">
        <v>4251</v>
      </c>
      <c r="E183" s="25">
        <v>848.48707909000007</v>
      </c>
      <c r="F183" s="22">
        <v>12641</v>
      </c>
      <c r="G183" s="25">
        <v>419.00569073000003</v>
      </c>
    </row>
    <row r="184" spans="2:7" ht="14.25" x14ac:dyDescent="0.2">
      <c r="B184" s="20">
        <v>180</v>
      </c>
      <c r="C184" s="21" t="s">
        <v>377</v>
      </c>
      <c r="D184" s="22">
        <v>14024</v>
      </c>
      <c r="E184" s="25">
        <v>756.43860461999998</v>
      </c>
      <c r="F184" s="22">
        <v>20424</v>
      </c>
      <c r="G184" s="25">
        <v>1088.4140316099999</v>
      </c>
    </row>
    <row r="185" spans="2:7" ht="14.25" x14ac:dyDescent="0.2">
      <c r="B185" s="20">
        <v>181</v>
      </c>
      <c r="C185" s="21" t="s">
        <v>378</v>
      </c>
      <c r="D185" s="22">
        <v>4131</v>
      </c>
      <c r="E185" s="25">
        <v>284.97061354000004</v>
      </c>
      <c r="F185" s="22">
        <v>9543</v>
      </c>
      <c r="G185" s="25">
        <v>618.75453244000005</v>
      </c>
    </row>
    <row r="186" spans="2:7" ht="14.25" x14ac:dyDescent="0.2">
      <c r="B186" s="20">
        <v>182</v>
      </c>
      <c r="C186" s="21" t="s">
        <v>379</v>
      </c>
      <c r="D186" s="22">
        <v>3341</v>
      </c>
      <c r="E186" s="25">
        <v>362.92125059</v>
      </c>
      <c r="F186" s="22">
        <v>3766</v>
      </c>
      <c r="G186" s="25">
        <v>382.02505097000005</v>
      </c>
    </row>
    <row r="187" spans="2:7" ht="14.25" x14ac:dyDescent="0.2">
      <c r="B187" s="20">
        <v>183</v>
      </c>
      <c r="C187" s="21" t="s">
        <v>380</v>
      </c>
      <c r="D187" s="22">
        <v>34927</v>
      </c>
      <c r="E187" s="25">
        <v>5234.2148699700001</v>
      </c>
      <c r="F187" s="22">
        <v>83039</v>
      </c>
      <c r="G187" s="25">
        <v>9910.7130237099991</v>
      </c>
    </row>
    <row r="188" spans="2:7" ht="14.25" x14ac:dyDescent="0.2">
      <c r="B188" s="20">
        <v>184</v>
      </c>
      <c r="C188" s="21" t="s">
        <v>192</v>
      </c>
      <c r="D188" s="22">
        <v>0</v>
      </c>
      <c r="E188" s="25">
        <v>0</v>
      </c>
      <c r="F188" s="22">
        <v>0</v>
      </c>
      <c r="G188" s="25">
        <v>0</v>
      </c>
    </row>
    <row r="189" spans="2:7" ht="14.25" x14ac:dyDescent="0.2">
      <c r="B189" s="20">
        <v>185</v>
      </c>
      <c r="C189" s="21" t="s">
        <v>381</v>
      </c>
      <c r="D189" s="22">
        <v>3819</v>
      </c>
      <c r="E189" s="25">
        <v>720.35199846</v>
      </c>
      <c r="F189" s="22">
        <v>10535</v>
      </c>
      <c r="G189" s="25">
        <v>491.99826849999999</v>
      </c>
    </row>
    <row r="190" spans="2:7" ht="14.25" x14ac:dyDescent="0.2">
      <c r="B190" s="20">
        <v>186</v>
      </c>
      <c r="C190" s="21" t="s">
        <v>382</v>
      </c>
      <c r="D190" s="22">
        <v>22851</v>
      </c>
      <c r="E190" s="25">
        <v>1654.60426768</v>
      </c>
      <c r="F190" s="22">
        <v>44037</v>
      </c>
      <c r="G190" s="25">
        <v>1613.4611534600001</v>
      </c>
    </row>
    <row r="191" spans="2:7" ht="14.25" x14ac:dyDescent="0.2">
      <c r="B191" s="20">
        <v>187</v>
      </c>
      <c r="C191" s="21" t="s">
        <v>383</v>
      </c>
      <c r="D191" s="22">
        <v>10695</v>
      </c>
      <c r="E191" s="25">
        <v>1353.1916592299999</v>
      </c>
      <c r="F191" s="22">
        <v>24483</v>
      </c>
      <c r="G191" s="25">
        <v>1401.9235762200001</v>
      </c>
    </row>
    <row r="192" spans="2:7" ht="14.25" x14ac:dyDescent="0.2">
      <c r="B192" s="20">
        <v>188</v>
      </c>
      <c r="C192" s="21" t="s">
        <v>384</v>
      </c>
      <c r="D192" s="22">
        <v>5398</v>
      </c>
      <c r="E192" s="25">
        <v>220.15100330000001</v>
      </c>
      <c r="F192" s="22">
        <v>8383</v>
      </c>
      <c r="G192" s="25">
        <v>724.22026187999995</v>
      </c>
    </row>
    <row r="193" spans="2:7" ht="14.25" x14ac:dyDescent="0.2">
      <c r="B193" s="20">
        <v>189</v>
      </c>
      <c r="C193" s="21" t="s">
        <v>385</v>
      </c>
      <c r="D193" s="22">
        <v>7276</v>
      </c>
      <c r="E193" s="25">
        <v>549.12007339000002</v>
      </c>
      <c r="F193" s="22">
        <v>5948</v>
      </c>
      <c r="G193" s="25">
        <v>443.80496693000003</v>
      </c>
    </row>
    <row r="194" spans="2:7" ht="14.25" x14ac:dyDescent="0.2">
      <c r="B194" s="20">
        <v>190</v>
      </c>
      <c r="C194" s="21" t="s">
        <v>386</v>
      </c>
      <c r="D194" s="22">
        <v>5907</v>
      </c>
      <c r="E194" s="25">
        <v>387.71890614999995</v>
      </c>
      <c r="F194" s="22">
        <v>46420</v>
      </c>
      <c r="G194" s="25">
        <v>445.10872208999996</v>
      </c>
    </row>
    <row r="195" spans="2:7" ht="14.25" x14ac:dyDescent="0.2">
      <c r="B195" s="20">
        <v>191</v>
      </c>
      <c r="C195" s="21" t="s">
        <v>387</v>
      </c>
      <c r="D195" s="22">
        <v>3442</v>
      </c>
      <c r="E195" s="25">
        <v>511.71589926000001</v>
      </c>
      <c r="F195" s="22">
        <v>7355</v>
      </c>
      <c r="G195" s="25">
        <v>623.96996035999996</v>
      </c>
    </row>
    <row r="196" spans="2:7" ht="14.25" x14ac:dyDescent="0.2">
      <c r="B196" s="20">
        <v>192</v>
      </c>
      <c r="C196" s="21" t="s">
        <v>154</v>
      </c>
      <c r="D196" s="22">
        <v>722850</v>
      </c>
      <c r="E196" s="25">
        <v>60753.638728769998</v>
      </c>
      <c r="F196" s="22">
        <v>3246455</v>
      </c>
      <c r="G196" s="25">
        <v>99489.280507759991</v>
      </c>
    </row>
    <row r="197" spans="2:7" ht="14.25" x14ac:dyDescent="0.2">
      <c r="B197" s="20">
        <v>193</v>
      </c>
      <c r="C197" s="21" t="s">
        <v>388</v>
      </c>
      <c r="D197" s="22">
        <v>64314</v>
      </c>
      <c r="E197" s="25">
        <v>2477.2996519600001</v>
      </c>
      <c r="F197" s="22">
        <v>29514</v>
      </c>
      <c r="G197" s="25">
        <v>5756.7088248800001</v>
      </c>
    </row>
    <row r="198" spans="2:7" ht="14.25" x14ac:dyDescent="0.2">
      <c r="B198" s="20">
        <v>194</v>
      </c>
      <c r="C198" s="21" t="s">
        <v>156</v>
      </c>
      <c r="D198" s="22">
        <v>2585368</v>
      </c>
      <c r="E198" s="25">
        <v>319321.96852638002</v>
      </c>
      <c r="F198" s="22">
        <v>5816581</v>
      </c>
      <c r="G198" s="25">
        <v>425881.30353852001</v>
      </c>
    </row>
    <row r="199" spans="2:7" ht="14.25" x14ac:dyDescent="0.2">
      <c r="B199" s="20">
        <v>195</v>
      </c>
      <c r="C199" s="21" t="s">
        <v>157</v>
      </c>
      <c r="D199" s="22">
        <v>1190782</v>
      </c>
      <c r="E199" s="25">
        <v>67565.319306040008</v>
      </c>
      <c r="F199" s="22">
        <v>4063088</v>
      </c>
      <c r="G199" s="25">
        <v>98814.142121289988</v>
      </c>
    </row>
    <row r="200" spans="2:7" ht="14.25" x14ac:dyDescent="0.2">
      <c r="B200" s="20">
        <v>196</v>
      </c>
      <c r="C200" s="21" t="s">
        <v>389</v>
      </c>
      <c r="D200" s="22">
        <v>77</v>
      </c>
      <c r="E200" s="25">
        <v>80.655397530000002</v>
      </c>
      <c r="F200" s="22">
        <v>30</v>
      </c>
      <c r="G200" s="25">
        <v>4830.8245616499999</v>
      </c>
    </row>
    <row r="201" spans="2:7" ht="14.25" x14ac:dyDescent="0.2">
      <c r="B201" s="20">
        <v>197</v>
      </c>
      <c r="C201" s="21" t="s">
        <v>196</v>
      </c>
      <c r="D201" s="22">
        <v>90517</v>
      </c>
      <c r="E201" s="25">
        <v>2939.9972619699997</v>
      </c>
      <c r="F201" s="22">
        <v>6183</v>
      </c>
      <c r="G201" s="25">
        <v>997.10331000999997</v>
      </c>
    </row>
    <row r="202" spans="2:7" ht="14.25" x14ac:dyDescent="0.2">
      <c r="B202" s="20">
        <v>198</v>
      </c>
      <c r="C202" s="21" t="s">
        <v>390</v>
      </c>
      <c r="D202" s="22">
        <v>5242</v>
      </c>
      <c r="E202" s="25">
        <v>409.89630417000001</v>
      </c>
      <c r="F202" s="22">
        <v>18045</v>
      </c>
      <c r="G202" s="25">
        <v>905.53164089999996</v>
      </c>
    </row>
    <row r="203" spans="2:7" ht="14.25" x14ac:dyDescent="0.2">
      <c r="B203" s="20">
        <v>199</v>
      </c>
      <c r="C203" s="21" t="s">
        <v>159</v>
      </c>
      <c r="D203" s="22">
        <v>763838</v>
      </c>
      <c r="E203" s="25">
        <v>68983.144130879999</v>
      </c>
      <c r="F203" s="22">
        <v>1797133</v>
      </c>
      <c r="G203" s="25">
        <v>115173.78993433001</v>
      </c>
    </row>
    <row r="204" spans="2:7" ht="14.25" x14ac:dyDescent="0.2">
      <c r="B204" s="20">
        <v>200</v>
      </c>
      <c r="C204" s="21" t="s">
        <v>391</v>
      </c>
      <c r="D204" s="22">
        <v>3168</v>
      </c>
      <c r="E204" s="25">
        <v>530.1558096</v>
      </c>
      <c r="F204" s="22">
        <v>997</v>
      </c>
      <c r="G204" s="25">
        <v>52.21942696</v>
      </c>
    </row>
    <row r="205" spans="2:7" ht="14.25" x14ac:dyDescent="0.2">
      <c r="B205" s="26">
        <v>201</v>
      </c>
      <c r="C205" s="27" t="s">
        <v>392</v>
      </c>
      <c r="D205" s="28">
        <v>50696</v>
      </c>
      <c r="E205" s="25">
        <v>1108.2331991999999</v>
      </c>
      <c r="F205" s="28">
        <v>210609</v>
      </c>
      <c r="G205" s="25">
        <v>5279.0339060900005</v>
      </c>
    </row>
    <row r="206" spans="2:7" ht="14.25" x14ac:dyDescent="0.2">
      <c r="B206" s="20">
        <v>202</v>
      </c>
      <c r="C206" s="29" t="s">
        <v>160</v>
      </c>
      <c r="D206" s="30">
        <v>3098</v>
      </c>
      <c r="E206" s="23">
        <v>563.33028248000005</v>
      </c>
      <c r="F206" s="30">
        <v>87</v>
      </c>
      <c r="G206" s="23">
        <v>3511.79836742</v>
      </c>
    </row>
    <row r="207" spans="2:7" ht="14.25" x14ac:dyDescent="0.2">
      <c r="B207" s="20">
        <v>203</v>
      </c>
      <c r="C207" s="29" t="s">
        <v>161</v>
      </c>
      <c r="D207" s="30">
        <v>9978</v>
      </c>
      <c r="E207" s="23">
        <v>3885.85830889</v>
      </c>
      <c r="F207" s="30">
        <v>1255</v>
      </c>
      <c r="G207" s="23">
        <v>4371.8896998199998</v>
      </c>
    </row>
    <row r="208" spans="2:7" ht="14.25" x14ac:dyDescent="0.2">
      <c r="B208" s="20">
        <v>204</v>
      </c>
      <c r="C208" s="29" t="s">
        <v>393</v>
      </c>
      <c r="D208" s="30">
        <v>9307451</v>
      </c>
      <c r="E208" s="23">
        <v>654688.70659950003</v>
      </c>
      <c r="F208" s="30">
        <v>2695742</v>
      </c>
      <c r="G208" s="23">
        <v>547307.92276952998</v>
      </c>
    </row>
    <row r="209" spans="2:7" ht="14.25" x14ac:dyDescent="0.2">
      <c r="B209" s="20">
        <v>205</v>
      </c>
      <c r="C209" s="29" t="s">
        <v>163</v>
      </c>
      <c r="D209" s="30">
        <v>1504</v>
      </c>
      <c r="E209" s="23">
        <v>400.20881649</v>
      </c>
      <c r="F209" s="30">
        <v>6228</v>
      </c>
      <c r="G209" s="23">
        <v>231.44361143</v>
      </c>
    </row>
    <row r="210" spans="2:7" ht="15" x14ac:dyDescent="0.25">
      <c r="B210" s="20"/>
      <c r="C210" s="31" t="s">
        <v>394</v>
      </c>
      <c r="D210" s="32">
        <f>SUM(D5:D209)/1000000</f>
        <v>209.039692</v>
      </c>
      <c r="E210" s="33">
        <f>SUM(E5:E209)/1000</f>
        <v>19227.025643463978</v>
      </c>
      <c r="F210" s="32">
        <f>SUM(F5:F209)/1000000</f>
        <v>209.039692</v>
      </c>
      <c r="G210" s="33">
        <f>SUM(G5:G209)/1000</f>
        <v>19227.025643463981</v>
      </c>
    </row>
  </sheetData>
  <mergeCells count="5">
    <mergeCell ref="B2:G2"/>
    <mergeCell ref="B3:B4"/>
    <mergeCell ref="C3:C4"/>
    <mergeCell ref="D3:E3"/>
    <mergeCell ref="F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26"/>
  <sheetViews>
    <sheetView zoomScaleNormal="100" workbookViewId="0">
      <selection activeCell="A2" sqref="A2"/>
    </sheetView>
  </sheetViews>
  <sheetFormatPr defaultRowHeight="12.75" x14ac:dyDescent="0.2"/>
  <cols>
    <col min="1" max="1" width="3.5703125" style="3" customWidth="1"/>
    <col min="2" max="2" width="5.7109375" style="1" customWidth="1"/>
    <col min="3" max="3" width="60" style="2" customWidth="1"/>
    <col min="4" max="5" width="9.5703125" style="3" bestFit="1" customWidth="1"/>
    <col min="6" max="6" width="9" style="3" bestFit="1" customWidth="1"/>
    <col min="7" max="7" width="5.5703125" style="3" bestFit="1" customWidth="1"/>
    <col min="8" max="10" width="9.5703125" style="3" bestFit="1" customWidth="1"/>
    <col min="11" max="11" width="5.5703125" style="3" bestFit="1" customWidth="1"/>
    <col min="12" max="13" width="9.5703125" style="3" bestFit="1" customWidth="1"/>
    <col min="14" max="14" width="9" style="3" bestFit="1" customWidth="1"/>
    <col min="15" max="15" width="5.5703125" style="3" bestFit="1" customWidth="1"/>
    <col min="16" max="18" width="9.5703125" style="3" bestFit="1" customWidth="1"/>
    <col min="19" max="19" width="5.5703125" style="3" bestFit="1" customWidth="1"/>
    <col min="20" max="20" width="4.7109375" style="3" customWidth="1"/>
    <col min="21" max="16384" width="9.140625" style="3"/>
  </cols>
  <sheetData>
    <row r="2" spans="2:19" s="4" customFormat="1" x14ac:dyDescent="0.2">
      <c r="B2" s="79" t="s">
        <v>228</v>
      </c>
      <c r="C2" s="80"/>
      <c r="D2" s="80"/>
      <c r="E2" s="80"/>
      <c r="F2" s="80"/>
      <c r="G2" s="80"/>
      <c r="H2" s="80"/>
      <c r="I2" s="80"/>
      <c r="J2" s="80"/>
      <c r="K2" s="80"/>
      <c r="L2" s="80"/>
      <c r="M2" s="80"/>
      <c r="N2" s="80"/>
      <c r="O2" s="80"/>
      <c r="P2" s="80"/>
      <c r="Q2" s="80"/>
      <c r="R2" s="80"/>
      <c r="S2" s="81"/>
    </row>
    <row r="3" spans="2:19" s="4" customFormat="1" x14ac:dyDescent="0.2">
      <c r="B3" s="82" t="s">
        <v>0</v>
      </c>
      <c r="C3" s="84" t="s">
        <v>1</v>
      </c>
      <c r="D3" s="84" t="s">
        <v>2</v>
      </c>
      <c r="E3" s="84"/>
      <c r="F3" s="84"/>
      <c r="G3" s="84"/>
      <c r="H3" s="84"/>
      <c r="I3" s="84"/>
      <c r="J3" s="84"/>
      <c r="K3" s="84"/>
      <c r="L3" s="84" t="s">
        <v>3</v>
      </c>
      <c r="M3" s="84"/>
      <c r="N3" s="84"/>
      <c r="O3" s="84"/>
      <c r="P3" s="84"/>
      <c r="Q3" s="84"/>
      <c r="R3" s="84"/>
      <c r="S3" s="84"/>
    </row>
    <row r="4" spans="2:19" s="4" customFormat="1" x14ac:dyDescent="0.2">
      <c r="B4" s="83"/>
      <c r="C4" s="85"/>
      <c r="D4" s="85" t="s">
        <v>4</v>
      </c>
      <c r="E4" s="85"/>
      <c r="F4" s="85"/>
      <c r="G4" s="85"/>
      <c r="H4" s="85" t="s">
        <v>5</v>
      </c>
      <c r="I4" s="85"/>
      <c r="J4" s="85"/>
      <c r="K4" s="85"/>
      <c r="L4" s="85" t="s">
        <v>4</v>
      </c>
      <c r="M4" s="85"/>
      <c r="N4" s="85"/>
      <c r="O4" s="85"/>
      <c r="P4" s="85" t="s">
        <v>5</v>
      </c>
      <c r="Q4" s="85"/>
      <c r="R4" s="85"/>
      <c r="S4" s="85"/>
    </row>
    <row r="5" spans="2:19" s="4" customFormat="1" x14ac:dyDescent="0.2">
      <c r="B5" s="83"/>
      <c r="C5" s="85"/>
      <c r="D5" s="5" t="s">
        <v>6</v>
      </c>
      <c r="E5" s="6" t="s">
        <v>165</v>
      </c>
      <c r="F5" s="5" t="s">
        <v>7</v>
      </c>
      <c r="G5" s="5" t="s">
        <v>8</v>
      </c>
      <c r="H5" s="5" t="s">
        <v>6</v>
      </c>
      <c r="I5" s="6" t="s">
        <v>165</v>
      </c>
      <c r="J5" s="6" t="s">
        <v>7</v>
      </c>
      <c r="K5" s="5" t="s">
        <v>8</v>
      </c>
      <c r="L5" s="5" t="s">
        <v>6</v>
      </c>
      <c r="M5" s="6" t="s">
        <v>165</v>
      </c>
      <c r="N5" s="5" t="s">
        <v>7</v>
      </c>
      <c r="O5" s="5" t="s">
        <v>8</v>
      </c>
      <c r="P5" s="5" t="s">
        <v>6</v>
      </c>
      <c r="Q5" s="6" t="s">
        <v>165</v>
      </c>
      <c r="R5" s="6" t="s">
        <v>7</v>
      </c>
      <c r="S5" s="5" t="s">
        <v>8</v>
      </c>
    </row>
    <row r="6" spans="2:19" x14ac:dyDescent="0.2">
      <c r="B6" s="7">
        <v>1</v>
      </c>
      <c r="C6" s="8" t="s">
        <v>9</v>
      </c>
      <c r="D6" s="9">
        <v>100</v>
      </c>
      <c r="E6" s="9">
        <v>6311</v>
      </c>
      <c r="F6" s="9">
        <v>6411</v>
      </c>
      <c r="G6" s="10">
        <v>5.40489045211896E-2</v>
      </c>
      <c r="H6" s="10">
        <v>27.636342507999998</v>
      </c>
      <c r="I6" s="10">
        <v>10.42802468216</v>
      </c>
      <c r="J6" s="10">
        <v>38.064367190159999</v>
      </c>
      <c r="K6" s="10">
        <v>3.4029567542446501E-2</v>
      </c>
      <c r="L6" s="9">
        <v>58</v>
      </c>
      <c r="M6" s="9">
        <v>10251</v>
      </c>
      <c r="N6" s="9">
        <v>10309</v>
      </c>
      <c r="O6" s="10">
        <v>8.69115827030017E-2</v>
      </c>
      <c r="P6" s="10">
        <v>26.593556427999999</v>
      </c>
      <c r="Q6" s="10">
        <v>14.810829561389999</v>
      </c>
      <c r="R6" s="10">
        <v>41.404385989390001</v>
      </c>
      <c r="S6" s="10">
        <v>3.70155463912114E-2</v>
      </c>
    </row>
    <row r="7" spans="2:19" x14ac:dyDescent="0.2">
      <c r="B7" s="7">
        <v>2</v>
      </c>
      <c r="C7" s="8" t="s">
        <v>197</v>
      </c>
      <c r="D7" s="9">
        <v>31</v>
      </c>
      <c r="E7" s="9">
        <v>200</v>
      </c>
      <c r="F7" s="9">
        <v>231</v>
      </c>
      <c r="G7" s="10">
        <v>1.94748041559738E-3</v>
      </c>
      <c r="H7" s="10">
        <v>6.7234396060000003</v>
      </c>
      <c r="I7" s="10">
        <v>2.6371316008100001</v>
      </c>
      <c r="J7" s="10">
        <v>9.3605712068100004</v>
      </c>
      <c r="K7" s="10">
        <v>8.3683563824059892E-3</v>
      </c>
      <c r="L7" s="9">
        <v>149</v>
      </c>
      <c r="M7" s="9">
        <v>1012</v>
      </c>
      <c r="N7" s="9">
        <v>1161</v>
      </c>
      <c r="O7" s="10">
        <v>9.7879859848855298E-3</v>
      </c>
      <c r="P7" s="10">
        <v>12.426290986190001</v>
      </c>
      <c r="Q7" s="10">
        <v>15.09571854008</v>
      </c>
      <c r="R7" s="10">
        <v>27.522009526270001</v>
      </c>
      <c r="S7" s="10">
        <v>2.4604693344808099E-2</v>
      </c>
    </row>
    <row r="8" spans="2:19" x14ac:dyDescent="0.2">
      <c r="B8" s="7">
        <v>3</v>
      </c>
      <c r="C8" s="8" t="s">
        <v>210</v>
      </c>
      <c r="D8" s="9">
        <v>24</v>
      </c>
      <c r="E8" s="9">
        <v>283</v>
      </c>
      <c r="F8" s="9">
        <v>307</v>
      </c>
      <c r="G8" s="10">
        <v>2.5882099029800698E-3</v>
      </c>
      <c r="H8" s="10">
        <v>2.4806979309999999</v>
      </c>
      <c r="I8" s="10">
        <v>0.87533194974999995</v>
      </c>
      <c r="J8" s="10">
        <v>3.35602988075</v>
      </c>
      <c r="K8" s="10">
        <v>3.0002927654337501E-3</v>
      </c>
      <c r="L8" s="9">
        <v>32</v>
      </c>
      <c r="M8" s="9">
        <v>6</v>
      </c>
      <c r="N8" s="9">
        <v>38</v>
      </c>
      <c r="O8" s="10">
        <v>3.2036474369134398E-4</v>
      </c>
      <c r="P8" s="10">
        <v>2.7365610139999998</v>
      </c>
      <c r="Q8" s="10">
        <v>0.64800000000000002</v>
      </c>
      <c r="R8" s="10">
        <v>3.384561014</v>
      </c>
      <c r="S8" s="10">
        <v>3.0257996160045998E-3</v>
      </c>
    </row>
    <row r="9" spans="2:19" x14ac:dyDescent="0.2">
      <c r="B9" s="7">
        <v>4</v>
      </c>
      <c r="C9" s="8" t="s">
        <v>213</v>
      </c>
      <c r="D9" s="9">
        <v>3</v>
      </c>
      <c r="E9" s="9">
        <v>541</v>
      </c>
      <c r="F9" s="9">
        <v>544</v>
      </c>
      <c r="G9" s="10">
        <v>4.5862742254760801E-3</v>
      </c>
      <c r="H9" s="10">
        <v>9.6819099999999997E-4</v>
      </c>
      <c r="I9" s="10">
        <v>2.5483188906600001</v>
      </c>
      <c r="J9" s="10">
        <v>2.5492870816600002</v>
      </c>
      <c r="K9" s="10">
        <v>2.2790642097646999E-3</v>
      </c>
      <c r="L9" s="9"/>
      <c r="M9" s="9">
        <v>3455</v>
      </c>
      <c r="N9" s="9">
        <v>3455</v>
      </c>
      <c r="O9" s="10">
        <v>2.9127899722463001E-2</v>
      </c>
      <c r="P9" s="10"/>
      <c r="Q9" s="10">
        <v>3.1905005989499999</v>
      </c>
      <c r="R9" s="10">
        <v>3.1905005989499999</v>
      </c>
      <c r="S9" s="10">
        <v>2.8523094862917299E-3</v>
      </c>
    </row>
    <row r="10" spans="2:19" x14ac:dyDescent="0.2">
      <c r="B10" s="7">
        <v>5</v>
      </c>
      <c r="C10" s="8" t="s">
        <v>187</v>
      </c>
      <c r="D10" s="9">
        <v>9</v>
      </c>
      <c r="E10" s="9">
        <v>451</v>
      </c>
      <c r="F10" s="9">
        <v>460</v>
      </c>
      <c r="G10" s="10">
        <v>3.87809952889521E-3</v>
      </c>
      <c r="H10" s="10">
        <v>1.150312327</v>
      </c>
      <c r="I10" s="10">
        <v>24.264001361910001</v>
      </c>
      <c r="J10" s="10">
        <v>25.414313688909999</v>
      </c>
      <c r="K10" s="10">
        <v>2.2720411977458398E-2</v>
      </c>
      <c r="L10" s="9">
        <v>10</v>
      </c>
      <c r="M10" s="9">
        <v>5</v>
      </c>
      <c r="N10" s="9">
        <v>15</v>
      </c>
      <c r="O10" s="10">
        <v>1.2645976724658299E-4</v>
      </c>
      <c r="P10" s="10">
        <v>1.550052397</v>
      </c>
      <c r="Q10" s="10">
        <v>0.33</v>
      </c>
      <c r="R10" s="10">
        <v>1.880052397</v>
      </c>
      <c r="S10" s="10">
        <v>1.6807679924753501E-3</v>
      </c>
    </row>
    <row r="11" spans="2:19" x14ac:dyDescent="0.2">
      <c r="B11" s="7">
        <v>6</v>
      </c>
      <c r="C11" s="8" t="s">
        <v>10</v>
      </c>
      <c r="D11" s="9">
        <v>6217</v>
      </c>
      <c r="E11" s="9">
        <v>100698</v>
      </c>
      <c r="F11" s="9">
        <v>106915</v>
      </c>
      <c r="G11" s="10">
        <v>0.90136306767789498</v>
      </c>
      <c r="H11" s="10">
        <v>164.69425597897001</v>
      </c>
      <c r="I11" s="10">
        <v>246.14898440239</v>
      </c>
      <c r="J11" s="10">
        <v>410.84324038135998</v>
      </c>
      <c r="K11" s="10">
        <v>0.36729410811088498</v>
      </c>
      <c r="L11" s="9">
        <v>5253</v>
      </c>
      <c r="M11" s="9">
        <v>167798</v>
      </c>
      <c r="N11" s="9">
        <v>173051</v>
      </c>
      <c r="O11" s="10">
        <v>1.4589326121192301</v>
      </c>
      <c r="P11" s="10">
        <v>110.06922132590999</v>
      </c>
      <c r="Q11" s="10">
        <v>259.23636660333</v>
      </c>
      <c r="R11" s="10">
        <v>369.30558792924</v>
      </c>
      <c r="S11" s="10">
        <v>0.33015942142050803</v>
      </c>
    </row>
    <row r="12" spans="2:19" x14ac:dyDescent="0.2">
      <c r="B12" s="7">
        <v>7</v>
      </c>
      <c r="C12" s="8" t="s">
        <v>11</v>
      </c>
      <c r="D12" s="9">
        <v>5</v>
      </c>
      <c r="E12" s="9">
        <v>530</v>
      </c>
      <c r="F12" s="9">
        <v>535</v>
      </c>
      <c r="G12" s="10">
        <v>4.5103983651281297E-3</v>
      </c>
      <c r="H12" s="10">
        <v>5.8349500000000001E-5</v>
      </c>
      <c r="I12" s="10">
        <v>0.55730804407000001</v>
      </c>
      <c r="J12" s="10">
        <v>0.55736639356999995</v>
      </c>
      <c r="K12" s="10">
        <v>4.9828589665305801E-4</v>
      </c>
      <c r="L12" s="9"/>
      <c r="M12" s="9">
        <v>1848</v>
      </c>
      <c r="N12" s="9">
        <v>1848</v>
      </c>
      <c r="O12" s="10">
        <v>1.5579843324779E-2</v>
      </c>
      <c r="P12" s="10"/>
      <c r="Q12" s="10">
        <v>1.3518839037399999</v>
      </c>
      <c r="R12" s="10">
        <v>1.3518839037399999</v>
      </c>
      <c r="S12" s="10">
        <v>1.2085850365524801E-3</v>
      </c>
    </row>
    <row r="13" spans="2:19" x14ac:dyDescent="0.2">
      <c r="B13" s="7">
        <v>8</v>
      </c>
      <c r="C13" s="8" t="s">
        <v>214</v>
      </c>
      <c r="D13" s="9">
        <v>1</v>
      </c>
      <c r="E13" s="9">
        <v>70</v>
      </c>
      <c r="F13" s="9">
        <v>71</v>
      </c>
      <c r="G13" s="10">
        <v>5.9857623163382602E-4</v>
      </c>
      <c r="H13" s="10">
        <v>6.4026600000000001E-4</v>
      </c>
      <c r="I13" s="10">
        <v>5.9707861000000001E-2</v>
      </c>
      <c r="J13" s="10">
        <v>6.0348127000000001E-2</v>
      </c>
      <c r="K13" s="10">
        <v>5.3951262437840203E-5</v>
      </c>
      <c r="L13" s="9">
        <v>16</v>
      </c>
      <c r="M13" s="9">
        <v>449</v>
      </c>
      <c r="N13" s="9">
        <v>465</v>
      </c>
      <c r="O13" s="10">
        <v>3.9202527846440701E-3</v>
      </c>
      <c r="P13" s="10">
        <v>1.2668179E-2</v>
      </c>
      <c r="Q13" s="10">
        <v>0.23899075850000001</v>
      </c>
      <c r="R13" s="10">
        <v>0.25165893750000001</v>
      </c>
      <c r="S13" s="10">
        <v>2.24983244001766E-4</v>
      </c>
    </row>
    <row r="14" spans="2:19" x14ac:dyDescent="0.2">
      <c r="B14" s="7">
        <v>9</v>
      </c>
      <c r="C14" s="8" t="s">
        <v>12</v>
      </c>
      <c r="D14" s="9">
        <v>4435</v>
      </c>
      <c r="E14" s="9">
        <v>115635</v>
      </c>
      <c r="F14" s="9">
        <v>120070</v>
      </c>
      <c r="G14" s="10">
        <v>1.01226828355315</v>
      </c>
      <c r="H14" s="10">
        <v>190.72958744559</v>
      </c>
      <c r="I14" s="10">
        <v>259.62044647059997</v>
      </c>
      <c r="J14" s="10">
        <v>450.35003391619</v>
      </c>
      <c r="K14" s="10">
        <v>0.40261320568743802</v>
      </c>
      <c r="L14" s="9">
        <v>4406</v>
      </c>
      <c r="M14" s="9">
        <v>145285</v>
      </c>
      <c r="N14" s="9">
        <v>149691</v>
      </c>
      <c r="O14" s="10">
        <v>1.26199260126055</v>
      </c>
      <c r="P14" s="10">
        <v>219.84833128259001</v>
      </c>
      <c r="Q14" s="10">
        <v>257.14232992897001</v>
      </c>
      <c r="R14" s="10">
        <v>476.99066121156</v>
      </c>
      <c r="S14" s="10">
        <v>0.42642994277890001</v>
      </c>
    </row>
    <row r="15" spans="2:19" x14ac:dyDescent="0.2">
      <c r="B15" s="7">
        <v>10</v>
      </c>
      <c r="C15" s="8" t="s">
        <v>223</v>
      </c>
      <c r="D15" s="9">
        <v>24</v>
      </c>
      <c r="E15" s="9">
        <v>1438</v>
      </c>
      <c r="F15" s="9">
        <v>1462</v>
      </c>
      <c r="G15" s="10">
        <v>1.2325611980967001E-2</v>
      </c>
      <c r="H15" s="10">
        <v>5.60854813E-3</v>
      </c>
      <c r="I15" s="10">
        <v>2.1240915978600001</v>
      </c>
      <c r="J15" s="10">
        <v>2.1297001459899998</v>
      </c>
      <c r="K15" s="10">
        <v>1.90395323271944E-3</v>
      </c>
      <c r="L15" s="9"/>
      <c r="M15" s="9">
        <v>2380</v>
      </c>
      <c r="N15" s="9">
        <v>2380</v>
      </c>
      <c r="O15" s="10">
        <v>2.00649497364578E-2</v>
      </c>
      <c r="P15" s="10"/>
      <c r="Q15" s="10">
        <v>5.5856531443600002</v>
      </c>
      <c r="R15" s="10">
        <v>5.5856531443600002</v>
      </c>
      <c r="S15" s="10">
        <v>4.9935773264034198E-3</v>
      </c>
    </row>
    <row r="16" spans="2:19" x14ac:dyDescent="0.2">
      <c r="B16" s="7">
        <v>11</v>
      </c>
      <c r="C16" s="8" t="s">
        <v>13</v>
      </c>
      <c r="D16" s="9">
        <v>50</v>
      </c>
      <c r="E16" s="9">
        <v>1230</v>
      </c>
      <c r="F16" s="9">
        <v>1280</v>
      </c>
      <c r="G16" s="10">
        <v>1.0791233471708401E-2</v>
      </c>
      <c r="H16" s="10">
        <v>3.0277478310000001</v>
      </c>
      <c r="I16" s="10">
        <v>13.86402357483</v>
      </c>
      <c r="J16" s="10">
        <v>16.891771405829999</v>
      </c>
      <c r="K16" s="10">
        <v>1.5101253965279501E-2</v>
      </c>
      <c r="L16" s="9">
        <v>18</v>
      </c>
      <c r="M16" s="9">
        <v>3894</v>
      </c>
      <c r="N16" s="9">
        <v>3912</v>
      </c>
      <c r="O16" s="10">
        <v>3.2980707297908897E-2</v>
      </c>
      <c r="P16" s="10">
        <v>2.0811533529999999</v>
      </c>
      <c r="Q16" s="10">
        <v>14.88442055548</v>
      </c>
      <c r="R16" s="10">
        <v>16.96557390848</v>
      </c>
      <c r="S16" s="10">
        <v>1.51672334477751E-2</v>
      </c>
    </row>
    <row r="17" spans="2:19" x14ac:dyDescent="0.2">
      <c r="B17" s="7">
        <v>12</v>
      </c>
      <c r="C17" s="8" t="s">
        <v>14</v>
      </c>
      <c r="D17" s="9">
        <v>65</v>
      </c>
      <c r="E17" s="9">
        <v>1737</v>
      </c>
      <c r="F17" s="9">
        <v>1802</v>
      </c>
      <c r="G17" s="10">
        <v>1.5192033371889501E-2</v>
      </c>
      <c r="H17" s="10">
        <v>0.29137463400000002</v>
      </c>
      <c r="I17" s="10">
        <v>9.7710983762100003</v>
      </c>
      <c r="J17" s="10">
        <v>10.062473010210001</v>
      </c>
      <c r="K17" s="10">
        <v>8.9958570238231894E-3</v>
      </c>
      <c r="L17" s="9">
        <v>410</v>
      </c>
      <c r="M17" s="9">
        <v>4447</v>
      </c>
      <c r="N17" s="9">
        <v>4857</v>
      </c>
      <c r="O17" s="10">
        <v>4.0947672634443599E-2</v>
      </c>
      <c r="P17" s="10">
        <v>1.43346491484</v>
      </c>
      <c r="Q17" s="10">
        <v>16.14264446784</v>
      </c>
      <c r="R17" s="10">
        <v>17.576109382679999</v>
      </c>
      <c r="S17" s="10">
        <v>1.5713052535021602E-2</v>
      </c>
    </row>
    <row r="18" spans="2:19" x14ac:dyDescent="0.2">
      <c r="B18" s="7">
        <v>13</v>
      </c>
      <c r="C18" s="8" t="s">
        <v>15</v>
      </c>
      <c r="D18" s="9">
        <v>16</v>
      </c>
      <c r="E18" s="9">
        <v>2943</v>
      </c>
      <c r="F18" s="9">
        <v>2959</v>
      </c>
      <c r="G18" s="10">
        <v>2.4946296752175998E-2</v>
      </c>
      <c r="H18" s="10">
        <v>1.1055229230000001</v>
      </c>
      <c r="I18" s="10">
        <v>17.755777836810001</v>
      </c>
      <c r="J18" s="10">
        <v>18.86130075981</v>
      </c>
      <c r="K18" s="10">
        <v>1.6862014412005601E-2</v>
      </c>
      <c r="L18" s="9">
        <v>9</v>
      </c>
      <c r="M18" s="9">
        <v>3975</v>
      </c>
      <c r="N18" s="9">
        <v>3984</v>
      </c>
      <c r="O18" s="10">
        <v>3.35877141806925E-2</v>
      </c>
      <c r="P18" s="10">
        <v>1.08</v>
      </c>
      <c r="Q18" s="10">
        <v>19.476368364910002</v>
      </c>
      <c r="R18" s="10">
        <v>20.55636836491</v>
      </c>
      <c r="S18" s="10">
        <v>1.83774058874135E-2</v>
      </c>
    </row>
    <row r="19" spans="2:19" x14ac:dyDescent="0.2">
      <c r="B19" s="7">
        <v>14</v>
      </c>
      <c r="C19" s="8" t="s">
        <v>198</v>
      </c>
      <c r="D19" s="9">
        <v>941</v>
      </c>
      <c r="E19" s="9">
        <v>9586</v>
      </c>
      <c r="F19" s="9">
        <v>10527</v>
      </c>
      <c r="G19" s="10">
        <v>8.8749464653651994E-2</v>
      </c>
      <c r="H19" s="10">
        <v>88.899225643649999</v>
      </c>
      <c r="I19" s="10">
        <v>73.749882847899997</v>
      </c>
      <c r="J19" s="10">
        <v>162.64910849155001</v>
      </c>
      <c r="K19" s="10">
        <v>0.14540840244318401</v>
      </c>
      <c r="L19" s="9">
        <v>220</v>
      </c>
      <c r="M19" s="9">
        <v>15833</v>
      </c>
      <c r="N19" s="9">
        <v>16053</v>
      </c>
      <c r="O19" s="10">
        <v>0.13533724290729299</v>
      </c>
      <c r="P19" s="10">
        <v>82.91734694374</v>
      </c>
      <c r="Q19" s="10">
        <v>86.426128605830002</v>
      </c>
      <c r="R19" s="10">
        <v>169.34347554957</v>
      </c>
      <c r="S19" s="10">
        <v>0.15139317068632199</v>
      </c>
    </row>
    <row r="20" spans="2:19" x14ac:dyDescent="0.2">
      <c r="B20" s="7">
        <v>15</v>
      </c>
      <c r="C20" s="8" t="s">
        <v>16</v>
      </c>
      <c r="D20" s="9">
        <v>122</v>
      </c>
      <c r="E20" s="9">
        <v>1115</v>
      </c>
      <c r="F20" s="9">
        <v>1237</v>
      </c>
      <c r="G20" s="10">
        <v>1.04287154722682E-2</v>
      </c>
      <c r="H20" s="10">
        <v>11.009165791659999</v>
      </c>
      <c r="I20" s="10">
        <v>33.111137827070003</v>
      </c>
      <c r="J20" s="10">
        <v>44.120303618729999</v>
      </c>
      <c r="K20" s="10">
        <v>3.9443578412488203E-2</v>
      </c>
      <c r="L20" s="9">
        <v>137</v>
      </c>
      <c r="M20" s="9">
        <v>1275</v>
      </c>
      <c r="N20" s="9">
        <v>1412</v>
      </c>
      <c r="O20" s="10">
        <v>1.19040794234784E-2</v>
      </c>
      <c r="P20" s="10">
        <v>18.051830687399999</v>
      </c>
      <c r="Q20" s="10">
        <v>45.385487732759998</v>
      </c>
      <c r="R20" s="10">
        <v>63.437318420159997</v>
      </c>
      <c r="S20" s="10">
        <v>5.6713001456348201E-2</v>
      </c>
    </row>
    <row r="21" spans="2:19" x14ac:dyDescent="0.2">
      <c r="B21" s="7">
        <v>16</v>
      </c>
      <c r="C21" s="8" t="s">
        <v>17</v>
      </c>
      <c r="D21" s="9">
        <v>14078</v>
      </c>
      <c r="E21" s="9">
        <v>828194</v>
      </c>
      <c r="F21" s="9">
        <v>842272</v>
      </c>
      <c r="G21" s="10">
        <v>7.1009014052209301</v>
      </c>
      <c r="H21" s="10">
        <v>891.40623798725005</v>
      </c>
      <c r="I21" s="10">
        <v>8665.0894733748792</v>
      </c>
      <c r="J21" s="10">
        <v>9556.4957113621294</v>
      </c>
      <c r="K21" s="10">
        <v>8.5435130092735605</v>
      </c>
      <c r="L21" s="9">
        <v>10413</v>
      </c>
      <c r="M21" s="9">
        <v>659570</v>
      </c>
      <c r="N21" s="9">
        <v>669983</v>
      </c>
      <c r="O21" s="10">
        <v>5.64839294927783</v>
      </c>
      <c r="P21" s="10">
        <v>840.17297527132996</v>
      </c>
      <c r="Q21" s="10">
        <v>8614.6673392186894</v>
      </c>
      <c r="R21" s="10">
        <v>9454.8403144900203</v>
      </c>
      <c r="S21" s="10">
        <v>8.4526330223127406</v>
      </c>
    </row>
    <row r="22" spans="2:19" x14ac:dyDescent="0.2">
      <c r="B22" s="7">
        <v>17</v>
      </c>
      <c r="C22" s="8" t="s">
        <v>170</v>
      </c>
      <c r="D22" s="9">
        <v>266</v>
      </c>
      <c r="E22" s="9">
        <v>32248</v>
      </c>
      <c r="F22" s="9">
        <v>32514</v>
      </c>
      <c r="G22" s="10">
        <v>0.27411419148369298</v>
      </c>
      <c r="H22" s="10">
        <v>68.230170900999994</v>
      </c>
      <c r="I22" s="10">
        <v>55.406721151889997</v>
      </c>
      <c r="J22" s="10">
        <v>123.63689205289</v>
      </c>
      <c r="K22" s="10">
        <v>0.110531457093016</v>
      </c>
      <c r="L22" s="9">
        <v>263</v>
      </c>
      <c r="M22" s="9">
        <v>49907</v>
      </c>
      <c r="N22" s="9">
        <v>50170</v>
      </c>
      <c r="O22" s="10">
        <v>0.422965768184071</v>
      </c>
      <c r="P22" s="10">
        <v>62.399975262399998</v>
      </c>
      <c r="Q22" s="10">
        <v>54.037473817950001</v>
      </c>
      <c r="R22" s="10">
        <v>116.43744908035001</v>
      </c>
      <c r="S22" s="10">
        <v>0.104095150673469</v>
      </c>
    </row>
    <row r="23" spans="2:19" x14ac:dyDescent="0.2">
      <c r="B23" s="7">
        <v>18</v>
      </c>
      <c r="C23" s="8" t="s">
        <v>18</v>
      </c>
      <c r="D23" s="9">
        <v>316</v>
      </c>
      <c r="E23" s="9">
        <v>21555</v>
      </c>
      <c r="F23" s="9">
        <v>21871</v>
      </c>
      <c r="G23" s="10">
        <v>0.184386771296668</v>
      </c>
      <c r="H23" s="10">
        <v>96.647080936649999</v>
      </c>
      <c r="I23" s="10">
        <v>473.74173275761001</v>
      </c>
      <c r="J23" s="10">
        <v>570.38881369425997</v>
      </c>
      <c r="K23" s="10">
        <v>0.50992794820669995</v>
      </c>
      <c r="L23" s="9">
        <v>275</v>
      </c>
      <c r="M23" s="9">
        <v>9690</v>
      </c>
      <c r="N23" s="9">
        <v>9965</v>
      </c>
      <c r="O23" s="10">
        <v>8.4011438707479999E-2</v>
      </c>
      <c r="P23" s="10">
        <v>76.449822672449997</v>
      </c>
      <c r="Q23" s="10">
        <v>551.88250527527998</v>
      </c>
      <c r="R23" s="10">
        <v>628.33232794773005</v>
      </c>
      <c r="S23" s="10">
        <v>0.56172948537884304</v>
      </c>
    </row>
    <row r="24" spans="2:19" x14ac:dyDescent="0.2">
      <c r="B24" s="7">
        <v>19</v>
      </c>
      <c r="C24" s="8" t="s">
        <v>19</v>
      </c>
      <c r="D24" s="9">
        <v>180</v>
      </c>
      <c r="E24" s="9">
        <v>405</v>
      </c>
      <c r="F24" s="9">
        <v>585</v>
      </c>
      <c r="G24" s="10">
        <v>4.9319309226167401E-3</v>
      </c>
      <c r="H24" s="10">
        <v>33.516566021499997</v>
      </c>
      <c r="I24" s="10">
        <v>3.0666347350600001</v>
      </c>
      <c r="J24" s="10">
        <v>36.583200756559997</v>
      </c>
      <c r="K24" s="10">
        <v>3.2705403845149403E-2</v>
      </c>
      <c r="L24" s="9">
        <v>115</v>
      </c>
      <c r="M24" s="9">
        <v>108</v>
      </c>
      <c r="N24" s="9">
        <v>223</v>
      </c>
      <c r="O24" s="10">
        <v>1.8800352063992E-3</v>
      </c>
      <c r="P24" s="10">
        <v>33.80714912637</v>
      </c>
      <c r="Q24" s="10">
        <v>3.7395548272700001</v>
      </c>
      <c r="R24" s="10">
        <v>37.546703953639998</v>
      </c>
      <c r="S24" s="10">
        <v>3.3566776292472601E-2</v>
      </c>
    </row>
    <row r="25" spans="2:19" x14ac:dyDescent="0.2">
      <c r="B25" s="7">
        <v>20</v>
      </c>
      <c r="C25" s="8" t="s">
        <v>20</v>
      </c>
      <c r="D25" s="9">
        <v>10824</v>
      </c>
      <c r="E25" s="9">
        <v>355610</v>
      </c>
      <c r="F25" s="9">
        <v>366434</v>
      </c>
      <c r="G25" s="10">
        <v>3.08927722341563</v>
      </c>
      <c r="H25" s="10">
        <v>269.94183799891999</v>
      </c>
      <c r="I25" s="10">
        <v>667.11260347466998</v>
      </c>
      <c r="J25" s="10">
        <v>937.05444147359003</v>
      </c>
      <c r="K25" s="10">
        <v>0.83772724363898599</v>
      </c>
      <c r="L25" s="9">
        <v>9086</v>
      </c>
      <c r="M25" s="9">
        <v>450168</v>
      </c>
      <c r="N25" s="9">
        <v>459254</v>
      </c>
      <c r="O25" s="10">
        <v>3.8718102631374798</v>
      </c>
      <c r="P25" s="10">
        <v>283.38390485278001</v>
      </c>
      <c r="Q25" s="10">
        <v>877.53796567254005</v>
      </c>
      <c r="R25" s="10">
        <v>1160.9218705253199</v>
      </c>
      <c r="S25" s="10">
        <v>1.03786486209489</v>
      </c>
    </row>
    <row r="26" spans="2:19" x14ac:dyDescent="0.2">
      <c r="B26" s="7">
        <v>21</v>
      </c>
      <c r="C26" s="8" t="s">
        <v>21</v>
      </c>
      <c r="D26" s="9">
        <v>14</v>
      </c>
      <c r="E26" s="9">
        <v>260</v>
      </c>
      <c r="F26" s="9">
        <v>274</v>
      </c>
      <c r="G26" s="10">
        <v>2.30999841503758E-3</v>
      </c>
      <c r="H26" s="10">
        <v>0.44721424100000001</v>
      </c>
      <c r="I26" s="10">
        <v>0.74351087978999997</v>
      </c>
      <c r="J26" s="10">
        <v>1.19072512079</v>
      </c>
      <c r="K26" s="10">
        <v>1.0645089860546999E-3</v>
      </c>
      <c r="L26" s="9">
        <v>46</v>
      </c>
      <c r="M26" s="9">
        <v>588</v>
      </c>
      <c r="N26" s="9">
        <v>634</v>
      </c>
      <c r="O26" s="10">
        <v>5.34503282895558E-3</v>
      </c>
      <c r="P26" s="10">
        <v>0.35184350753999999</v>
      </c>
      <c r="Q26" s="10">
        <v>0.83519295032999996</v>
      </c>
      <c r="R26" s="10">
        <v>1.1870364578699999</v>
      </c>
      <c r="S26" s="10">
        <v>1.0612113191487899E-3</v>
      </c>
    </row>
    <row r="27" spans="2:19" x14ac:dyDescent="0.2">
      <c r="B27" s="7">
        <v>22</v>
      </c>
      <c r="C27" s="8" t="s">
        <v>22</v>
      </c>
      <c r="D27" s="9">
        <v>7868</v>
      </c>
      <c r="E27" s="9">
        <v>271388</v>
      </c>
      <c r="F27" s="9">
        <v>279256</v>
      </c>
      <c r="G27" s="10">
        <v>2.3543099174807902</v>
      </c>
      <c r="H27" s="10">
        <v>1396.2427847419301</v>
      </c>
      <c r="I27" s="10">
        <v>798.87532245821001</v>
      </c>
      <c r="J27" s="10">
        <v>2195.11810720014</v>
      </c>
      <c r="K27" s="10">
        <v>1.96243693004109</v>
      </c>
      <c r="L27" s="9">
        <v>7765</v>
      </c>
      <c r="M27" s="9">
        <v>389594</v>
      </c>
      <c r="N27" s="9">
        <v>397359</v>
      </c>
      <c r="O27" s="10">
        <v>3.3499951102223302</v>
      </c>
      <c r="P27" s="10">
        <v>1314.2084554114799</v>
      </c>
      <c r="Q27" s="10">
        <v>1000.4499963109</v>
      </c>
      <c r="R27" s="10">
        <v>2314.6584517223801</v>
      </c>
      <c r="S27" s="10">
        <v>2.0693060711368698</v>
      </c>
    </row>
    <row r="28" spans="2:19" x14ac:dyDescent="0.2">
      <c r="B28" s="7">
        <v>23</v>
      </c>
      <c r="C28" s="8" t="s">
        <v>23</v>
      </c>
      <c r="D28" s="9">
        <v>4295</v>
      </c>
      <c r="E28" s="9">
        <v>88622</v>
      </c>
      <c r="F28" s="9">
        <v>92917</v>
      </c>
      <c r="G28" s="10">
        <v>0.78335081288338404</v>
      </c>
      <c r="H28" s="10">
        <v>42.684185096500002</v>
      </c>
      <c r="I28" s="10">
        <v>248.73698984793</v>
      </c>
      <c r="J28" s="10">
        <v>291.42117494442999</v>
      </c>
      <c r="K28" s="10">
        <v>0.26053070858969102</v>
      </c>
      <c r="L28" s="9">
        <v>3704</v>
      </c>
      <c r="M28" s="9">
        <v>110733</v>
      </c>
      <c r="N28" s="9">
        <v>114437</v>
      </c>
      <c r="O28" s="10">
        <v>0.96477842562648197</v>
      </c>
      <c r="P28" s="10">
        <v>36.513969741179999</v>
      </c>
      <c r="Q28" s="10">
        <v>252.93487742321</v>
      </c>
      <c r="R28" s="10">
        <v>289.44884716438997</v>
      </c>
      <c r="S28" s="10">
        <v>0.25876744634835702</v>
      </c>
    </row>
    <row r="29" spans="2:19" x14ac:dyDescent="0.2">
      <c r="B29" s="7">
        <v>24</v>
      </c>
      <c r="C29" s="8" t="s">
        <v>24</v>
      </c>
      <c r="D29" s="9">
        <v>662</v>
      </c>
      <c r="E29" s="9">
        <v>1859</v>
      </c>
      <c r="F29" s="9">
        <v>2521</v>
      </c>
      <c r="G29" s="10">
        <v>2.1253671548575701E-2</v>
      </c>
      <c r="H29" s="10">
        <v>158.23089515743999</v>
      </c>
      <c r="I29" s="10">
        <v>99.182258411099994</v>
      </c>
      <c r="J29" s="10">
        <v>257.41315356854</v>
      </c>
      <c r="K29" s="10">
        <v>0.230127516685454</v>
      </c>
      <c r="L29" s="9">
        <v>1063</v>
      </c>
      <c r="M29" s="9">
        <v>3205</v>
      </c>
      <c r="N29" s="9">
        <v>4268</v>
      </c>
      <c r="O29" s="10">
        <v>3.59820191072278E-2</v>
      </c>
      <c r="P29" s="10">
        <v>111.36249347589001</v>
      </c>
      <c r="Q29" s="10">
        <v>157.42454598114</v>
      </c>
      <c r="R29" s="10">
        <v>268.78703945703</v>
      </c>
      <c r="S29" s="10">
        <v>0.240295777624322</v>
      </c>
    </row>
    <row r="30" spans="2:19" x14ac:dyDescent="0.2">
      <c r="B30" s="7">
        <v>25</v>
      </c>
      <c r="C30" s="8" t="s">
        <v>25</v>
      </c>
      <c r="D30" s="9">
        <v>62</v>
      </c>
      <c r="E30" s="9">
        <v>3514</v>
      </c>
      <c r="F30" s="9">
        <v>3576</v>
      </c>
      <c r="G30" s="10">
        <v>3.0148008511585399E-2</v>
      </c>
      <c r="H30" s="10">
        <v>0.32480106320000002</v>
      </c>
      <c r="I30" s="10">
        <v>24.742607049819998</v>
      </c>
      <c r="J30" s="10">
        <v>25.067408113020001</v>
      </c>
      <c r="K30" s="10">
        <v>2.2410278180497401E-2</v>
      </c>
      <c r="L30" s="9"/>
      <c r="M30" s="9">
        <v>5252</v>
      </c>
      <c r="N30" s="9">
        <v>5252</v>
      </c>
      <c r="O30" s="10">
        <v>4.42777798386036E-2</v>
      </c>
      <c r="P30" s="10"/>
      <c r="Q30" s="10">
        <v>27.098801981480001</v>
      </c>
      <c r="R30" s="10">
        <v>27.098801981480001</v>
      </c>
      <c r="S30" s="10">
        <v>2.4226345540995699E-2</v>
      </c>
    </row>
    <row r="31" spans="2:19" x14ac:dyDescent="0.2">
      <c r="B31" s="7">
        <v>26</v>
      </c>
      <c r="C31" s="8" t="s">
        <v>215</v>
      </c>
      <c r="D31" s="9"/>
      <c r="E31" s="9"/>
      <c r="F31" s="9"/>
      <c r="G31" s="10"/>
      <c r="H31" s="10"/>
      <c r="I31" s="10"/>
      <c r="J31" s="10"/>
      <c r="K31" s="10"/>
      <c r="L31" s="9"/>
      <c r="M31" s="9">
        <v>17</v>
      </c>
      <c r="N31" s="9">
        <v>17</v>
      </c>
      <c r="O31" s="10">
        <v>1.4332106954612699E-4</v>
      </c>
      <c r="P31" s="10"/>
      <c r="Q31" s="10">
        <v>1.0996590000000001E-2</v>
      </c>
      <c r="R31" s="10">
        <v>1.0996590000000001E-2</v>
      </c>
      <c r="S31" s="10">
        <v>9.8309581838609404E-6</v>
      </c>
    </row>
    <row r="32" spans="2:19" x14ac:dyDescent="0.2">
      <c r="B32" s="7">
        <v>27</v>
      </c>
      <c r="C32" s="8" t="s">
        <v>26</v>
      </c>
      <c r="D32" s="9">
        <v>396</v>
      </c>
      <c r="E32" s="9">
        <v>207981</v>
      </c>
      <c r="F32" s="9">
        <v>208377</v>
      </c>
      <c r="G32" s="10">
        <v>1.7567537946360801</v>
      </c>
      <c r="H32" s="10">
        <v>95.423593038530001</v>
      </c>
      <c r="I32" s="10">
        <v>697.93373865551996</v>
      </c>
      <c r="J32" s="10">
        <v>793.35733169405</v>
      </c>
      <c r="K32" s="10">
        <v>0.70926193963253203</v>
      </c>
      <c r="L32" s="9">
        <v>243</v>
      </c>
      <c r="M32" s="9">
        <v>14875</v>
      </c>
      <c r="N32" s="9">
        <v>15118</v>
      </c>
      <c r="O32" s="10">
        <v>0.12745458408225599</v>
      </c>
      <c r="P32" s="10">
        <v>18.394844818509998</v>
      </c>
      <c r="Q32" s="10">
        <v>869.95085022329999</v>
      </c>
      <c r="R32" s="10">
        <v>888.34569504181002</v>
      </c>
      <c r="S32" s="10">
        <v>0.79418159454602899</v>
      </c>
    </row>
    <row r="33" spans="2:19" x14ac:dyDescent="0.2">
      <c r="B33" s="7">
        <v>28</v>
      </c>
      <c r="C33" s="8" t="s">
        <v>27</v>
      </c>
      <c r="D33" s="9">
        <v>11416</v>
      </c>
      <c r="E33" s="9">
        <v>254361</v>
      </c>
      <c r="F33" s="9">
        <v>265777</v>
      </c>
      <c r="G33" s="10">
        <v>2.2406731706330101</v>
      </c>
      <c r="H33" s="10">
        <v>109.14257560692</v>
      </c>
      <c r="I33" s="10">
        <v>681.55111940101995</v>
      </c>
      <c r="J33" s="10">
        <v>790.69369500794005</v>
      </c>
      <c r="K33" s="10">
        <v>0.70688064680647</v>
      </c>
      <c r="L33" s="9">
        <v>7070</v>
      </c>
      <c r="M33" s="9">
        <v>270388</v>
      </c>
      <c r="N33" s="9">
        <v>277458</v>
      </c>
      <c r="O33" s="10">
        <v>2.3391516067135001</v>
      </c>
      <c r="P33" s="10">
        <v>77.731139722189994</v>
      </c>
      <c r="Q33" s="10">
        <v>870.37718392749002</v>
      </c>
      <c r="R33" s="10">
        <v>948.10832364967996</v>
      </c>
      <c r="S33" s="10">
        <v>0.84760942106330195</v>
      </c>
    </row>
    <row r="34" spans="2:19" x14ac:dyDescent="0.2">
      <c r="B34" s="7">
        <v>29</v>
      </c>
      <c r="C34" s="8" t="s">
        <v>178</v>
      </c>
      <c r="D34" s="9">
        <v>804</v>
      </c>
      <c r="E34" s="9">
        <v>5424</v>
      </c>
      <c r="F34" s="9">
        <v>6228</v>
      </c>
      <c r="G34" s="10">
        <v>5.2506095360781303E-2</v>
      </c>
      <c r="H34" s="10">
        <v>1.07325013343</v>
      </c>
      <c r="I34" s="10">
        <v>5.8289111399899998</v>
      </c>
      <c r="J34" s="10">
        <v>6.90216127342</v>
      </c>
      <c r="K34" s="10">
        <v>6.1705363987614699E-3</v>
      </c>
      <c r="L34" s="9">
        <v>229</v>
      </c>
      <c r="M34" s="9">
        <v>9498</v>
      </c>
      <c r="N34" s="9">
        <v>9727</v>
      </c>
      <c r="O34" s="10">
        <v>8.2004943733834199E-2</v>
      </c>
      <c r="P34" s="10">
        <v>0.18101959915999999</v>
      </c>
      <c r="Q34" s="10">
        <v>8.0880230856500006</v>
      </c>
      <c r="R34" s="10">
        <v>8.2690426848099996</v>
      </c>
      <c r="S34" s="10">
        <v>7.3925292163232702E-3</v>
      </c>
    </row>
    <row r="35" spans="2:19" x14ac:dyDescent="0.2">
      <c r="B35" s="7">
        <v>30</v>
      </c>
      <c r="C35" s="8" t="s">
        <v>28</v>
      </c>
      <c r="D35" s="9">
        <v>926</v>
      </c>
      <c r="E35" s="9">
        <v>9135</v>
      </c>
      <c r="F35" s="9">
        <v>10061</v>
      </c>
      <c r="G35" s="10">
        <v>8.4820781217858104E-2</v>
      </c>
      <c r="H35" s="10">
        <v>3.6680204160500001</v>
      </c>
      <c r="I35" s="10">
        <v>18.98005894808</v>
      </c>
      <c r="J35" s="10">
        <v>22.648079364129998</v>
      </c>
      <c r="K35" s="10">
        <v>2.0247396799692102E-2</v>
      </c>
      <c r="L35" s="9">
        <v>1484</v>
      </c>
      <c r="M35" s="9">
        <v>11141</v>
      </c>
      <c r="N35" s="9">
        <v>12625</v>
      </c>
      <c r="O35" s="10">
        <v>0.10643697076587399</v>
      </c>
      <c r="P35" s="10">
        <v>2.4245463644899998</v>
      </c>
      <c r="Q35" s="10">
        <v>19.825688943439999</v>
      </c>
      <c r="R35" s="10">
        <v>22.250235307930001</v>
      </c>
      <c r="S35" s="10">
        <v>1.9891723970187701E-2</v>
      </c>
    </row>
    <row r="36" spans="2:19" x14ac:dyDescent="0.2">
      <c r="B36" s="7">
        <v>31</v>
      </c>
      <c r="C36" s="8" t="s">
        <v>29</v>
      </c>
      <c r="D36" s="9">
        <v>7391</v>
      </c>
      <c r="E36" s="9">
        <v>155588</v>
      </c>
      <c r="F36" s="9">
        <v>162979</v>
      </c>
      <c r="G36" s="10">
        <v>1.37401909373872</v>
      </c>
      <c r="H36" s="10">
        <v>340.32040294263999</v>
      </c>
      <c r="I36" s="10">
        <v>379.46562715258</v>
      </c>
      <c r="J36" s="10">
        <v>719.78603009521999</v>
      </c>
      <c r="K36" s="10">
        <v>0.64348915101803195</v>
      </c>
      <c r="L36" s="9">
        <v>7254</v>
      </c>
      <c r="M36" s="9">
        <v>229197</v>
      </c>
      <c r="N36" s="9">
        <v>236451</v>
      </c>
      <c r="O36" s="10">
        <v>1.9934358950147899</v>
      </c>
      <c r="P36" s="10">
        <v>334.38802743996001</v>
      </c>
      <c r="Q36" s="10">
        <v>527.11155827571997</v>
      </c>
      <c r="R36" s="10">
        <v>861.49958571568004</v>
      </c>
      <c r="S36" s="10">
        <v>0.77018115639342499</v>
      </c>
    </row>
    <row r="37" spans="2:19" x14ac:dyDescent="0.2">
      <c r="B37" s="7">
        <v>32</v>
      </c>
      <c r="C37" s="8" t="s">
        <v>30</v>
      </c>
      <c r="D37" s="9">
        <v>1353</v>
      </c>
      <c r="E37" s="9">
        <v>193856</v>
      </c>
      <c r="F37" s="9">
        <v>195209</v>
      </c>
      <c r="G37" s="10">
        <v>1.6457389802958799</v>
      </c>
      <c r="H37" s="10">
        <v>308.17244633596999</v>
      </c>
      <c r="I37" s="10">
        <v>7591.6672457377599</v>
      </c>
      <c r="J37" s="10">
        <v>7899.8396920737296</v>
      </c>
      <c r="K37" s="10">
        <v>7.0624615150680103</v>
      </c>
      <c r="L37" s="9">
        <v>1861</v>
      </c>
      <c r="M37" s="9">
        <v>144686</v>
      </c>
      <c r="N37" s="9">
        <v>146547</v>
      </c>
      <c r="O37" s="10">
        <v>1.2354866340456701</v>
      </c>
      <c r="P37" s="10">
        <v>336.78420506332998</v>
      </c>
      <c r="Q37" s="10">
        <v>7358.7284274082704</v>
      </c>
      <c r="R37" s="10">
        <v>7695.5126324716002</v>
      </c>
      <c r="S37" s="10">
        <v>6.879792998848</v>
      </c>
    </row>
    <row r="38" spans="2:19" x14ac:dyDescent="0.2">
      <c r="B38" s="7">
        <v>33</v>
      </c>
      <c r="C38" s="8" t="s">
        <v>31</v>
      </c>
      <c r="D38" s="9">
        <v>6</v>
      </c>
      <c r="E38" s="9">
        <v>945</v>
      </c>
      <c r="F38" s="9">
        <v>951</v>
      </c>
      <c r="G38" s="10">
        <v>8.0175492434333695E-3</v>
      </c>
      <c r="H38" s="10">
        <v>1.10268E-3</v>
      </c>
      <c r="I38" s="10">
        <v>1.4406506559500001</v>
      </c>
      <c r="J38" s="10">
        <v>1.4417533359500001</v>
      </c>
      <c r="K38" s="10">
        <v>1.28892836389885E-3</v>
      </c>
      <c r="L38" s="9"/>
      <c r="M38" s="9">
        <v>958</v>
      </c>
      <c r="N38" s="9">
        <v>958</v>
      </c>
      <c r="O38" s="10">
        <v>8.07656380148177E-3</v>
      </c>
      <c r="P38" s="10"/>
      <c r="Q38" s="10">
        <v>1.18997183884</v>
      </c>
      <c r="R38" s="10">
        <v>1.18997183884</v>
      </c>
      <c r="S38" s="10">
        <v>1.0638355515308099E-3</v>
      </c>
    </row>
    <row r="39" spans="2:19" x14ac:dyDescent="0.2">
      <c r="B39" s="7">
        <v>34</v>
      </c>
      <c r="C39" s="8" t="s">
        <v>32</v>
      </c>
      <c r="D39" s="9">
        <v>2233</v>
      </c>
      <c r="E39" s="9">
        <v>61071</v>
      </c>
      <c r="F39" s="9">
        <v>63304</v>
      </c>
      <c r="G39" s="10">
        <v>0.53369394038518003</v>
      </c>
      <c r="H39" s="10">
        <v>13.47986692227</v>
      </c>
      <c r="I39" s="10">
        <v>73.952397503290001</v>
      </c>
      <c r="J39" s="10">
        <v>87.432264425560007</v>
      </c>
      <c r="K39" s="10">
        <v>7.8164497856876805E-2</v>
      </c>
      <c r="L39" s="9">
        <v>1159</v>
      </c>
      <c r="M39" s="9">
        <v>73383</v>
      </c>
      <c r="N39" s="9">
        <v>74542</v>
      </c>
      <c r="O39" s="10">
        <v>0.62843759800632004</v>
      </c>
      <c r="P39" s="10">
        <v>5.89363552978</v>
      </c>
      <c r="Q39" s="10">
        <v>84.270261332679993</v>
      </c>
      <c r="R39" s="10">
        <v>90.163896862460007</v>
      </c>
      <c r="S39" s="10">
        <v>8.0606578925721095E-2</v>
      </c>
    </row>
    <row r="40" spans="2:19" x14ac:dyDescent="0.2">
      <c r="B40" s="7">
        <v>35</v>
      </c>
      <c r="C40" s="8" t="s">
        <v>184</v>
      </c>
      <c r="D40" s="9">
        <v>31</v>
      </c>
      <c r="E40" s="9">
        <v>286</v>
      </c>
      <c r="F40" s="9">
        <v>317</v>
      </c>
      <c r="G40" s="10">
        <v>2.67251641447779E-3</v>
      </c>
      <c r="H40" s="10">
        <v>0.43684745444</v>
      </c>
      <c r="I40" s="10">
        <v>13.928854672530001</v>
      </c>
      <c r="J40" s="10">
        <v>14.36570212697</v>
      </c>
      <c r="K40" s="10">
        <v>1.2842946485414499E-2</v>
      </c>
      <c r="L40" s="9">
        <v>43</v>
      </c>
      <c r="M40" s="9">
        <v>310</v>
      </c>
      <c r="N40" s="9">
        <v>353</v>
      </c>
      <c r="O40" s="10">
        <v>2.9760198558695899E-3</v>
      </c>
      <c r="P40" s="10">
        <v>1.29827686218</v>
      </c>
      <c r="Q40" s="10">
        <v>19.434059560670001</v>
      </c>
      <c r="R40" s="10">
        <v>20.73233642285</v>
      </c>
      <c r="S40" s="10">
        <v>1.8534721438807401E-2</v>
      </c>
    </row>
    <row r="41" spans="2:19" x14ac:dyDescent="0.2">
      <c r="B41" s="7">
        <v>36</v>
      </c>
      <c r="C41" s="8" t="s">
        <v>33</v>
      </c>
      <c r="D41" s="9">
        <v>6853</v>
      </c>
      <c r="E41" s="9">
        <v>126957</v>
      </c>
      <c r="F41" s="9">
        <v>133810</v>
      </c>
      <c r="G41" s="10">
        <v>1.1281054303510201</v>
      </c>
      <c r="H41" s="10">
        <v>190.62669758558999</v>
      </c>
      <c r="I41" s="10">
        <v>330.86981793211999</v>
      </c>
      <c r="J41" s="10">
        <v>521.49651551771001</v>
      </c>
      <c r="K41" s="10">
        <v>0.46621820374168699</v>
      </c>
      <c r="L41" s="9">
        <v>3649</v>
      </c>
      <c r="M41" s="9">
        <v>172051</v>
      </c>
      <c r="N41" s="9">
        <v>175700</v>
      </c>
      <c r="O41" s="10">
        <v>1.48126540701498</v>
      </c>
      <c r="P41" s="10">
        <v>151.49060894213</v>
      </c>
      <c r="Q41" s="10">
        <v>427.49606665881998</v>
      </c>
      <c r="R41" s="10">
        <v>578.98667560094998</v>
      </c>
      <c r="S41" s="10">
        <v>0.51761444200844098</v>
      </c>
    </row>
    <row r="42" spans="2:19" x14ac:dyDescent="0.2">
      <c r="B42" s="7">
        <v>37</v>
      </c>
      <c r="C42" s="8" t="s">
        <v>34</v>
      </c>
      <c r="D42" s="9">
        <v>224</v>
      </c>
      <c r="E42" s="9">
        <v>557</v>
      </c>
      <c r="F42" s="9">
        <v>781</v>
      </c>
      <c r="G42" s="10">
        <v>6.5843385479720899E-3</v>
      </c>
      <c r="H42" s="10">
        <v>78.498981684689994</v>
      </c>
      <c r="I42" s="10">
        <v>50.61484727218</v>
      </c>
      <c r="J42" s="10">
        <v>129.11382895687001</v>
      </c>
      <c r="K42" s="10">
        <v>0.11542784203404501</v>
      </c>
      <c r="L42" s="9">
        <v>231</v>
      </c>
      <c r="M42" s="9">
        <v>364</v>
      </c>
      <c r="N42" s="9">
        <v>595</v>
      </c>
      <c r="O42" s="10">
        <v>5.0162374341144603E-3</v>
      </c>
      <c r="P42" s="10">
        <v>80.243402414209996</v>
      </c>
      <c r="Q42" s="10">
        <v>40.151780282590003</v>
      </c>
      <c r="R42" s="10">
        <v>120.39518269680001</v>
      </c>
      <c r="S42" s="10">
        <v>0.10763336694653</v>
      </c>
    </row>
    <row r="43" spans="2:19" x14ac:dyDescent="0.2">
      <c r="B43" s="7">
        <v>38</v>
      </c>
      <c r="C43" s="8" t="s">
        <v>35</v>
      </c>
      <c r="D43" s="9">
        <v>3</v>
      </c>
      <c r="E43" s="9">
        <v>89</v>
      </c>
      <c r="F43" s="9">
        <v>92</v>
      </c>
      <c r="G43" s="10">
        <v>7.7561990577904299E-4</v>
      </c>
      <c r="H43" s="10">
        <v>7.0628300000000004E-4</v>
      </c>
      <c r="I43" s="10">
        <v>17.402960029959999</v>
      </c>
      <c r="J43" s="10">
        <v>17.403666312959999</v>
      </c>
      <c r="K43" s="10">
        <v>1.55588883252517E-2</v>
      </c>
      <c r="L43" s="9">
        <v>1</v>
      </c>
      <c r="M43" s="9">
        <v>46</v>
      </c>
      <c r="N43" s="9">
        <v>47</v>
      </c>
      <c r="O43" s="10">
        <v>3.9624060403929402E-4</v>
      </c>
      <c r="P43" s="10">
        <v>1.7600000000000001E-2</v>
      </c>
      <c r="Q43" s="10">
        <v>8.8860624046000005</v>
      </c>
      <c r="R43" s="10">
        <v>8.9036624046000004</v>
      </c>
      <c r="S43" s="10">
        <v>7.95987963385353E-3</v>
      </c>
    </row>
    <row r="44" spans="2:19" x14ac:dyDescent="0.2">
      <c r="B44" s="7">
        <v>39</v>
      </c>
      <c r="C44" s="8" t="s">
        <v>36</v>
      </c>
      <c r="D44" s="9">
        <v>77</v>
      </c>
      <c r="E44" s="9">
        <v>207</v>
      </c>
      <c r="F44" s="9">
        <v>284</v>
      </c>
      <c r="G44" s="10">
        <v>2.3943049265353102E-3</v>
      </c>
      <c r="H44" s="10">
        <v>13.637066256000001</v>
      </c>
      <c r="I44" s="10">
        <v>6.1895149351700001</v>
      </c>
      <c r="J44" s="10">
        <v>19.82658119117</v>
      </c>
      <c r="K44" s="10">
        <v>1.7724975707861801E-2</v>
      </c>
      <c r="L44" s="9">
        <v>57</v>
      </c>
      <c r="M44" s="9">
        <v>267</v>
      </c>
      <c r="N44" s="9">
        <v>324</v>
      </c>
      <c r="O44" s="10">
        <v>2.73153097252619E-3</v>
      </c>
      <c r="P44" s="10">
        <v>14.76896432</v>
      </c>
      <c r="Q44" s="10">
        <v>5.2611390671100002</v>
      </c>
      <c r="R44" s="10">
        <v>20.03010338711</v>
      </c>
      <c r="S44" s="10">
        <v>1.7906924675475701E-2</v>
      </c>
    </row>
    <row r="45" spans="2:19" x14ac:dyDescent="0.2">
      <c r="B45" s="7">
        <v>40</v>
      </c>
      <c r="C45" s="8" t="s">
        <v>37</v>
      </c>
      <c r="D45" s="9">
        <v>348</v>
      </c>
      <c r="E45" s="9">
        <v>20334</v>
      </c>
      <c r="F45" s="9">
        <v>20682</v>
      </c>
      <c r="G45" s="10">
        <v>0.174362727079589</v>
      </c>
      <c r="H45" s="10">
        <v>43.393956737570001</v>
      </c>
      <c r="I45" s="10">
        <v>191.31848563585001</v>
      </c>
      <c r="J45" s="10">
        <v>234.71244237342</v>
      </c>
      <c r="K45" s="10">
        <v>0.20983306699667501</v>
      </c>
      <c r="L45" s="9">
        <v>380</v>
      </c>
      <c r="M45" s="9">
        <v>18788</v>
      </c>
      <c r="N45" s="9">
        <v>19168</v>
      </c>
      <c r="O45" s="10">
        <v>0.16159872123883401</v>
      </c>
      <c r="P45" s="10">
        <v>57.518377008679998</v>
      </c>
      <c r="Q45" s="10">
        <v>157.37927115162</v>
      </c>
      <c r="R45" s="10">
        <v>214.89764816030001</v>
      </c>
      <c r="S45" s="10">
        <v>0.19211862885439701</v>
      </c>
    </row>
    <row r="46" spans="2:19" x14ac:dyDescent="0.2">
      <c r="B46" s="7">
        <v>41</v>
      </c>
      <c r="C46" s="8" t="s">
        <v>38</v>
      </c>
      <c r="D46" s="9">
        <v>952</v>
      </c>
      <c r="E46" s="9">
        <v>34652</v>
      </c>
      <c r="F46" s="9">
        <v>35604</v>
      </c>
      <c r="G46" s="10">
        <v>0.30016490353649</v>
      </c>
      <c r="H46" s="10">
        <v>51.65661236927</v>
      </c>
      <c r="I46" s="10">
        <v>51.6459194002</v>
      </c>
      <c r="J46" s="10">
        <v>103.30253176946999</v>
      </c>
      <c r="K46" s="10">
        <v>9.2352526566201507E-2</v>
      </c>
      <c r="L46" s="9">
        <v>442</v>
      </c>
      <c r="M46" s="9">
        <v>44211</v>
      </c>
      <c r="N46" s="9">
        <v>44653</v>
      </c>
      <c r="O46" s="10">
        <v>0.376453865790778</v>
      </c>
      <c r="P46" s="10">
        <v>46.768075108300003</v>
      </c>
      <c r="Q46" s="10">
        <v>63.001066487419997</v>
      </c>
      <c r="R46" s="10">
        <v>109.76914159572</v>
      </c>
      <c r="S46" s="10">
        <v>9.8133679704875298E-2</v>
      </c>
    </row>
    <row r="47" spans="2:19" x14ac:dyDescent="0.2">
      <c r="B47" s="7">
        <v>42</v>
      </c>
      <c r="C47" s="8" t="s">
        <v>39</v>
      </c>
      <c r="D47" s="9">
        <v>4115</v>
      </c>
      <c r="E47" s="9">
        <v>63790</v>
      </c>
      <c r="F47" s="9">
        <v>67905</v>
      </c>
      <c r="G47" s="10">
        <v>0.57248336632528196</v>
      </c>
      <c r="H47" s="10">
        <v>28.147252441949998</v>
      </c>
      <c r="I47" s="10">
        <v>103.71137433257999</v>
      </c>
      <c r="J47" s="10">
        <v>131.85862677452999</v>
      </c>
      <c r="K47" s="10">
        <v>0.117881692961339</v>
      </c>
      <c r="L47" s="9">
        <v>4236</v>
      </c>
      <c r="M47" s="9">
        <v>75276</v>
      </c>
      <c r="N47" s="9">
        <v>79512</v>
      </c>
      <c r="O47" s="10">
        <v>0.67033793422068699</v>
      </c>
      <c r="P47" s="10">
        <v>38.075475455270002</v>
      </c>
      <c r="Q47" s="10">
        <v>105.27139668162999</v>
      </c>
      <c r="R47" s="10">
        <v>143.3468721369</v>
      </c>
      <c r="S47" s="10">
        <v>0.12815219133978101</v>
      </c>
    </row>
    <row r="48" spans="2:19" x14ac:dyDescent="0.2">
      <c r="B48" s="7">
        <v>43</v>
      </c>
      <c r="C48" s="8" t="s">
        <v>185</v>
      </c>
      <c r="D48" s="9"/>
      <c r="E48" s="9">
        <v>521</v>
      </c>
      <c r="F48" s="9">
        <v>521</v>
      </c>
      <c r="G48" s="10">
        <v>4.39236924903132E-3</v>
      </c>
      <c r="H48" s="10"/>
      <c r="I48" s="10">
        <v>0.60751098097</v>
      </c>
      <c r="J48" s="10">
        <v>0.60751098097</v>
      </c>
      <c r="K48" s="10">
        <v>5.4311518844954801E-4</v>
      </c>
      <c r="L48" s="9"/>
      <c r="M48" s="9">
        <v>746</v>
      </c>
      <c r="N48" s="9">
        <v>746</v>
      </c>
      <c r="O48" s="10">
        <v>6.2892657577300597E-3</v>
      </c>
      <c r="P48" s="10"/>
      <c r="Q48" s="10">
        <v>0.76226535699999998</v>
      </c>
      <c r="R48" s="10">
        <v>0.76226535699999998</v>
      </c>
      <c r="S48" s="10">
        <v>6.8146569524487396E-4</v>
      </c>
    </row>
    <row r="49" spans="2:19" x14ac:dyDescent="0.2">
      <c r="B49" s="7">
        <v>44</v>
      </c>
      <c r="C49" s="8" t="s">
        <v>40</v>
      </c>
      <c r="D49" s="9">
        <v>10</v>
      </c>
      <c r="E49" s="9">
        <v>448</v>
      </c>
      <c r="F49" s="9">
        <v>458</v>
      </c>
      <c r="G49" s="10">
        <v>3.8612382265956701E-3</v>
      </c>
      <c r="H49" s="10">
        <v>0.114111724</v>
      </c>
      <c r="I49" s="10">
        <v>0.69503957648000003</v>
      </c>
      <c r="J49" s="10">
        <v>0.80915130047999995</v>
      </c>
      <c r="K49" s="10">
        <v>7.23381757384388E-4</v>
      </c>
      <c r="L49" s="9"/>
      <c r="M49" s="9">
        <v>1</v>
      </c>
      <c r="N49" s="9">
        <v>1</v>
      </c>
      <c r="O49" s="10">
        <v>8.4306511497721994E-6</v>
      </c>
      <c r="P49" s="10"/>
      <c r="Q49" s="10">
        <v>5.0000000000000001E-4</v>
      </c>
      <c r="R49" s="10">
        <v>5.0000000000000001E-4</v>
      </c>
      <c r="S49" s="10">
        <v>4.4700030572481802E-7</v>
      </c>
    </row>
    <row r="50" spans="2:19" x14ac:dyDescent="0.2">
      <c r="B50" s="7">
        <v>45</v>
      </c>
      <c r="C50" s="8" t="s">
        <v>41</v>
      </c>
      <c r="D50" s="9">
        <v>934</v>
      </c>
      <c r="E50" s="9">
        <v>77671</v>
      </c>
      <c r="F50" s="9">
        <v>78605</v>
      </c>
      <c r="G50" s="10">
        <v>0.66269133362784405</v>
      </c>
      <c r="H50" s="10">
        <v>117.02899030611</v>
      </c>
      <c r="I50" s="10">
        <v>4844.0679606035601</v>
      </c>
      <c r="J50" s="10">
        <v>4961.0969509096703</v>
      </c>
      <c r="K50" s="10">
        <v>4.4352237075741696</v>
      </c>
      <c r="L50" s="9">
        <v>871</v>
      </c>
      <c r="M50" s="9">
        <v>31971</v>
      </c>
      <c r="N50" s="9">
        <v>32842</v>
      </c>
      <c r="O50" s="10">
        <v>0.27687944506081902</v>
      </c>
      <c r="P50" s="10">
        <v>342.61779675778001</v>
      </c>
      <c r="Q50" s="10">
        <v>4689.4636111354503</v>
      </c>
      <c r="R50" s="10">
        <v>5032.0814078932299</v>
      </c>
      <c r="S50" s="10">
        <v>4.4986838555208903</v>
      </c>
    </row>
    <row r="51" spans="2:19" x14ac:dyDescent="0.2">
      <c r="B51" s="7">
        <v>46</v>
      </c>
      <c r="C51" s="8" t="s">
        <v>42</v>
      </c>
      <c r="D51" s="9">
        <v>1042</v>
      </c>
      <c r="E51" s="9">
        <v>10243</v>
      </c>
      <c r="F51" s="9">
        <v>11285</v>
      </c>
      <c r="G51" s="10">
        <v>9.5139898225179306E-2</v>
      </c>
      <c r="H51" s="10">
        <v>6.6415952198900001</v>
      </c>
      <c r="I51" s="10">
        <v>15.37157447879</v>
      </c>
      <c r="J51" s="10">
        <v>22.013169698679999</v>
      </c>
      <c r="K51" s="10">
        <v>1.9679787170564501E-2</v>
      </c>
      <c r="L51" s="9">
        <v>409</v>
      </c>
      <c r="M51" s="9">
        <v>16072</v>
      </c>
      <c r="N51" s="9">
        <v>16481</v>
      </c>
      <c r="O51" s="10">
        <v>0.138945561599396</v>
      </c>
      <c r="P51" s="10">
        <v>5.0587369744100004</v>
      </c>
      <c r="Q51" s="10">
        <v>20.09292171245</v>
      </c>
      <c r="R51" s="10">
        <v>25.151658686859999</v>
      </c>
      <c r="S51" s="10">
        <v>2.2485598245025398E-2</v>
      </c>
    </row>
    <row r="52" spans="2:19" x14ac:dyDescent="0.2">
      <c r="B52" s="7">
        <v>47</v>
      </c>
      <c r="C52" s="8" t="s">
        <v>172</v>
      </c>
      <c r="D52" s="9">
        <v>2</v>
      </c>
      <c r="E52" s="9">
        <v>317</v>
      </c>
      <c r="F52" s="9">
        <v>319</v>
      </c>
      <c r="G52" s="10">
        <v>2.6893777167773299E-3</v>
      </c>
      <c r="H52" s="10">
        <v>3.2950000000000002E-3</v>
      </c>
      <c r="I52" s="10">
        <v>0.31382968069</v>
      </c>
      <c r="J52" s="10">
        <v>0.31712468068999999</v>
      </c>
      <c r="K52" s="10">
        <v>2.8350965844262999E-4</v>
      </c>
      <c r="L52" s="9"/>
      <c r="M52" s="9">
        <v>725</v>
      </c>
      <c r="N52" s="9">
        <v>725</v>
      </c>
      <c r="O52" s="10">
        <v>6.1122220835848496E-3</v>
      </c>
      <c r="P52" s="10"/>
      <c r="Q52" s="10">
        <v>0.44110189657999999</v>
      </c>
      <c r="R52" s="10">
        <v>0.44110189657999999</v>
      </c>
      <c r="S52" s="10">
        <v>3.94345365254114E-4</v>
      </c>
    </row>
    <row r="53" spans="2:19" x14ac:dyDescent="0.2">
      <c r="B53" s="7">
        <v>48</v>
      </c>
      <c r="C53" s="8" t="s">
        <v>166</v>
      </c>
      <c r="D53" s="9">
        <v>29</v>
      </c>
      <c r="E53" s="9">
        <v>86</v>
      </c>
      <c r="F53" s="9">
        <v>115</v>
      </c>
      <c r="G53" s="10">
        <v>9.6952488222380295E-4</v>
      </c>
      <c r="H53" s="10">
        <v>4.7647296904000003</v>
      </c>
      <c r="I53" s="10">
        <v>0.96219142571000005</v>
      </c>
      <c r="J53" s="10">
        <v>5.7269211161099998</v>
      </c>
      <c r="K53" s="10">
        <v>5.1198709795261697E-3</v>
      </c>
      <c r="L53" s="9">
        <v>32</v>
      </c>
      <c r="M53" s="9">
        <v>405</v>
      </c>
      <c r="N53" s="9">
        <v>437</v>
      </c>
      <c r="O53" s="10">
        <v>3.68419455245045E-3</v>
      </c>
      <c r="P53" s="10">
        <v>5.1769933559999997</v>
      </c>
      <c r="Q53" s="10">
        <v>1.4892065424000001</v>
      </c>
      <c r="R53" s="10">
        <v>6.6661998984000004</v>
      </c>
      <c r="S53" s="10">
        <v>5.9595867852150998E-3</v>
      </c>
    </row>
    <row r="54" spans="2:19" x14ac:dyDescent="0.2">
      <c r="B54" s="7">
        <v>49</v>
      </c>
      <c r="C54" s="8" t="s">
        <v>43</v>
      </c>
      <c r="D54" s="9">
        <v>93</v>
      </c>
      <c r="E54" s="9">
        <v>2750</v>
      </c>
      <c r="F54" s="9">
        <v>2843</v>
      </c>
      <c r="G54" s="10">
        <v>2.39683412188024E-2</v>
      </c>
      <c r="H54" s="10">
        <v>0.44290116148999997</v>
      </c>
      <c r="I54" s="10">
        <v>7.1284302106800004</v>
      </c>
      <c r="J54" s="10">
        <v>7.5713313721700004</v>
      </c>
      <c r="K54" s="10">
        <v>6.7687748762077903E-3</v>
      </c>
      <c r="L54" s="9"/>
      <c r="M54" s="9">
        <v>3249</v>
      </c>
      <c r="N54" s="9">
        <v>3249</v>
      </c>
      <c r="O54" s="10">
        <v>2.7391185585609899E-2</v>
      </c>
      <c r="P54" s="10"/>
      <c r="Q54" s="10">
        <v>9.5788952615399996</v>
      </c>
      <c r="R54" s="10">
        <v>9.5788952615399996</v>
      </c>
      <c r="S54" s="10">
        <v>8.5635382208287692E-3</v>
      </c>
    </row>
    <row r="55" spans="2:19" x14ac:dyDescent="0.2">
      <c r="B55" s="7">
        <v>50</v>
      </c>
      <c r="C55" s="8" t="s">
        <v>211</v>
      </c>
      <c r="D55" s="9"/>
      <c r="E55" s="9">
        <v>22</v>
      </c>
      <c r="F55" s="9">
        <v>22</v>
      </c>
      <c r="G55" s="10">
        <v>1.85474325294988E-4</v>
      </c>
      <c r="H55" s="10"/>
      <c r="I55" s="10">
        <v>1.1603E-2</v>
      </c>
      <c r="J55" s="10">
        <v>1.1603E-2</v>
      </c>
      <c r="K55" s="10">
        <v>1.03730890946501E-5</v>
      </c>
      <c r="L55" s="9"/>
      <c r="M55" s="9">
        <v>129</v>
      </c>
      <c r="N55" s="9">
        <v>129</v>
      </c>
      <c r="O55" s="10">
        <v>1.08755399832061E-3</v>
      </c>
      <c r="P55" s="10"/>
      <c r="Q55" s="10">
        <v>0.10160333016</v>
      </c>
      <c r="R55" s="10">
        <v>0.10160333016</v>
      </c>
      <c r="S55" s="10">
        <v>9.0833439288359204E-5</v>
      </c>
    </row>
    <row r="56" spans="2:19" x14ac:dyDescent="0.2">
      <c r="B56" s="7">
        <v>51</v>
      </c>
      <c r="C56" s="8" t="s">
        <v>205</v>
      </c>
      <c r="D56" s="9">
        <v>116</v>
      </c>
      <c r="E56" s="9">
        <v>14</v>
      </c>
      <c r="F56" s="9">
        <v>130</v>
      </c>
      <c r="G56" s="10">
        <v>1.0959846494703899E-3</v>
      </c>
      <c r="H56" s="10">
        <v>7.32744436639</v>
      </c>
      <c r="I56" s="10">
        <v>0.51345095890000003</v>
      </c>
      <c r="J56" s="10">
        <v>7.84089532529</v>
      </c>
      <c r="K56" s="10">
        <v>7.0097652151218503E-3</v>
      </c>
      <c r="L56" s="9">
        <v>56</v>
      </c>
      <c r="M56" s="9">
        <v>141</v>
      </c>
      <c r="N56" s="9">
        <v>197</v>
      </c>
      <c r="O56" s="10">
        <v>1.66083827650512E-3</v>
      </c>
      <c r="P56" s="10">
        <v>4.2584231370000003</v>
      </c>
      <c r="Q56" s="10">
        <v>10.89994312806</v>
      </c>
      <c r="R56" s="10">
        <v>15.15836626506</v>
      </c>
      <c r="S56" s="10">
        <v>1.35515887095412E-2</v>
      </c>
    </row>
    <row r="57" spans="2:19" x14ac:dyDescent="0.2">
      <c r="B57" s="7">
        <v>52</v>
      </c>
      <c r="C57" s="8" t="s">
        <v>186</v>
      </c>
      <c r="D57" s="9">
        <v>330</v>
      </c>
      <c r="E57" s="9">
        <v>6427</v>
      </c>
      <c r="F57" s="9">
        <v>6757</v>
      </c>
      <c r="G57" s="10">
        <v>5.6965909819010799E-2</v>
      </c>
      <c r="H57" s="10">
        <v>3.2435280230000001</v>
      </c>
      <c r="I57" s="10">
        <v>14.552850514419999</v>
      </c>
      <c r="J57" s="10">
        <v>17.796378537420001</v>
      </c>
      <c r="K57" s="10">
        <v>1.59099732940426E-2</v>
      </c>
      <c r="L57" s="9">
        <v>23</v>
      </c>
      <c r="M57" s="9">
        <v>9271</v>
      </c>
      <c r="N57" s="9">
        <v>9294</v>
      </c>
      <c r="O57" s="10">
        <v>7.8354471785982899E-2</v>
      </c>
      <c r="P57" s="10">
        <v>0.83662375300000003</v>
      </c>
      <c r="Q57" s="10">
        <v>17.187625465979998</v>
      </c>
      <c r="R57" s="10">
        <v>18.02424921898</v>
      </c>
      <c r="S57" s="10">
        <v>1.6113689822688699E-2</v>
      </c>
    </row>
    <row r="58" spans="2:19" x14ac:dyDescent="0.2">
      <c r="B58" s="7">
        <v>53</v>
      </c>
      <c r="C58" s="8" t="s">
        <v>194</v>
      </c>
      <c r="D58" s="9">
        <v>60</v>
      </c>
      <c r="E58" s="9">
        <v>788</v>
      </c>
      <c r="F58" s="9">
        <v>848</v>
      </c>
      <c r="G58" s="10">
        <v>7.1491921750068297E-3</v>
      </c>
      <c r="H58" s="10">
        <v>10.828096153000001</v>
      </c>
      <c r="I58" s="10">
        <v>8.51599374163</v>
      </c>
      <c r="J58" s="10">
        <v>19.344089894629999</v>
      </c>
      <c r="K58" s="10">
        <v>1.7293628193735901E-2</v>
      </c>
      <c r="L58" s="9">
        <v>26</v>
      </c>
      <c r="M58" s="9">
        <v>561</v>
      </c>
      <c r="N58" s="9">
        <v>587</v>
      </c>
      <c r="O58" s="10">
        <v>4.9487922249162796E-3</v>
      </c>
      <c r="P58" s="10">
        <v>6.6358300449999996</v>
      </c>
      <c r="Q58" s="10">
        <v>8.5527114582799992</v>
      </c>
      <c r="R58" s="10">
        <v>15.18854150328</v>
      </c>
      <c r="S58" s="10">
        <v>1.3578565390960501E-2</v>
      </c>
    </row>
    <row r="59" spans="2:19" x14ac:dyDescent="0.2">
      <c r="B59" s="7">
        <v>54</v>
      </c>
      <c r="C59" s="8" t="s">
        <v>44</v>
      </c>
      <c r="D59" s="9"/>
      <c r="E59" s="9">
        <v>363</v>
      </c>
      <c r="F59" s="9">
        <v>363</v>
      </c>
      <c r="G59" s="10">
        <v>3.0603263673673101E-3</v>
      </c>
      <c r="H59" s="10"/>
      <c r="I59" s="10">
        <v>95.406072378730002</v>
      </c>
      <c r="J59" s="10">
        <v>95.406072378730002</v>
      </c>
      <c r="K59" s="10">
        <v>8.5293087042592794E-2</v>
      </c>
      <c r="L59" s="9">
        <v>13</v>
      </c>
      <c r="M59" s="9">
        <v>98</v>
      </c>
      <c r="N59" s="9">
        <v>111</v>
      </c>
      <c r="O59" s="10">
        <v>9.35802277624715E-4</v>
      </c>
      <c r="P59" s="10">
        <v>0.10134668500000001</v>
      </c>
      <c r="Q59" s="10">
        <v>94.785602999839995</v>
      </c>
      <c r="R59" s="10">
        <v>94.886949684840005</v>
      </c>
      <c r="S59" s="10">
        <v>8.4828991036837706E-2</v>
      </c>
    </row>
    <row r="60" spans="2:19" x14ac:dyDescent="0.2">
      <c r="B60" s="7">
        <v>55</v>
      </c>
      <c r="C60" s="8" t="s">
        <v>45</v>
      </c>
      <c r="D60" s="9">
        <v>3497</v>
      </c>
      <c r="E60" s="9">
        <v>100850</v>
      </c>
      <c r="F60" s="9">
        <v>104347</v>
      </c>
      <c r="G60" s="10">
        <v>0.87971315552527996</v>
      </c>
      <c r="H60" s="10">
        <v>176.66569994239001</v>
      </c>
      <c r="I60" s="10">
        <v>322.44304920427999</v>
      </c>
      <c r="J60" s="10">
        <v>499.10874914666999</v>
      </c>
      <c r="K60" s="10">
        <v>0.446203526916985</v>
      </c>
      <c r="L60" s="9">
        <v>2791</v>
      </c>
      <c r="M60" s="9">
        <v>122293</v>
      </c>
      <c r="N60" s="9">
        <v>125084</v>
      </c>
      <c r="O60" s="10">
        <v>1.05453956841811</v>
      </c>
      <c r="P60" s="10">
        <v>156.82808429132999</v>
      </c>
      <c r="Q60" s="10">
        <v>346.92990818311</v>
      </c>
      <c r="R60" s="10">
        <v>503.75799247444002</v>
      </c>
      <c r="S60" s="10">
        <v>0.45035995329479001</v>
      </c>
    </row>
    <row r="61" spans="2:19" x14ac:dyDescent="0.2">
      <c r="B61" s="7">
        <v>56</v>
      </c>
      <c r="C61" s="8" t="s">
        <v>203</v>
      </c>
      <c r="D61" s="9">
        <v>6</v>
      </c>
      <c r="E61" s="9">
        <v>274</v>
      </c>
      <c r="F61" s="9">
        <v>280</v>
      </c>
      <c r="G61" s="10">
        <v>2.3605823219362198E-3</v>
      </c>
      <c r="H61" s="10">
        <v>0.70141229999999999</v>
      </c>
      <c r="I61" s="10">
        <v>2.4065623731099999</v>
      </c>
      <c r="J61" s="10">
        <v>3.1079746731100002</v>
      </c>
      <c r="K61" s="10">
        <v>2.77853125813032E-3</v>
      </c>
      <c r="L61" s="9">
        <v>5</v>
      </c>
      <c r="M61" s="9">
        <v>256</v>
      </c>
      <c r="N61" s="9">
        <v>261</v>
      </c>
      <c r="O61" s="10">
        <v>2.2003999500905501E-3</v>
      </c>
      <c r="P61" s="10">
        <v>0.691805</v>
      </c>
      <c r="Q61" s="10">
        <v>4.2462202683100001</v>
      </c>
      <c r="R61" s="10">
        <v>4.9380252683099997</v>
      </c>
      <c r="S61" s="10">
        <v>4.4145976092228902E-3</v>
      </c>
    </row>
    <row r="62" spans="2:19" x14ac:dyDescent="0.2">
      <c r="B62" s="7">
        <v>57</v>
      </c>
      <c r="C62" s="8" t="s">
        <v>201</v>
      </c>
      <c r="D62" s="9">
        <v>3</v>
      </c>
      <c r="E62" s="9">
        <v>1753</v>
      </c>
      <c r="F62" s="9">
        <v>1756</v>
      </c>
      <c r="G62" s="10">
        <v>1.4804223419E-2</v>
      </c>
      <c r="H62" s="10">
        <v>3.0009E-5</v>
      </c>
      <c r="I62" s="10">
        <v>10.294117832</v>
      </c>
      <c r="J62" s="10">
        <v>10.294147840999999</v>
      </c>
      <c r="K62" s="10">
        <v>9.2029744642069394E-3</v>
      </c>
      <c r="L62" s="9"/>
      <c r="M62" s="9"/>
      <c r="N62" s="9"/>
      <c r="O62" s="10"/>
      <c r="P62" s="10"/>
      <c r="Q62" s="10"/>
      <c r="R62" s="10"/>
      <c r="S62" s="10"/>
    </row>
    <row r="63" spans="2:19" x14ac:dyDescent="0.2">
      <c r="B63" s="7">
        <v>58</v>
      </c>
      <c r="C63" s="8" t="s">
        <v>207</v>
      </c>
      <c r="D63" s="9">
        <v>26</v>
      </c>
      <c r="E63" s="9">
        <v>5</v>
      </c>
      <c r="F63" s="9">
        <v>31</v>
      </c>
      <c r="G63" s="10">
        <v>2.6135018564293802E-4</v>
      </c>
      <c r="H63" s="10">
        <v>7.5354123189999997</v>
      </c>
      <c r="I63" s="10">
        <v>3.2033320548000002</v>
      </c>
      <c r="J63" s="10">
        <v>10.738744373799999</v>
      </c>
      <c r="K63" s="10">
        <v>9.60044403637853E-3</v>
      </c>
      <c r="L63" s="9">
        <v>11</v>
      </c>
      <c r="M63" s="9">
        <v>27</v>
      </c>
      <c r="N63" s="9">
        <v>38</v>
      </c>
      <c r="O63" s="10">
        <v>3.2036474369134398E-4</v>
      </c>
      <c r="P63" s="10">
        <v>6.9067179999999997</v>
      </c>
      <c r="Q63" s="10">
        <v>2.4416270033999998</v>
      </c>
      <c r="R63" s="10">
        <v>9.3483450034000004</v>
      </c>
      <c r="S63" s="10">
        <v>8.3574261490817394E-3</v>
      </c>
    </row>
    <row r="64" spans="2:19" x14ac:dyDescent="0.2">
      <c r="B64" s="7">
        <v>59</v>
      </c>
      <c r="C64" s="8" t="s">
        <v>46</v>
      </c>
      <c r="D64" s="9">
        <v>35</v>
      </c>
      <c r="E64" s="9">
        <v>44</v>
      </c>
      <c r="F64" s="9">
        <v>79</v>
      </c>
      <c r="G64" s="10">
        <v>6.6602144083200397E-4</v>
      </c>
      <c r="H64" s="10">
        <v>23.418228598999999</v>
      </c>
      <c r="I64" s="10">
        <v>2.1798577455100001</v>
      </c>
      <c r="J64" s="10">
        <v>25.598086344510001</v>
      </c>
      <c r="K64" s="10">
        <v>2.2884704843932499E-2</v>
      </c>
      <c r="L64" s="9">
        <v>50</v>
      </c>
      <c r="M64" s="9">
        <v>81</v>
      </c>
      <c r="N64" s="9">
        <v>131</v>
      </c>
      <c r="O64" s="10">
        <v>1.1044153006201599E-3</v>
      </c>
      <c r="P64" s="10">
        <v>27.425014505</v>
      </c>
      <c r="Q64" s="10">
        <v>7.2557108217500002</v>
      </c>
      <c r="R64" s="10">
        <v>34.68072532675</v>
      </c>
      <c r="S64" s="10">
        <v>3.1004589647631298E-2</v>
      </c>
    </row>
    <row r="65" spans="2:19" x14ac:dyDescent="0.2">
      <c r="B65" s="7">
        <v>60</v>
      </c>
      <c r="C65" s="8" t="s">
        <v>47</v>
      </c>
      <c r="D65" s="9">
        <v>1</v>
      </c>
      <c r="E65" s="9">
        <v>23</v>
      </c>
      <c r="F65" s="9">
        <v>24</v>
      </c>
      <c r="G65" s="10">
        <v>2.02335627594533E-4</v>
      </c>
      <c r="H65" s="10">
        <v>2.1569999999999998E-6</v>
      </c>
      <c r="I65" s="10">
        <v>54.9</v>
      </c>
      <c r="J65" s="10">
        <v>54.900002157000003</v>
      </c>
      <c r="K65" s="10">
        <v>4.9080635496944303E-2</v>
      </c>
      <c r="L65" s="9">
        <v>21</v>
      </c>
      <c r="M65" s="9"/>
      <c r="N65" s="9">
        <v>21</v>
      </c>
      <c r="O65" s="10">
        <v>1.7704367414521599E-4</v>
      </c>
      <c r="P65" s="10">
        <v>54.9</v>
      </c>
      <c r="Q65" s="10"/>
      <c r="R65" s="10">
        <v>54.9</v>
      </c>
      <c r="S65" s="10">
        <v>4.9080633568584997E-2</v>
      </c>
    </row>
    <row r="66" spans="2:19" x14ac:dyDescent="0.2">
      <c r="B66" s="7">
        <v>61</v>
      </c>
      <c r="C66" s="8" t="s">
        <v>206</v>
      </c>
      <c r="D66" s="9">
        <v>43</v>
      </c>
      <c r="E66" s="9">
        <v>3745</v>
      </c>
      <c r="F66" s="9">
        <v>3788</v>
      </c>
      <c r="G66" s="10">
        <v>3.1935306555337099E-2</v>
      </c>
      <c r="H66" s="10">
        <v>0.20226713099999999</v>
      </c>
      <c r="I66" s="10">
        <v>4.2971741075000001</v>
      </c>
      <c r="J66" s="10">
        <v>4.4994412385000002</v>
      </c>
      <c r="K66" s="10">
        <v>4.0225032184006996E-3</v>
      </c>
      <c r="L66" s="9"/>
      <c r="M66" s="9">
        <v>4073</v>
      </c>
      <c r="N66" s="9">
        <v>4073</v>
      </c>
      <c r="O66" s="10">
        <v>3.4338042133022197E-2</v>
      </c>
      <c r="P66" s="10"/>
      <c r="Q66" s="10">
        <v>4.5719077874399998</v>
      </c>
      <c r="R66" s="10">
        <v>4.5719077874399998</v>
      </c>
      <c r="S66" s="10">
        <v>4.0872883574627102E-3</v>
      </c>
    </row>
    <row r="67" spans="2:19" x14ac:dyDescent="0.2">
      <c r="B67" s="7">
        <v>62</v>
      </c>
      <c r="C67" s="8" t="s">
        <v>225</v>
      </c>
      <c r="D67" s="9">
        <v>27</v>
      </c>
      <c r="E67" s="9">
        <v>2222</v>
      </c>
      <c r="F67" s="9">
        <v>2249</v>
      </c>
      <c r="G67" s="10">
        <v>1.89605344358377E-2</v>
      </c>
      <c r="H67" s="10">
        <v>0.71303545499999998</v>
      </c>
      <c r="I67" s="10">
        <v>2.5764739745799998</v>
      </c>
      <c r="J67" s="10">
        <v>3.2895094295799998</v>
      </c>
      <c r="K67" s="10">
        <v>2.9408234414138599E-3</v>
      </c>
      <c r="L67" s="9"/>
      <c r="M67" s="9">
        <v>3312</v>
      </c>
      <c r="N67" s="9">
        <v>3312</v>
      </c>
      <c r="O67" s="10">
        <v>2.7922316608045498E-2</v>
      </c>
      <c r="P67" s="10"/>
      <c r="Q67" s="10">
        <v>3.70792388946</v>
      </c>
      <c r="R67" s="10">
        <v>3.70792388946</v>
      </c>
      <c r="S67" s="10">
        <v>3.3148862243859499E-3</v>
      </c>
    </row>
    <row r="68" spans="2:19" x14ac:dyDescent="0.2">
      <c r="B68" s="7">
        <v>63</v>
      </c>
      <c r="C68" s="8" t="s">
        <v>48</v>
      </c>
      <c r="D68" s="9">
        <v>19329</v>
      </c>
      <c r="E68" s="9">
        <v>1958022</v>
      </c>
      <c r="F68" s="9">
        <v>1977351</v>
      </c>
      <c r="G68" s="10">
        <v>16.670356481653201</v>
      </c>
      <c r="H68" s="10">
        <v>578.67180554900995</v>
      </c>
      <c r="I68" s="10">
        <v>24871.200063384498</v>
      </c>
      <c r="J68" s="10">
        <v>25449.871868933598</v>
      </c>
      <c r="K68" s="10">
        <v>22.752201012141501</v>
      </c>
      <c r="L68" s="9">
        <v>15833</v>
      </c>
      <c r="M68" s="9">
        <v>1717024</v>
      </c>
      <c r="N68" s="9">
        <v>1732857</v>
      </c>
      <c r="O68" s="10">
        <v>14.609112859440801</v>
      </c>
      <c r="P68" s="10">
        <v>365.05195178742002</v>
      </c>
      <c r="Q68" s="10">
        <v>25570.9268284912</v>
      </c>
      <c r="R68" s="10">
        <v>25935.978780278601</v>
      </c>
      <c r="S68" s="10">
        <v>23.186780888113901</v>
      </c>
    </row>
    <row r="69" spans="2:19" x14ac:dyDescent="0.2">
      <c r="B69" s="7">
        <v>64</v>
      </c>
      <c r="C69" s="8" t="s">
        <v>49</v>
      </c>
      <c r="D69" s="9">
        <v>13559</v>
      </c>
      <c r="E69" s="9">
        <v>862937</v>
      </c>
      <c r="F69" s="9">
        <v>876496</v>
      </c>
      <c r="G69" s="10">
        <v>7.38943201017074</v>
      </c>
      <c r="H69" s="10">
        <v>1327.76724906565</v>
      </c>
      <c r="I69" s="10">
        <v>8202.6617560328996</v>
      </c>
      <c r="J69" s="10">
        <v>9530.4290050985492</v>
      </c>
      <c r="K69" s="10">
        <v>8.5202093579354408</v>
      </c>
      <c r="L69" s="9">
        <v>5404</v>
      </c>
      <c r="M69" s="9">
        <v>878866</v>
      </c>
      <c r="N69" s="9">
        <v>884270</v>
      </c>
      <c r="O69" s="10">
        <v>7.4549718922090698</v>
      </c>
      <c r="P69" s="10">
        <v>531.23702388884999</v>
      </c>
      <c r="Q69" s="10">
        <v>8961.6875359476508</v>
      </c>
      <c r="R69" s="10">
        <v>9492.9245598364996</v>
      </c>
      <c r="S69" s="10">
        <v>8.48668036093909</v>
      </c>
    </row>
    <row r="70" spans="2:19" x14ac:dyDescent="0.2">
      <c r="B70" s="7">
        <v>65</v>
      </c>
      <c r="C70" s="8" t="s">
        <v>50</v>
      </c>
      <c r="D70" s="9">
        <v>187</v>
      </c>
      <c r="E70" s="9">
        <v>95</v>
      </c>
      <c r="F70" s="9">
        <v>282</v>
      </c>
      <c r="G70" s="10">
        <v>2.3774436242357598E-3</v>
      </c>
      <c r="H70" s="10">
        <v>119.31061220111999</v>
      </c>
      <c r="I70" s="10">
        <v>310.95747384263001</v>
      </c>
      <c r="J70" s="10">
        <v>430.26808604374997</v>
      </c>
      <c r="K70" s="10">
        <v>0.38465993201037701</v>
      </c>
      <c r="L70" s="9">
        <v>221</v>
      </c>
      <c r="M70" s="9"/>
      <c r="N70" s="9">
        <v>221</v>
      </c>
      <c r="O70" s="10">
        <v>1.86317390409966E-3</v>
      </c>
      <c r="P70" s="10">
        <v>428.84336821443998</v>
      </c>
      <c r="Q70" s="10"/>
      <c r="R70" s="10">
        <v>428.84336821443998</v>
      </c>
      <c r="S70" s="10">
        <v>0.38338623339983002</v>
      </c>
    </row>
    <row r="71" spans="2:19" x14ac:dyDescent="0.2">
      <c r="B71" s="7">
        <v>66</v>
      </c>
      <c r="C71" s="8" t="s">
        <v>51</v>
      </c>
      <c r="D71" s="9">
        <v>7437</v>
      </c>
      <c r="E71" s="9">
        <v>313614</v>
      </c>
      <c r="F71" s="9">
        <v>321051</v>
      </c>
      <c r="G71" s="10">
        <v>2.7066689822855201</v>
      </c>
      <c r="H71" s="10">
        <v>282.09984118964002</v>
      </c>
      <c r="I71" s="10">
        <v>2285.6679766611601</v>
      </c>
      <c r="J71" s="10">
        <v>2567.7678178507999</v>
      </c>
      <c r="K71" s="10">
        <v>2.2955859992193099</v>
      </c>
      <c r="L71" s="9">
        <v>4294</v>
      </c>
      <c r="M71" s="9">
        <v>266932</v>
      </c>
      <c r="N71" s="9">
        <v>271226</v>
      </c>
      <c r="O71" s="10">
        <v>2.2866117887481199</v>
      </c>
      <c r="P71" s="10">
        <v>259.40125908094001</v>
      </c>
      <c r="Q71" s="10">
        <v>2185.3059412064799</v>
      </c>
      <c r="R71" s="10">
        <v>2444.7072002874202</v>
      </c>
      <c r="S71" s="10">
        <v>2.1855697318722802</v>
      </c>
    </row>
    <row r="72" spans="2:19" x14ac:dyDescent="0.2">
      <c r="B72" s="7">
        <v>67</v>
      </c>
      <c r="C72" s="8" t="s">
        <v>173</v>
      </c>
      <c r="D72" s="9">
        <v>414</v>
      </c>
      <c r="E72" s="9">
        <v>25864</v>
      </c>
      <c r="F72" s="9">
        <v>26278</v>
      </c>
      <c r="G72" s="10">
        <v>0.221540650913714</v>
      </c>
      <c r="H72" s="10">
        <v>257.40975671301999</v>
      </c>
      <c r="I72" s="10">
        <v>500.18062257602003</v>
      </c>
      <c r="J72" s="10">
        <v>757.59037928904002</v>
      </c>
      <c r="K72" s="10">
        <v>0.67728626231276301</v>
      </c>
      <c r="L72" s="9">
        <v>673</v>
      </c>
      <c r="M72" s="9">
        <v>29297</v>
      </c>
      <c r="N72" s="9">
        <v>29970</v>
      </c>
      <c r="O72" s="10">
        <v>0.25266661495867299</v>
      </c>
      <c r="P72" s="10">
        <v>247.50257863166999</v>
      </c>
      <c r="Q72" s="10">
        <v>445.90859337939997</v>
      </c>
      <c r="R72" s="10">
        <v>693.41117201106999</v>
      </c>
      <c r="S72" s="10">
        <v>0.61991001176390503</v>
      </c>
    </row>
    <row r="73" spans="2:19" x14ac:dyDescent="0.2">
      <c r="B73" s="7">
        <v>68</v>
      </c>
      <c r="C73" s="8" t="s">
        <v>188</v>
      </c>
      <c r="D73" s="9">
        <v>28</v>
      </c>
      <c r="E73" s="9">
        <v>259</v>
      </c>
      <c r="F73" s="9">
        <v>287</v>
      </c>
      <c r="G73" s="10">
        <v>2.4195968799846199E-3</v>
      </c>
      <c r="H73" s="10">
        <v>1.1901854E-2</v>
      </c>
      <c r="I73" s="10">
        <v>0.30842593676000002</v>
      </c>
      <c r="J73" s="10">
        <v>0.32032779076000001</v>
      </c>
      <c r="K73" s="10">
        <v>2.8637324080375099E-4</v>
      </c>
      <c r="L73" s="9"/>
      <c r="M73" s="9">
        <v>481</v>
      </c>
      <c r="N73" s="9">
        <v>481</v>
      </c>
      <c r="O73" s="10">
        <v>4.0551432030404297E-3</v>
      </c>
      <c r="P73" s="10"/>
      <c r="Q73" s="10">
        <v>0.3458009132</v>
      </c>
      <c r="R73" s="10">
        <v>0.3458009132</v>
      </c>
      <c r="S73" s="10">
        <v>3.0914622784064202E-4</v>
      </c>
    </row>
    <row r="74" spans="2:19" x14ac:dyDescent="0.2">
      <c r="B74" s="7">
        <v>69</v>
      </c>
      <c r="C74" s="8" t="s">
        <v>52</v>
      </c>
      <c r="D74" s="9">
        <v>4386</v>
      </c>
      <c r="E74" s="9">
        <v>112259</v>
      </c>
      <c r="F74" s="9">
        <v>116645</v>
      </c>
      <c r="G74" s="10">
        <v>0.98339330336517905</v>
      </c>
      <c r="H74" s="10">
        <v>84.800239099839999</v>
      </c>
      <c r="I74" s="10">
        <v>341.64473113158999</v>
      </c>
      <c r="J74" s="10">
        <v>426.44497023142998</v>
      </c>
      <c r="K74" s="10">
        <v>0.38124206413652001</v>
      </c>
      <c r="L74" s="9">
        <v>6274</v>
      </c>
      <c r="M74" s="9">
        <v>154097</v>
      </c>
      <c r="N74" s="9">
        <v>160371</v>
      </c>
      <c r="O74" s="10">
        <v>1.3520319555401199</v>
      </c>
      <c r="P74" s="10">
        <v>70.879696600689996</v>
      </c>
      <c r="Q74" s="10">
        <v>397.03773954889999</v>
      </c>
      <c r="R74" s="10">
        <v>467.91743614959</v>
      </c>
      <c r="S74" s="10">
        <v>0.41831847402567901</v>
      </c>
    </row>
    <row r="75" spans="2:19" x14ac:dyDescent="0.2">
      <c r="B75" s="7">
        <v>70</v>
      </c>
      <c r="C75" s="8" t="s">
        <v>53</v>
      </c>
      <c r="D75" s="9"/>
      <c r="E75" s="9">
        <v>1999</v>
      </c>
      <c r="F75" s="9">
        <v>1999</v>
      </c>
      <c r="G75" s="10">
        <v>1.68528716483946E-2</v>
      </c>
      <c r="H75" s="10"/>
      <c r="I75" s="10">
        <v>351.51343497237002</v>
      </c>
      <c r="J75" s="10">
        <v>351.51343497237002</v>
      </c>
      <c r="K75" s="10">
        <v>0.31425322579805998</v>
      </c>
      <c r="L75" s="9"/>
      <c r="M75" s="9">
        <v>1070</v>
      </c>
      <c r="N75" s="9">
        <v>1070</v>
      </c>
      <c r="O75" s="10">
        <v>9.0207967302562593E-3</v>
      </c>
      <c r="P75" s="10"/>
      <c r="Q75" s="10">
        <v>351.34242109855001</v>
      </c>
      <c r="R75" s="10">
        <v>351.34242109855001</v>
      </c>
      <c r="S75" s="10">
        <v>0.31410033929029901</v>
      </c>
    </row>
    <row r="76" spans="2:19" x14ac:dyDescent="0.2">
      <c r="B76" s="7">
        <v>71</v>
      </c>
      <c r="C76" s="8" t="s">
        <v>54</v>
      </c>
      <c r="D76" s="9">
        <v>5322</v>
      </c>
      <c r="E76" s="9">
        <v>120656</v>
      </c>
      <c r="F76" s="9">
        <v>125978</v>
      </c>
      <c r="G76" s="10">
        <v>1.062076570546</v>
      </c>
      <c r="H76" s="10">
        <v>133.37559033316001</v>
      </c>
      <c r="I76" s="10">
        <v>254.76315678245001</v>
      </c>
      <c r="J76" s="10">
        <v>388.13874711560999</v>
      </c>
      <c r="K76" s="10">
        <v>0.34699627724865101</v>
      </c>
      <c r="L76" s="9">
        <v>5924</v>
      </c>
      <c r="M76" s="9">
        <v>125056</v>
      </c>
      <c r="N76" s="9">
        <v>130980</v>
      </c>
      <c r="O76" s="10">
        <v>1.1042466875971599</v>
      </c>
      <c r="P76" s="10">
        <v>144.40323461790999</v>
      </c>
      <c r="Q76" s="10">
        <v>325.53030460944001</v>
      </c>
      <c r="R76" s="10">
        <v>469.93353922735002</v>
      </c>
      <c r="S76" s="10">
        <v>0.42012087140994198</v>
      </c>
    </row>
    <row r="77" spans="2:19" x14ac:dyDescent="0.2">
      <c r="B77" s="7">
        <v>72</v>
      </c>
      <c r="C77" s="8" t="s">
        <v>216</v>
      </c>
      <c r="D77" s="9">
        <v>3</v>
      </c>
      <c r="E77" s="9">
        <v>56</v>
      </c>
      <c r="F77" s="9">
        <v>59</v>
      </c>
      <c r="G77" s="10">
        <v>4.9740841783656002E-4</v>
      </c>
      <c r="H77" s="10">
        <v>1.1375E-5</v>
      </c>
      <c r="I77" s="10">
        <v>0.48715228999999999</v>
      </c>
      <c r="J77" s="10">
        <v>0.48716366500000002</v>
      </c>
      <c r="K77" s="10">
        <v>4.3552461438604498E-4</v>
      </c>
      <c r="L77" s="9"/>
      <c r="M77" s="9">
        <v>110</v>
      </c>
      <c r="N77" s="9">
        <v>110</v>
      </c>
      <c r="O77" s="10">
        <v>9.2737162647494199E-4</v>
      </c>
      <c r="P77" s="10"/>
      <c r="Q77" s="10">
        <v>4.2060124999999997E-2</v>
      </c>
      <c r="R77" s="10">
        <v>4.2060124999999997E-2</v>
      </c>
      <c r="S77" s="10">
        <v>3.7601777467648103E-5</v>
      </c>
    </row>
    <row r="78" spans="2:19" x14ac:dyDescent="0.2">
      <c r="B78" s="7">
        <v>73</v>
      </c>
      <c r="C78" s="8" t="s">
        <v>55</v>
      </c>
      <c r="D78" s="9">
        <v>1986</v>
      </c>
      <c r="E78" s="9">
        <v>182864</v>
      </c>
      <c r="F78" s="9">
        <v>184850</v>
      </c>
      <c r="G78" s="10">
        <v>1.55840586503539</v>
      </c>
      <c r="H78" s="10">
        <v>185.77354427016999</v>
      </c>
      <c r="I78" s="10">
        <v>851.99950078059999</v>
      </c>
      <c r="J78" s="10">
        <v>1037.77304505077</v>
      </c>
      <c r="K78" s="10">
        <v>0.92776973682133801</v>
      </c>
      <c r="L78" s="9">
        <v>1253</v>
      </c>
      <c r="M78" s="9">
        <v>181216</v>
      </c>
      <c r="N78" s="9">
        <v>182469</v>
      </c>
      <c r="O78" s="10">
        <v>1.5383324846477799</v>
      </c>
      <c r="P78" s="10">
        <v>204.47342473192001</v>
      </c>
      <c r="Q78" s="10">
        <v>840.53277297528996</v>
      </c>
      <c r="R78" s="10">
        <v>1045.00619770721</v>
      </c>
      <c r="S78" s="10">
        <v>0.93423617971890405</v>
      </c>
    </row>
    <row r="79" spans="2:19" x14ac:dyDescent="0.2">
      <c r="B79" s="7">
        <v>74</v>
      </c>
      <c r="C79" s="8" t="s">
        <v>56</v>
      </c>
      <c r="D79" s="9">
        <v>121</v>
      </c>
      <c r="E79" s="9">
        <v>305</v>
      </c>
      <c r="F79" s="9">
        <v>426</v>
      </c>
      <c r="G79" s="10">
        <v>3.59145738980296E-3</v>
      </c>
      <c r="H79" s="10">
        <v>32.193462029389998</v>
      </c>
      <c r="I79" s="10">
        <v>4.5947308630799997</v>
      </c>
      <c r="J79" s="10">
        <v>36.788192892470001</v>
      </c>
      <c r="K79" s="10">
        <v>3.2888666939995301E-2</v>
      </c>
      <c r="L79" s="9">
        <v>169</v>
      </c>
      <c r="M79" s="9">
        <v>88</v>
      </c>
      <c r="N79" s="9">
        <v>257</v>
      </c>
      <c r="O79" s="10">
        <v>2.1666773454914602E-3</v>
      </c>
      <c r="P79" s="10">
        <v>32.922373002400001</v>
      </c>
      <c r="Q79" s="10">
        <v>6.65968238487</v>
      </c>
      <c r="R79" s="10">
        <v>39.582055387270003</v>
      </c>
      <c r="S79" s="10">
        <v>3.5386381718652701E-2</v>
      </c>
    </row>
    <row r="80" spans="2:19" x14ac:dyDescent="0.2">
      <c r="B80" s="7">
        <v>75</v>
      </c>
      <c r="C80" s="8" t="s">
        <v>174</v>
      </c>
      <c r="D80" s="9">
        <v>49</v>
      </c>
      <c r="E80" s="9">
        <v>135</v>
      </c>
      <c r="F80" s="9">
        <v>184</v>
      </c>
      <c r="G80" s="10">
        <v>1.5512398115580901E-3</v>
      </c>
      <c r="H80" s="10">
        <v>3.635452473</v>
      </c>
      <c r="I80" s="10">
        <v>3.2153216122299999</v>
      </c>
      <c r="J80" s="10">
        <v>6.8507740852300003</v>
      </c>
      <c r="K80" s="10">
        <v>6.1245962210989399E-3</v>
      </c>
      <c r="L80" s="9">
        <v>71</v>
      </c>
      <c r="M80" s="9">
        <v>304</v>
      </c>
      <c r="N80" s="9">
        <v>375</v>
      </c>
      <c r="O80" s="10">
        <v>3.1614941811645798E-3</v>
      </c>
      <c r="P80" s="10">
        <v>3.8464277650000001</v>
      </c>
      <c r="Q80" s="10">
        <v>3.9621375689799998</v>
      </c>
      <c r="R80" s="10">
        <v>7.8085653339799999</v>
      </c>
      <c r="S80" s="10">
        <v>6.9808621831225397E-3</v>
      </c>
    </row>
    <row r="81" spans="2:19" x14ac:dyDescent="0.2">
      <c r="B81" s="7">
        <v>76</v>
      </c>
      <c r="C81" s="8" t="s">
        <v>226</v>
      </c>
      <c r="D81" s="9">
        <v>1</v>
      </c>
      <c r="E81" s="9">
        <v>59</v>
      </c>
      <c r="F81" s="9">
        <v>60</v>
      </c>
      <c r="G81" s="10">
        <v>5.0583906898633195E-4</v>
      </c>
      <c r="H81" s="10">
        <v>5.1579999999999996E-4</v>
      </c>
      <c r="I81" s="10">
        <v>6.9452377999999995E-2</v>
      </c>
      <c r="J81" s="10">
        <v>6.9968178000000006E-2</v>
      </c>
      <c r="K81" s="10">
        <v>6.2551593914016902E-5</v>
      </c>
      <c r="L81" s="9"/>
      <c r="M81" s="9">
        <v>434</v>
      </c>
      <c r="N81" s="9">
        <v>434</v>
      </c>
      <c r="O81" s="10">
        <v>3.6589025990011398E-3</v>
      </c>
      <c r="P81" s="10"/>
      <c r="Q81" s="10">
        <v>0.33576045240000002</v>
      </c>
      <c r="R81" s="10">
        <v>0.33576045240000002</v>
      </c>
      <c r="S81" s="10">
        <v>3.0017004974620601E-4</v>
      </c>
    </row>
    <row r="82" spans="2:19" x14ac:dyDescent="0.2">
      <c r="B82" s="7">
        <v>77</v>
      </c>
      <c r="C82" s="8" t="s">
        <v>57</v>
      </c>
      <c r="D82" s="9">
        <v>59</v>
      </c>
      <c r="E82" s="9">
        <v>1496</v>
      </c>
      <c r="F82" s="9">
        <v>1555</v>
      </c>
      <c r="G82" s="10">
        <v>1.31096625378958E-2</v>
      </c>
      <c r="H82" s="10">
        <v>0.31097015384999999</v>
      </c>
      <c r="I82" s="10">
        <v>5.1605709482900002</v>
      </c>
      <c r="J82" s="10">
        <v>5.4715411021399998</v>
      </c>
      <c r="K82" s="10">
        <v>4.8915610908849697E-3</v>
      </c>
      <c r="L82" s="9">
        <v>27</v>
      </c>
      <c r="M82" s="9">
        <v>2762</v>
      </c>
      <c r="N82" s="9">
        <v>2789</v>
      </c>
      <c r="O82" s="10">
        <v>2.3513086056714701E-2</v>
      </c>
      <c r="P82" s="10">
        <v>1.8415109999999999</v>
      </c>
      <c r="Q82" s="10">
        <v>4.4572170923399996</v>
      </c>
      <c r="R82" s="10">
        <v>6.2987280923400002</v>
      </c>
      <c r="S82" s="10">
        <v>5.6310667659069504E-3</v>
      </c>
    </row>
    <row r="83" spans="2:19" x14ac:dyDescent="0.2">
      <c r="B83" s="7">
        <v>78</v>
      </c>
      <c r="C83" s="8" t="s">
        <v>58</v>
      </c>
      <c r="D83" s="9">
        <v>2</v>
      </c>
      <c r="E83" s="9">
        <v>485</v>
      </c>
      <c r="F83" s="9">
        <v>487</v>
      </c>
      <c r="G83" s="10">
        <v>4.1057271099390596E-3</v>
      </c>
      <c r="H83" s="10">
        <v>7.5275799999999996E-4</v>
      </c>
      <c r="I83" s="10">
        <v>1.11049235903</v>
      </c>
      <c r="J83" s="10">
        <v>1.11124511703</v>
      </c>
      <c r="K83" s="10">
        <v>9.9345381409524092E-4</v>
      </c>
      <c r="L83" s="9"/>
      <c r="M83" s="9">
        <v>525</v>
      </c>
      <c r="N83" s="9">
        <v>525</v>
      </c>
      <c r="O83" s="10">
        <v>4.4260918536304103E-3</v>
      </c>
      <c r="P83" s="10"/>
      <c r="Q83" s="10">
        <v>0.56761669400000003</v>
      </c>
      <c r="R83" s="10">
        <v>0.56761669400000003</v>
      </c>
      <c r="S83" s="10">
        <v>5.0744967150502095E-4</v>
      </c>
    </row>
    <row r="84" spans="2:19" x14ac:dyDescent="0.2">
      <c r="B84" s="7">
        <v>79</v>
      </c>
      <c r="C84" s="8" t="s">
        <v>59</v>
      </c>
      <c r="D84" s="9">
        <v>8</v>
      </c>
      <c r="E84" s="9">
        <v>1258</v>
      </c>
      <c r="F84" s="9">
        <v>1266</v>
      </c>
      <c r="G84" s="10">
        <v>1.06732043556116E-2</v>
      </c>
      <c r="H84" s="10">
        <v>8.7795530000000007E-3</v>
      </c>
      <c r="I84" s="10">
        <v>5.0647837190000002</v>
      </c>
      <c r="J84" s="10">
        <v>5.0735632720000003</v>
      </c>
      <c r="K84" s="10">
        <v>4.5357686673964098E-3</v>
      </c>
      <c r="L84" s="9"/>
      <c r="M84" s="9">
        <v>2414</v>
      </c>
      <c r="N84" s="9">
        <v>2414</v>
      </c>
      <c r="O84" s="10">
        <v>2.03515918755501E-2</v>
      </c>
      <c r="P84" s="10"/>
      <c r="Q84" s="10">
        <v>5.5851710048400003</v>
      </c>
      <c r="R84" s="10">
        <v>5.5851710048400003</v>
      </c>
      <c r="S84" s="10">
        <v>4.9931462933777296E-3</v>
      </c>
    </row>
    <row r="85" spans="2:19" x14ac:dyDescent="0.2">
      <c r="B85" s="7">
        <v>80</v>
      </c>
      <c r="C85" s="8" t="s">
        <v>217</v>
      </c>
      <c r="D85" s="9">
        <v>1</v>
      </c>
      <c r="E85" s="9">
        <v>413</v>
      </c>
      <c r="F85" s="9">
        <v>414</v>
      </c>
      <c r="G85" s="10">
        <v>3.4902895760056899E-3</v>
      </c>
      <c r="H85" s="10">
        <v>1E-3</v>
      </c>
      <c r="I85" s="10">
        <v>4.05279284593</v>
      </c>
      <c r="J85" s="10">
        <v>4.0537928459300003</v>
      </c>
      <c r="K85" s="10">
        <v>3.6240932829515798E-3</v>
      </c>
      <c r="L85" s="9"/>
      <c r="M85" s="9">
        <v>154</v>
      </c>
      <c r="N85" s="9">
        <v>154</v>
      </c>
      <c r="O85" s="10">
        <v>1.29832027706492E-3</v>
      </c>
      <c r="P85" s="10"/>
      <c r="Q85" s="10">
        <v>8.12540369295</v>
      </c>
      <c r="R85" s="10">
        <v>8.12540369295</v>
      </c>
      <c r="S85" s="10">
        <v>7.2641158697724197E-3</v>
      </c>
    </row>
    <row r="86" spans="2:19" x14ac:dyDescent="0.2">
      <c r="B86" s="7">
        <v>81</v>
      </c>
      <c r="C86" s="8" t="s">
        <v>60</v>
      </c>
      <c r="D86" s="9">
        <v>110</v>
      </c>
      <c r="E86" s="9">
        <v>5853</v>
      </c>
      <c r="F86" s="9">
        <v>5963</v>
      </c>
      <c r="G86" s="10">
        <v>5.0271972806091698E-2</v>
      </c>
      <c r="H86" s="10">
        <v>0.44095250923000001</v>
      </c>
      <c r="I86" s="10">
        <v>12.54266529995</v>
      </c>
      <c r="J86" s="10">
        <v>12.98361780918</v>
      </c>
      <c r="K86" s="10">
        <v>1.16073622602353E-2</v>
      </c>
      <c r="L86" s="9">
        <v>27</v>
      </c>
      <c r="M86" s="9">
        <v>8252</v>
      </c>
      <c r="N86" s="9">
        <v>8279</v>
      </c>
      <c r="O86" s="10">
        <v>6.9797360868964098E-2</v>
      </c>
      <c r="P86" s="10">
        <v>9.7676080000000005E-3</v>
      </c>
      <c r="Q86" s="10">
        <v>14.43475115163</v>
      </c>
      <c r="R86" s="10">
        <v>14.44451875963</v>
      </c>
      <c r="S86" s="10">
        <v>1.29134086032049E-2</v>
      </c>
    </row>
    <row r="87" spans="2:19" x14ac:dyDescent="0.2">
      <c r="B87" s="7">
        <v>82</v>
      </c>
      <c r="C87" s="8" t="s">
        <v>61</v>
      </c>
      <c r="D87" s="9">
        <v>25</v>
      </c>
      <c r="E87" s="9">
        <v>1682</v>
      </c>
      <c r="F87" s="9">
        <v>1707</v>
      </c>
      <c r="G87" s="10">
        <v>1.43911215126612E-2</v>
      </c>
      <c r="H87" s="10">
        <v>0.25878776799999997</v>
      </c>
      <c r="I87" s="10">
        <v>2.6840469922599999</v>
      </c>
      <c r="J87" s="10">
        <v>2.9428347602599998</v>
      </c>
      <c r="K87" s="10">
        <v>2.6308960750676801E-3</v>
      </c>
      <c r="L87" s="9">
        <v>1</v>
      </c>
      <c r="M87" s="9">
        <v>1822</v>
      </c>
      <c r="N87" s="9">
        <v>1823</v>
      </c>
      <c r="O87" s="10">
        <v>1.53690770460347E-2</v>
      </c>
      <c r="P87" s="10">
        <v>0.05</v>
      </c>
      <c r="Q87" s="10">
        <v>2.0273614226399999</v>
      </c>
      <c r="R87" s="10">
        <v>2.0773614226400001</v>
      </c>
      <c r="S87" s="10">
        <v>1.85716238204204E-3</v>
      </c>
    </row>
    <row r="88" spans="2:19" x14ac:dyDescent="0.2">
      <c r="B88" s="7">
        <v>83</v>
      </c>
      <c r="C88" s="8" t="s">
        <v>218</v>
      </c>
      <c r="D88" s="9">
        <v>3</v>
      </c>
      <c r="E88" s="9">
        <v>51</v>
      </c>
      <c r="F88" s="9">
        <v>54</v>
      </c>
      <c r="G88" s="10">
        <v>4.5525516208769901E-4</v>
      </c>
      <c r="H88" s="10">
        <v>3.3596999999999997E-5</v>
      </c>
      <c r="I88" s="10">
        <v>0.21603849981000001</v>
      </c>
      <c r="J88" s="10">
        <v>0.21607209681</v>
      </c>
      <c r="K88" s="10">
        <v>1.9316858666534501E-4</v>
      </c>
      <c r="L88" s="9"/>
      <c r="M88" s="9">
        <v>50</v>
      </c>
      <c r="N88" s="9">
        <v>50</v>
      </c>
      <c r="O88" s="10">
        <v>4.2153255748860998E-4</v>
      </c>
      <c r="P88" s="10"/>
      <c r="Q88" s="10">
        <v>0.26695894208999998</v>
      </c>
      <c r="R88" s="10">
        <v>0.26695894208999998</v>
      </c>
      <c r="S88" s="10">
        <v>2.38661457460408E-4</v>
      </c>
    </row>
    <row r="89" spans="2:19" x14ac:dyDescent="0.2">
      <c r="B89" s="7">
        <v>84</v>
      </c>
      <c r="C89" s="8" t="s">
        <v>62</v>
      </c>
      <c r="D89" s="9">
        <v>333</v>
      </c>
      <c r="E89" s="9">
        <v>7119</v>
      </c>
      <c r="F89" s="9">
        <v>7452</v>
      </c>
      <c r="G89" s="10">
        <v>6.2825212368102498E-2</v>
      </c>
      <c r="H89" s="10">
        <v>92.230410490400004</v>
      </c>
      <c r="I89" s="10">
        <v>575.57665616044005</v>
      </c>
      <c r="J89" s="10">
        <v>667.80706665084006</v>
      </c>
      <c r="K89" s="10">
        <v>0.59701992591623798</v>
      </c>
      <c r="L89" s="9">
        <v>351</v>
      </c>
      <c r="M89" s="9">
        <v>7358</v>
      </c>
      <c r="N89" s="9">
        <v>7709</v>
      </c>
      <c r="O89" s="10">
        <v>6.4991889713593903E-2</v>
      </c>
      <c r="P89" s="10">
        <v>328.97120217706998</v>
      </c>
      <c r="Q89" s="10">
        <v>351.58462030593</v>
      </c>
      <c r="R89" s="10">
        <v>680.55582248300004</v>
      </c>
      <c r="S89" s="10">
        <v>0.60841732142541105</v>
      </c>
    </row>
    <row r="90" spans="2:19" x14ac:dyDescent="0.2">
      <c r="B90" s="7">
        <v>85</v>
      </c>
      <c r="C90" s="8" t="s">
        <v>63</v>
      </c>
      <c r="D90" s="9">
        <v>28</v>
      </c>
      <c r="E90" s="9">
        <v>3274</v>
      </c>
      <c r="F90" s="9">
        <v>3302</v>
      </c>
      <c r="G90" s="10">
        <v>2.7838010096547801E-2</v>
      </c>
      <c r="H90" s="10">
        <v>0.46663081301999998</v>
      </c>
      <c r="I90" s="10">
        <v>5.3955218415199999</v>
      </c>
      <c r="J90" s="10">
        <v>5.86215265454</v>
      </c>
      <c r="K90" s="10">
        <v>5.2407680575698602E-3</v>
      </c>
      <c r="L90" s="9">
        <v>4</v>
      </c>
      <c r="M90" s="9">
        <v>5156</v>
      </c>
      <c r="N90" s="9">
        <v>5160</v>
      </c>
      <c r="O90" s="10">
        <v>4.3502159932824601E-2</v>
      </c>
      <c r="P90" s="10">
        <v>0.46</v>
      </c>
      <c r="Q90" s="10">
        <v>7.1305188501899996</v>
      </c>
      <c r="R90" s="10">
        <v>7.5905188501899996</v>
      </c>
      <c r="S90" s="10">
        <v>6.7859284932898396E-3</v>
      </c>
    </row>
    <row r="91" spans="2:19" x14ac:dyDescent="0.2">
      <c r="B91" s="7">
        <v>86</v>
      </c>
      <c r="C91" s="8" t="s">
        <v>64</v>
      </c>
      <c r="D91" s="9">
        <v>2239</v>
      </c>
      <c r="E91" s="9">
        <v>59236</v>
      </c>
      <c r="F91" s="9">
        <v>61475</v>
      </c>
      <c r="G91" s="10">
        <v>0.51827427943224602</v>
      </c>
      <c r="H91" s="10">
        <v>27.640454187549999</v>
      </c>
      <c r="I91" s="10">
        <v>76.923821884839995</v>
      </c>
      <c r="J91" s="10">
        <v>104.56427607239</v>
      </c>
      <c r="K91" s="10">
        <v>9.3480526744505105E-2</v>
      </c>
      <c r="L91" s="9">
        <v>2882</v>
      </c>
      <c r="M91" s="9">
        <v>78175</v>
      </c>
      <c r="N91" s="9">
        <v>81057</v>
      </c>
      <c r="O91" s="10">
        <v>0.68336329024708597</v>
      </c>
      <c r="P91" s="10">
        <v>31.393557621420001</v>
      </c>
      <c r="Q91" s="10">
        <v>99.467382363659993</v>
      </c>
      <c r="R91" s="10">
        <v>130.86093998507999</v>
      </c>
      <c r="S91" s="10">
        <v>0.11698976036153599</v>
      </c>
    </row>
    <row r="92" spans="2:19" x14ac:dyDescent="0.2">
      <c r="B92" s="7">
        <v>87</v>
      </c>
      <c r="C92" s="8" t="s">
        <v>65</v>
      </c>
      <c r="D92" s="9">
        <v>157</v>
      </c>
      <c r="E92" s="9">
        <v>2137</v>
      </c>
      <c r="F92" s="9">
        <v>2294</v>
      </c>
      <c r="G92" s="10">
        <v>1.9339913737577399E-2</v>
      </c>
      <c r="H92" s="10">
        <v>43.357633765220001</v>
      </c>
      <c r="I92" s="10">
        <v>17.899589871549999</v>
      </c>
      <c r="J92" s="10">
        <v>61.25722363677</v>
      </c>
      <c r="K92" s="10">
        <v>5.4763995386979403E-2</v>
      </c>
      <c r="L92" s="9">
        <v>40</v>
      </c>
      <c r="M92" s="9">
        <v>6740</v>
      </c>
      <c r="N92" s="9">
        <v>6780</v>
      </c>
      <c r="O92" s="10">
        <v>5.7159814795455503E-2</v>
      </c>
      <c r="P92" s="10">
        <v>9.5627787289999997</v>
      </c>
      <c r="Q92" s="10">
        <v>55.321058439269997</v>
      </c>
      <c r="R92" s="10">
        <v>64.883837168270006</v>
      </c>
      <c r="S92" s="10">
        <v>5.8006190101631903E-2</v>
      </c>
    </row>
    <row r="93" spans="2:19" x14ac:dyDescent="0.2">
      <c r="B93" s="7">
        <v>88</v>
      </c>
      <c r="C93" s="8" t="s">
        <v>66</v>
      </c>
      <c r="D93" s="9">
        <v>291</v>
      </c>
      <c r="E93" s="9">
        <v>2434</v>
      </c>
      <c r="F93" s="9">
        <v>2725</v>
      </c>
      <c r="G93" s="10">
        <v>2.2973524383129301E-2</v>
      </c>
      <c r="H93" s="10">
        <v>8.5549304160000006E-2</v>
      </c>
      <c r="I93" s="10">
        <v>4.8189655252000003</v>
      </c>
      <c r="J93" s="10">
        <v>4.90451482936</v>
      </c>
      <c r="K93" s="10">
        <v>4.3846392563116404E-3</v>
      </c>
      <c r="L93" s="9">
        <v>1411</v>
      </c>
      <c r="M93" s="9">
        <v>7222</v>
      </c>
      <c r="N93" s="9">
        <v>8633</v>
      </c>
      <c r="O93" s="10">
        <v>7.2781811375983399E-2</v>
      </c>
      <c r="P93" s="10">
        <v>1.0758954867899999</v>
      </c>
      <c r="Q93" s="10">
        <v>5.6071588081000003</v>
      </c>
      <c r="R93" s="10">
        <v>6.6830542948899998</v>
      </c>
      <c r="S93" s="10">
        <v>5.9746546259827702E-3</v>
      </c>
    </row>
    <row r="94" spans="2:19" x14ac:dyDescent="0.2">
      <c r="B94" s="7">
        <v>89</v>
      </c>
      <c r="C94" s="8" t="s">
        <v>67</v>
      </c>
      <c r="D94" s="9">
        <v>5057</v>
      </c>
      <c r="E94" s="9">
        <v>105726</v>
      </c>
      <c r="F94" s="9">
        <v>110783</v>
      </c>
      <c r="G94" s="10">
        <v>0.93397282632521395</v>
      </c>
      <c r="H94" s="10">
        <v>68.384006856689993</v>
      </c>
      <c r="I94" s="10">
        <v>122.94250270557001</v>
      </c>
      <c r="J94" s="10">
        <v>191.32650956225999</v>
      </c>
      <c r="K94" s="10">
        <v>0.171046016535185</v>
      </c>
      <c r="L94" s="9">
        <v>1618</v>
      </c>
      <c r="M94" s="9">
        <v>124065</v>
      </c>
      <c r="N94" s="9">
        <v>125683</v>
      </c>
      <c r="O94" s="10">
        <v>1.05958952845682</v>
      </c>
      <c r="P94" s="10">
        <v>46.156804640350003</v>
      </c>
      <c r="Q94" s="10">
        <v>152.96610361162001</v>
      </c>
      <c r="R94" s="10">
        <v>199.12290825196999</v>
      </c>
      <c r="S94" s="10">
        <v>0.17801600173089099</v>
      </c>
    </row>
    <row r="95" spans="2:19" x14ac:dyDescent="0.2">
      <c r="B95" s="7">
        <v>90</v>
      </c>
      <c r="C95" s="8" t="s">
        <v>176</v>
      </c>
      <c r="D95" s="9">
        <v>105</v>
      </c>
      <c r="E95" s="9">
        <v>195</v>
      </c>
      <c r="F95" s="9">
        <v>300</v>
      </c>
      <c r="G95" s="10">
        <v>2.5291953449316602E-3</v>
      </c>
      <c r="H95" s="10">
        <v>34.592321035499999</v>
      </c>
      <c r="I95" s="10">
        <v>4.7922691666799997</v>
      </c>
      <c r="J95" s="10">
        <v>39.38459020218</v>
      </c>
      <c r="K95" s="10">
        <v>3.5209847722442199E-2</v>
      </c>
      <c r="L95" s="9">
        <v>169</v>
      </c>
      <c r="M95" s="9">
        <v>174</v>
      </c>
      <c r="N95" s="9">
        <v>343</v>
      </c>
      <c r="O95" s="10">
        <v>2.8917133443718702E-3</v>
      </c>
      <c r="P95" s="10">
        <v>34.906485827799997</v>
      </c>
      <c r="Q95" s="10">
        <v>4.4613416348100001</v>
      </c>
      <c r="R95" s="10">
        <v>39.367827462610002</v>
      </c>
      <c r="S95" s="10">
        <v>3.51948618230171E-2</v>
      </c>
    </row>
    <row r="96" spans="2:19" x14ac:dyDescent="0.2">
      <c r="B96" s="7">
        <v>91</v>
      </c>
      <c r="C96" s="8" t="s">
        <v>68</v>
      </c>
      <c r="D96" s="9">
        <v>227</v>
      </c>
      <c r="E96" s="9">
        <v>3196</v>
      </c>
      <c r="F96" s="9">
        <v>3423</v>
      </c>
      <c r="G96" s="10">
        <v>2.88581188856703E-2</v>
      </c>
      <c r="H96" s="10">
        <v>0.1732071073</v>
      </c>
      <c r="I96" s="10">
        <v>17.660573825259998</v>
      </c>
      <c r="J96" s="10">
        <v>17.83378093256</v>
      </c>
      <c r="K96" s="10">
        <v>1.59434110581675E-2</v>
      </c>
      <c r="L96" s="9">
        <v>1572</v>
      </c>
      <c r="M96" s="9">
        <v>6205</v>
      </c>
      <c r="N96" s="9">
        <v>7777</v>
      </c>
      <c r="O96" s="10">
        <v>6.55651739917784E-2</v>
      </c>
      <c r="P96" s="10">
        <v>4.9777881549999998</v>
      </c>
      <c r="Q96" s="10">
        <v>19.349298904849999</v>
      </c>
      <c r="R96" s="10">
        <v>24.327087059850001</v>
      </c>
      <c r="S96" s="10">
        <v>2.1748430706294401E-2</v>
      </c>
    </row>
    <row r="97" spans="2:19" x14ac:dyDescent="0.2">
      <c r="B97" s="7">
        <v>92</v>
      </c>
      <c r="C97" s="8" t="s">
        <v>69</v>
      </c>
      <c r="D97" s="9">
        <v>5698</v>
      </c>
      <c r="E97" s="9">
        <v>520676</v>
      </c>
      <c r="F97" s="9">
        <v>526374</v>
      </c>
      <c r="G97" s="10">
        <v>4.4376755683101896</v>
      </c>
      <c r="H97" s="10">
        <v>234.39342331797999</v>
      </c>
      <c r="I97" s="10">
        <v>2028.1372383580001</v>
      </c>
      <c r="J97" s="10">
        <v>2262.5306616759799</v>
      </c>
      <c r="K97" s="10">
        <v>2.02270379496187</v>
      </c>
      <c r="L97" s="9">
        <v>1975</v>
      </c>
      <c r="M97" s="9">
        <v>535382</v>
      </c>
      <c r="N97" s="9">
        <v>537357</v>
      </c>
      <c r="O97" s="10">
        <v>4.53026940988814</v>
      </c>
      <c r="P97" s="10">
        <v>202.13763618666999</v>
      </c>
      <c r="Q97" s="10">
        <v>2161.34760906785</v>
      </c>
      <c r="R97" s="10">
        <v>2363.4852452545201</v>
      </c>
      <c r="S97" s="10">
        <v>2.1129572544097299</v>
      </c>
    </row>
    <row r="98" spans="2:19" x14ac:dyDescent="0.2">
      <c r="B98" s="7">
        <v>93</v>
      </c>
      <c r="C98" s="8" t="s">
        <v>70</v>
      </c>
      <c r="D98" s="9">
        <v>18</v>
      </c>
      <c r="E98" s="9">
        <v>25</v>
      </c>
      <c r="F98" s="9">
        <v>43</v>
      </c>
      <c r="G98" s="10">
        <v>3.6251799944020499E-4</v>
      </c>
      <c r="H98" s="10">
        <v>0.92416408298999997</v>
      </c>
      <c r="I98" s="10">
        <v>9.3378707020000007E-2</v>
      </c>
      <c r="J98" s="10">
        <v>1.01754279001</v>
      </c>
      <c r="K98" s="10">
        <v>9.09683876445108E-4</v>
      </c>
      <c r="L98" s="9">
        <v>11</v>
      </c>
      <c r="M98" s="9">
        <v>40</v>
      </c>
      <c r="N98" s="9">
        <v>51</v>
      </c>
      <c r="O98" s="10">
        <v>4.2996320863838202E-4</v>
      </c>
      <c r="P98" s="10">
        <v>1.10288880125</v>
      </c>
      <c r="Q98" s="10">
        <v>6.150561962E-2</v>
      </c>
      <c r="R98" s="10">
        <v>1.1643944208699999</v>
      </c>
      <c r="S98" s="10">
        <v>1.0409693242263199E-3</v>
      </c>
    </row>
    <row r="99" spans="2:19" x14ac:dyDescent="0.2">
      <c r="B99" s="7">
        <v>94</v>
      </c>
      <c r="C99" s="8" t="s">
        <v>71</v>
      </c>
      <c r="D99" s="9">
        <v>70</v>
      </c>
      <c r="E99" s="9">
        <v>1558</v>
      </c>
      <c r="F99" s="9">
        <v>1628</v>
      </c>
      <c r="G99" s="10">
        <v>1.37251000718291E-2</v>
      </c>
      <c r="H99" s="10">
        <v>0.12949248599999999</v>
      </c>
      <c r="I99" s="10">
        <v>1.9286106247699999</v>
      </c>
      <c r="J99" s="10">
        <v>2.0581031107699999</v>
      </c>
      <c r="K99" s="10">
        <v>1.83994543945478E-3</v>
      </c>
      <c r="L99" s="9"/>
      <c r="M99" s="9">
        <v>4138</v>
      </c>
      <c r="N99" s="9">
        <v>4138</v>
      </c>
      <c r="O99" s="10">
        <v>3.4886034457757398E-2</v>
      </c>
      <c r="P99" s="10"/>
      <c r="Q99" s="10">
        <v>3.73516209272</v>
      </c>
      <c r="R99" s="10">
        <v>3.73516209272</v>
      </c>
      <c r="S99" s="10">
        <v>3.33923719475518E-3</v>
      </c>
    </row>
    <row r="100" spans="2:19" x14ac:dyDescent="0.2">
      <c r="B100" s="7">
        <v>95</v>
      </c>
      <c r="C100" s="8" t="s">
        <v>182</v>
      </c>
      <c r="D100" s="9">
        <v>31</v>
      </c>
      <c r="E100" s="9">
        <v>2056</v>
      </c>
      <c r="F100" s="9">
        <v>2087</v>
      </c>
      <c r="G100" s="10">
        <v>1.75947689495746E-2</v>
      </c>
      <c r="H100" s="10">
        <v>0.50483060099999999</v>
      </c>
      <c r="I100" s="10">
        <v>15.26068381875</v>
      </c>
      <c r="J100" s="10">
        <v>15.76551441975</v>
      </c>
      <c r="K100" s="10">
        <v>1.4094379531074499E-2</v>
      </c>
      <c r="L100" s="9">
        <v>35</v>
      </c>
      <c r="M100" s="9">
        <v>4422</v>
      </c>
      <c r="N100" s="9">
        <v>4457</v>
      </c>
      <c r="O100" s="10">
        <v>3.7575412174534702E-2</v>
      </c>
      <c r="P100" s="10">
        <v>8.3324999999999996</v>
      </c>
      <c r="Q100" s="10">
        <v>6.7456703495000001</v>
      </c>
      <c r="R100" s="10">
        <v>15.078170349500001</v>
      </c>
      <c r="S100" s="10">
        <v>1.34798935119948E-2</v>
      </c>
    </row>
    <row r="101" spans="2:19" x14ac:dyDescent="0.2">
      <c r="B101" s="7">
        <v>96</v>
      </c>
      <c r="C101" s="8" t="s">
        <v>72</v>
      </c>
      <c r="D101" s="9">
        <v>124</v>
      </c>
      <c r="E101" s="9">
        <v>62</v>
      </c>
      <c r="F101" s="9">
        <v>186</v>
      </c>
      <c r="G101" s="10">
        <v>1.5681011138576301E-3</v>
      </c>
      <c r="H101" s="10">
        <v>5.1872158221099998</v>
      </c>
      <c r="I101" s="10">
        <v>0.44147999999999998</v>
      </c>
      <c r="J101" s="10">
        <v>5.6286958221100001</v>
      </c>
      <c r="K101" s="10">
        <v>5.03205750663035E-3</v>
      </c>
      <c r="L101" s="9">
        <v>292</v>
      </c>
      <c r="M101" s="9">
        <v>47</v>
      </c>
      <c r="N101" s="9">
        <v>339</v>
      </c>
      <c r="O101" s="10">
        <v>2.8579907397727798E-3</v>
      </c>
      <c r="P101" s="10">
        <v>4.38632813151</v>
      </c>
      <c r="Q101" s="10">
        <v>1.3533086673700001</v>
      </c>
      <c r="R101" s="10">
        <v>5.7396367988800003</v>
      </c>
      <c r="S101" s="10">
        <v>5.1312388076975501E-3</v>
      </c>
    </row>
    <row r="102" spans="2:19" x14ac:dyDescent="0.2">
      <c r="B102" s="7">
        <v>97</v>
      </c>
      <c r="C102" s="8" t="s">
        <v>73</v>
      </c>
      <c r="D102" s="9">
        <v>170</v>
      </c>
      <c r="E102" s="9">
        <v>9000</v>
      </c>
      <c r="F102" s="9">
        <v>9170</v>
      </c>
      <c r="G102" s="10">
        <v>7.7309071043411101E-2</v>
      </c>
      <c r="H102" s="10">
        <v>7.0572718310000004</v>
      </c>
      <c r="I102" s="10">
        <v>10.994551681980001</v>
      </c>
      <c r="J102" s="10">
        <v>18.05182351298</v>
      </c>
      <c r="K102" s="10">
        <v>1.6138341258385001E-2</v>
      </c>
      <c r="L102" s="9">
        <v>3</v>
      </c>
      <c r="M102" s="9">
        <v>11803</v>
      </c>
      <c r="N102" s="9">
        <v>11806</v>
      </c>
      <c r="O102" s="10">
        <v>9.9532267474210706E-2</v>
      </c>
      <c r="P102" s="10">
        <v>1.30002E-2</v>
      </c>
      <c r="Q102" s="10">
        <v>20.187565172860001</v>
      </c>
      <c r="R102" s="10">
        <v>20.200565372860002</v>
      </c>
      <c r="S102" s="10">
        <v>1.80593177949652E-2</v>
      </c>
    </row>
    <row r="103" spans="2:19" x14ac:dyDescent="0.2">
      <c r="B103" s="7">
        <v>98</v>
      </c>
      <c r="C103" s="8" t="s">
        <v>74</v>
      </c>
      <c r="D103" s="9">
        <v>340</v>
      </c>
      <c r="E103" s="9">
        <v>2895</v>
      </c>
      <c r="F103" s="9">
        <v>3235</v>
      </c>
      <c r="G103" s="10">
        <v>2.7273156469513098E-2</v>
      </c>
      <c r="H103" s="10">
        <v>64.995640681029997</v>
      </c>
      <c r="I103" s="10">
        <v>114.54474112664001</v>
      </c>
      <c r="J103" s="10">
        <v>179.54038180767</v>
      </c>
      <c r="K103" s="10">
        <v>0.16050921111595801</v>
      </c>
      <c r="L103" s="9">
        <v>195</v>
      </c>
      <c r="M103" s="9">
        <v>2706</v>
      </c>
      <c r="N103" s="9">
        <v>2901</v>
      </c>
      <c r="O103" s="10">
        <v>2.4457318985489199E-2</v>
      </c>
      <c r="P103" s="10">
        <v>100.86418846613</v>
      </c>
      <c r="Q103" s="10">
        <v>102.77913693772</v>
      </c>
      <c r="R103" s="10">
        <v>203.64332540385001</v>
      </c>
      <c r="S103" s="10">
        <v>0.18205725742867901</v>
      </c>
    </row>
    <row r="104" spans="2:19" x14ac:dyDescent="0.2">
      <c r="B104" s="7">
        <v>99</v>
      </c>
      <c r="C104" s="8" t="s">
        <v>75</v>
      </c>
      <c r="D104" s="9">
        <v>3</v>
      </c>
      <c r="E104" s="9">
        <v>25</v>
      </c>
      <c r="F104" s="9">
        <v>28</v>
      </c>
      <c r="G104" s="10">
        <v>2.36058232193622E-4</v>
      </c>
      <c r="H104" s="10">
        <v>0.15687774800000001</v>
      </c>
      <c r="I104" s="10">
        <v>39.564346992499999</v>
      </c>
      <c r="J104" s="10">
        <v>39.721224740499999</v>
      </c>
      <c r="K104" s="10">
        <v>3.5510799205535397E-2</v>
      </c>
      <c r="L104" s="9">
        <v>36</v>
      </c>
      <c r="M104" s="9"/>
      <c r="N104" s="9">
        <v>36</v>
      </c>
      <c r="O104" s="10">
        <v>3.0350344139179898E-4</v>
      </c>
      <c r="P104" s="10">
        <v>39.710585360720003</v>
      </c>
      <c r="Q104" s="10"/>
      <c r="R104" s="10">
        <v>39.710585360720003</v>
      </c>
      <c r="S104" s="10">
        <v>3.5501287593506597E-2</v>
      </c>
    </row>
    <row r="105" spans="2:19" x14ac:dyDescent="0.2">
      <c r="B105" s="7">
        <v>100</v>
      </c>
      <c r="C105" s="8" t="s">
        <v>76</v>
      </c>
      <c r="D105" s="9">
        <v>46</v>
      </c>
      <c r="E105" s="9">
        <v>1726</v>
      </c>
      <c r="F105" s="9">
        <v>1772</v>
      </c>
      <c r="G105" s="10">
        <v>1.49391138373963E-2</v>
      </c>
      <c r="H105" s="10">
        <v>0.14427361299999999</v>
      </c>
      <c r="I105" s="10">
        <v>7.0662870502099997</v>
      </c>
      <c r="J105" s="10">
        <v>7.2105606632099999</v>
      </c>
      <c r="K105" s="10">
        <v>6.4462456418044297E-3</v>
      </c>
      <c r="L105" s="9"/>
      <c r="M105" s="9">
        <v>1541</v>
      </c>
      <c r="N105" s="9">
        <v>1541</v>
      </c>
      <c r="O105" s="10">
        <v>1.2991633421798999E-2</v>
      </c>
      <c r="P105" s="10"/>
      <c r="Q105" s="10">
        <v>6.4573502983899997</v>
      </c>
      <c r="R105" s="10">
        <v>6.4573502983899997</v>
      </c>
      <c r="S105" s="10">
        <v>5.7728751151051401E-3</v>
      </c>
    </row>
    <row r="106" spans="2:19" x14ac:dyDescent="0.2">
      <c r="B106" s="7">
        <v>101</v>
      </c>
      <c r="C106" s="8" t="s">
        <v>219</v>
      </c>
      <c r="D106" s="9">
        <v>2</v>
      </c>
      <c r="E106" s="9">
        <v>4</v>
      </c>
      <c r="F106" s="9">
        <v>6</v>
      </c>
      <c r="G106" s="10">
        <v>5.0583906898633197E-5</v>
      </c>
      <c r="H106" s="10">
        <v>0.13500000000000001</v>
      </c>
      <c r="I106" s="10">
        <v>30.849034199999998</v>
      </c>
      <c r="J106" s="10">
        <v>30.9840342</v>
      </c>
      <c r="K106" s="10">
        <v>2.76997455199764E-2</v>
      </c>
      <c r="L106" s="9">
        <v>15</v>
      </c>
      <c r="M106" s="9">
        <v>165</v>
      </c>
      <c r="N106" s="9">
        <v>180</v>
      </c>
      <c r="O106" s="10">
        <v>1.517517206959E-3</v>
      </c>
      <c r="P106" s="10">
        <v>172.67480100700001</v>
      </c>
      <c r="Q106" s="10">
        <v>743.05646441900001</v>
      </c>
      <c r="R106" s="10">
        <v>915.73126542600005</v>
      </c>
      <c r="S106" s="10">
        <v>0.81866431121439198</v>
      </c>
    </row>
    <row r="107" spans="2:19" x14ac:dyDescent="0.2">
      <c r="B107" s="7">
        <v>102</v>
      </c>
      <c r="C107" s="8" t="s">
        <v>77</v>
      </c>
      <c r="D107" s="9">
        <v>88</v>
      </c>
      <c r="E107" s="9">
        <v>1399</v>
      </c>
      <c r="F107" s="9">
        <v>1487</v>
      </c>
      <c r="G107" s="10">
        <v>1.25363782597113E-2</v>
      </c>
      <c r="H107" s="10">
        <v>4.896099735E-2</v>
      </c>
      <c r="I107" s="10">
        <v>3.75965519929</v>
      </c>
      <c r="J107" s="10">
        <v>3.8086161966400001</v>
      </c>
      <c r="K107" s="10">
        <v>3.4049052085731398E-3</v>
      </c>
      <c r="L107" s="9"/>
      <c r="M107" s="9">
        <v>2915</v>
      </c>
      <c r="N107" s="9">
        <v>2915</v>
      </c>
      <c r="O107" s="10">
        <v>2.4575348101586E-2</v>
      </c>
      <c r="P107" s="10"/>
      <c r="Q107" s="10">
        <v>3.0251072428499999</v>
      </c>
      <c r="R107" s="10">
        <v>3.0251072428499999</v>
      </c>
      <c r="S107" s="10">
        <v>2.7044477248086198E-3</v>
      </c>
    </row>
    <row r="108" spans="2:19" x14ac:dyDescent="0.2">
      <c r="B108" s="7">
        <v>103</v>
      </c>
      <c r="C108" s="8" t="s">
        <v>78</v>
      </c>
      <c r="D108" s="9">
        <v>67</v>
      </c>
      <c r="E108" s="9">
        <v>2491</v>
      </c>
      <c r="F108" s="9">
        <v>2558</v>
      </c>
      <c r="G108" s="10">
        <v>2.15656056411173E-2</v>
      </c>
      <c r="H108" s="10">
        <v>0.105213107</v>
      </c>
      <c r="I108" s="10">
        <v>4.6268330493700001</v>
      </c>
      <c r="J108" s="10">
        <v>4.73204615637</v>
      </c>
      <c r="K108" s="10">
        <v>4.2304521572026797E-3</v>
      </c>
      <c r="L108" s="9"/>
      <c r="M108" s="9">
        <v>4525</v>
      </c>
      <c r="N108" s="9">
        <v>4525</v>
      </c>
      <c r="O108" s="10">
        <v>3.8148696452719198E-2</v>
      </c>
      <c r="P108" s="10"/>
      <c r="Q108" s="10">
        <v>5.0526688374499997</v>
      </c>
      <c r="R108" s="10">
        <v>5.0526688374499997</v>
      </c>
      <c r="S108" s="10">
        <v>4.51708903013282E-3</v>
      </c>
    </row>
    <row r="109" spans="2:19" x14ac:dyDescent="0.2">
      <c r="B109" s="7">
        <v>104</v>
      </c>
      <c r="C109" s="8" t="s">
        <v>79</v>
      </c>
      <c r="D109" s="9">
        <v>35</v>
      </c>
      <c r="E109" s="9">
        <v>1569</v>
      </c>
      <c r="F109" s="9">
        <v>1604</v>
      </c>
      <c r="G109" s="10">
        <v>1.35227644442346E-2</v>
      </c>
      <c r="H109" s="10">
        <v>0.2710786</v>
      </c>
      <c r="I109" s="10">
        <v>1.64242319039</v>
      </c>
      <c r="J109" s="10">
        <v>1.91350179039</v>
      </c>
      <c r="K109" s="10">
        <v>1.7106717706186301E-3</v>
      </c>
      <c r="L109" s="9"/>
      <c r="M109" s="9">
        <v>2879</v>
      </c>
      <c r="N109" s="9">
        <v>2879</v>
      </c>
      <c r="O109" s="10">
        <v>2.4271844660194199E-2</v>
      </c>
      <c r="P109" s="10"/>
      <c r="Q109" s="10">
        <v>2.0588849372700002</v>
      </c>
      <c r="R109" s="10">
        <v>2.0588849372700002</v>
      </c>
      <c r="S109" s="10">
        <v>1.8406443928238199E-3</v>
      </c>
    </row>
    <row r="110" spans="2:19" x14ac:dyDescent="0.2">
      <c r="B110" s="7">
        <v>105</v>
      </c>
      <c r="C110" s="8" t="s">
        <v>80</v>
      </c>
      <c r="D110" s="9">
        <v>42</v>
      </c>
      <c r="E110" s="9"/>
      <c r="F110" s="9">
        <v>42</v>
      </c>
      <c r="G110" s="10">
        <v>3.5408734829043301E-4</v>
      </c>
      <c r="H110" s="10">
        <v>5.6957838550000002</v>
      </c>
      <c r="I110" s="10"/>
      <c r="J110" s="10">
        <v>5.6957838550000002</v>
      </c>
      <c r="K110" s="10">
        <v>5.0920342490549603E-3</v>
      </c>
      <c r="L110" s="9">
        <v>20</v>
      </c>
      <c r="M110" s="9">
        <v>21</v>
      </c>
      <c r="N110" s="9">
        <v>41</v>
      </c>
      <c r="O110" s="10">
        <v>3.4565669714065999E-4</v>
      </c>
      <c r="P110" s="10">
        <v>4.6002920950000004</v>
      </c>
      <c r="Q110" s="10">
        <v>0.58606060000000004</v>
      </c>
      <c r="R110" s="10">
        <v>5.1863526950000001</v>
      </c>
      <c r="S110" s="10">
        <v>4.6366024805234596E-3</v>
      </c>
    </row>
    <row r="111" spans="2:19" x14ac:dyDescent="0.2">
      <c r="B111" s="7">
        <v>106</v>
      </c>
      <c r="C111" s="8" t="s">
        <v>81</v>
      </c>
      <c r="D111" s="9">
        <v>127</v>
      </c>
      <c r="E111" s="9">
        <v>4712</v>
      </c>
      <c r="F111" s="9">
        <v>4839</v>
      </c>
      <c r="G111" s="10">
        <v>4.0795920913747702E-2</v>
      </c>
      <c r="H111" s="10">
        <v>46.571164839390001</v>
      </c>
      <c r="I111" s="10">
        <v>2198.33461602739</v>
      </c>
      <c r="J111" s="10">
        <v>2244.9057808667799</v>
      </c>
      <c r="K111" s="10">
        <v>2.0069471407417199</v>
      </c>
      <c r="L111" s="9">
        <v>284</v>
      </c>
      <c r="M111" s="9">
        <v>5888</v>
      </c>
      <c r="N111" s="9">
        <v>6172</v>
      </c>
      <c r="O111" s="10">
        <v>5.2033978896394002E-2</v>
      </c>
      <c r="P111" s="10">
        <v>54.749449524180001</v>
      </c>
      <c r="Q111" s="10">
        <v>2190.1779500549201</v>
      </c>
      <c r="R111" s="10">
        <v>2244.9273995791</v>
      </c>
      <c r="S111" s="10">
        <v>2.0069664678837502</v>
      </c>
    </row>
    <row r="112" spans="2:19" x14ac:dyDescent="0.2">
      <c r="B112" s="7">
        <v>107</v>
      </c>
      <c r="C112" s="8" t="s">
        <v>82</v>
      </c>
      <c r="D112" s="9">
        <v>10</v>
      </c>
      <c r="E112" s="9">
        <v>1715</v>
      </c>
      <c r="F112" s="9">
        <v>1725</v>
      </c>
      <c r="G112" s="10">
        <v>1.4542873233357101E-2</v>
      </c>
      <c r="H112" s="10">
        <v>2.0456989929999999E-2</v>
      </c>
      <c r="I112" s="10">
        <v>2.1388375719999999</v>
      </c>
      <c r="J112" s="10">
        <v>2.1592945619299999</v>
      </c>
      <c r="K112" s="10">
        <v>1.9304106586652901E-3</v>
      </c>
      <c r="L112" s="9">
        <v>28</v>
      </c>
      <c r="M112" s="9">
        <v>2214</v>
      </c>
      <c r="N112" s="9">
        <v>2242</v>
      </c>
      <c r="O112" s="10">
        <v>1.8901519877789302E-2</v>
      </c>
      <c r="P112" s="10">
        <v>8.3386439999999992E-3</v>
      </c>
      <c r="Q112" s="10">
        <v>2.7638451002400002</v>
      </c>
      <c r="R112" s="10">
        <v>2.7721837442399999</v>
      </c>
      <c r="S112" s="10">
        <v>2.4783339624012998E-3</v>
      </c>
    </row>
    <row r="113" spans="2:19" x14ac:dyDescent="0.2">
      <c r="B113" s="7">
        <v>108</v>
      </c>
      <c r="C113" s="8" t="s">
        <v>83</v>
      </c>
      <c r="D113" s="9">
        <v>277</v>
      </c>
      <c r="E113" s="9">
        <v>4579</v>
      </c>
      <c r="F113" s="9">
        <v>4856</v>
      </c>
      <c r="G113" s="10">
        <v>4.0939241983293802E-2</v>
      </c>
      <c r="H113" s="10">
        <v>3.5120955780099998</v>
      </c>
      <c r="I113" s="10">
        <v>7.4682964951099997</v>
      </c>
      <c r="J113" s="10">
        <v>10.980392073120001</v>
      </c>
      <c r="K113" s="10">
        <v>9.8164772273260092E-3</v>
      </c>
      <c r="L113" s="9">
        <v>93</v>
      </c>
      <c r="M113" s="9">
        <v>5111</v>
      </c>
      <c r="N113" s="9">
        <v>5204</v>
      </c>
      <c r="O113" s="10">
        <v>4.3873108583414498E-2</v>
      </c>
      <c r="P113" s="10">
        <v>1.7107587182099999</v>
      </c>
      <c r="Q113" s="10">
        <v>9.1850971923899998</v>
      </c>
      <c r="R113" s="10">
        <v>10.8958559106</v>
      </c>
      <c r="S113" s="10">
        <v>9.7409018463435193E-3</v>
      </c>
    </row>
    <row r="114" spans="2:19" x14ac:dyDescent="0.2">
      <c r="B114" s="7">
        <v>109</v>
      </c>
      <c r="C114" s="8" t="s">
        <v>84</v>
      </c>
      <c r="D114" s="9">
        <v>88</v>
      </c>
      <c r="E114" s="9">
        <v>39</v>
      </c>
      <c r="F114" s="9">
        <v>127</v>
      </c>
      <c r="G114" s="10">
        <v>1.07069269602107E-3</v>
      </c>
      <c r="H114" s="10">
        <v>268.23921516867</v>
      </c>
      <c r="I114" s="10">
        <v>105.72052104534001</v>
      </c>
      <c r="J114" s="10">
        <v>373.95973621400998</v>
      </c>
      <c r="K114" s="10">
        <v>0.33432023283286899</v>
      </c>
      <c r="L114" s="9">
        <v>159</v>
      </c>
      <c r="M114" s="9"/>
      <c r="N114" s="9">
        <v>159</v>
      </c>
      <c r="O114" s="10">
        <v>1.3404735328137801E-3</v>
      </c>
      <c r="P114" s="10">
        <v>370.62958288918003</v>
      </c>
      <c r="Q114" s="10"/>
      <c r="R114" s="10">
        <v>370.62958288918003</v>
      </c>
      <c r="S114" s="10">
        <v>0.33134307372424998</v>
      </c>
    </row>
    <row r="115" spans="2:19" x14ac:dyDescent="0.2">
      <c r="B115" s="7">
        <v>110</v>
      </c>
      <c r="C115" s="8" t="s">
        <v>208</v>
      </c>
      <c r="D115" s="9">
        <v>1</v>
      </c>
      <c r="E115" s="9">
        <v>18</v>
      </c>
      <c r="F115" s="9">
        <v>19</v>
      </c>
      <c r="G115" s="10">
        <v>1.6018237184567199E-4</v>
      </c>
      <c r="H115" s="10">
        <v>5.0000000000000002E-5</v>
      </c>
      <c r="I115" s="10">
        <v>4.89891696E-2</v>
      </c>
      <c r="J115" s="10">
        <v>4.9039169600000002E-2</v>
      </c>
      <c r="K115" s="10">
        <v>4.3841047607382401E-5</v>
      </c>
      <c r="L115" s="9">
        <v>1</v>
      </c>
      <c r="M115" s="9">
        <v>23</v>
      </c>
      <c r="N115" s="9">
        <v>24</v>
      </c>
      <c r="O115" s="10">
        <v>2.02335627594533E-4</v>
      </c>
      <c r="P115" s="10">
        <v>0.25</v>
      </c>
      <c r="Q115" s="10">
        <v>7.0931850000000001E-3</v>
      </c>
      <c r="R115" s="10">
        <v>0.257093185</v>
      </c>
      <c r="S115" s="10">
        <v>2.29841464589534E-4</v>
      </c>
    </row>
    <row r="116" spans="2:19" x14ac:dyDescent="0.2">
      <c r="B116" s="7">
        <v>111</v>
      </c>
      <c r="C116" s="8" t="s">
        <v>85</v>
      </c>
      <c r="D116" s="9">
        <v>14</v>
      </c>
      <c r="E116" s="9">
        <v>4475</v>
      </c>
      <c r="F116" s="9">
        <v>4489</v>
      </c>
      <c r="G116" s="10">
        <v>3.7845193011327397E-2</v>
      </c>
      <c r="H116" s="10">
        <v>1.6228893000000001E-2</v>
      </c>
      <c r="I116" s="10">
        <v>5.71820344062</v>
      </c>
      <c r="J116" s="10">
        <v>5.73443233362</v>
      </c>
      <c r="K116" s="10">
        <v>5.1265860125728402E-3</v>
      </c>
      <c r="L116" s="9"/>
      <c r="M116" s="9">
        <v>5774</v>
      </c>
      <c r="N116" s="9">
        <v>5774</v>
      </c>
      <c r="O116" s="10">
        <v>4.86785797387847E-2</v>
      </c>
      <c r="P116" s="10"/>
      <c r="Q116" s="10">
        <v>8.5470538595099992</v>
      </c>
      <c r="R116" s="10">
        <v>8.5470538595099992</v>
      </c>
      <c r="S116" s="10">
        <v>7.6410713764948996E-3</v>
      </c>
    </row>
    <row r="117" spans="2:19" x14ac:dyDescent="0.2">
      <c r="B117" s="7">
        <v>112</v>
      </c>
      <c r="C117" s="8" t="s">
        <v>86</v>
      </c>
      <c r="D117" s="9">
        <v>6437</v>
      </c>
      <c r="E117" s="9">
        <v>178925</v>
      </c>
      <c r="F117" s="9">
        <v>185362</v>
      </c>
      <c r="G117" s="10">
        <v>1.5627223584240799</v>
      </c>
      <c r="H117" s="10">
        <v>78.098939643259996</v>
      </c>
      <c r="I117" s="10">
        <v>306.16961154718001</v>
      </c>
      <c r="J117" s="10">
        <v>384.26855119044001</v>
      </c>
      <c r="K117" s="10">
        <v>0.343536319725119</v>
      </c>
      <c r="L117" s="9">
        <v>8235</v>
      </c>
      <c r="M117" s="9">
        <v>216201</v>
      </c>
      <c r="N117" s="9">
        <v>224436</v>
      </c>
      <c r="O117" s="10">
        <v>1.89214162145027</v>
      </c>
      <c r="P117" s="10">
        <v>54.842395318359998</v>
      </c>
      <c r="Q117" s="10">
        <v>359.59665621354998</v>
      </c>
      <c r="R117" s="10">
        <v>414.43905153191002</v>
      </c>
      <c r="S117" s="10">
        <v>0.37050876547813399</v>
      </c>
    </row>
    <row r="118" spans="2:19" x14ac:dyDescent="0.2">
      <c r="B118" s="7">
        <v>113</v>
      </c>
      <c r="C118" s="8" t="s">
        <v>87</v>
      </c>
      <c r="D118" s="9">
        <v>34</v>
      </c>
      <c r="E118" s="9">
        <v>60</v>
      </c>
      <c r="F118" s="9">
        <v>94</v>
      </c>
      <c r="G118" s="10">
        <v>7.9248120807858696E-4</v>
      </c>
      <c r="H118" s="10">
        <v>13.005342013</v>
      </c>
      <c r="I118" s="10">
        <v>19.206622701000001</v>
      </c>
      <c r="J118" s="10">
        <v>32.211964713999997</v>
      </c>
      <c r="K118" s="10">
        <v>2.87975161503101E-2</v>
      </c>
      <c r="L118" s="9">
        <v>1</v>
      </c>
      <c r="M118" s="9">
        <v>158</v>
      </c>
      <c r="N118" s="9">
        <v>159</v>
      </c>
      <c r="O118" s="10">
        <v>1.3404735328137801E-3</v>
      </c>
      <c r="P118" s="10">
        <v>0.9</v>
      </c>
      <c r="Q118" s="10">
        <v>31.086457809750002</v>
      </c>
      <c r="R118" s="10">
        <v>31.98645780975</v>
      </c>
      <c r="S118" s="10">
        <v>2.8595912840024499E-2</v>
      </c>
    </row>
    <row r="119" spans="2:19" x14ac:dyDescent="0.2">
      <c r="B119" s="7">
        <v>114</v>
      </c>
      <c r="C119" s="8" t="s">
        <v>199</v>
      </c>
      <c r="D119" s="9"/>
      <c r="E119" s="9">
        <v>1640</v>
      </c>
      <c r="F119" s="9">
        <v>1640</v>
      </c>
      <c r="G119" s="10">
        <v>1.38262678856264E-2</v>
      </c>
      <c r="H119" s="10"/>
      <c r="I119" s="10">
        <v>15.524182005109999</v>
      </c>
      <c r="J119" s="10">
        <v>15.524182005109999</v>
      </c>
      <c r="K119" s="10">
        <v>1.3878628204823801E-2</v>
      </c>
      <c r="L119" s="9"/>
      <c r="M119" s="9">
        <v>6</v>
      </c>
      <c r="N119" s="9">
        <v>6</v>
      </c>
      <c r="O119" s="10">
        <v>5.0583906898633197E-5</v>
      </c>
      <c r="P119" s="10"/>
      <c r="Q119" s="10">
        <v>2.6363957665000002</v>
      </c>
      <c r="R119" s="10">
        <v>2.6363957665000002</v>
      </c>
      <c r="S119" s="10">
        <v>2.3569394272742301E-3</v>
      </c>
    </row>
    <row r="120" spans="2:19" x14ac:dyDescent="0.2">
      <c r="B120" s="7">
        <v>115</v>
      </c>
      <c r="C120" s="8" t="s">
        <v>88</v>
      </c>
      <c r="D120" s="9">
        <v>288</v>
      </c>
      <c r="E120" s="9">
        <v>116</v>
      </c>
      <c r="F120" s="9">
        <v>404</v>
      </c>
      <c r="G120" s="10">
        <v>3.4059830645079702E-3</v>
      </c>
      <c r="H120" s="10">
        <v>258.71420059556999</v>
      </c>
      <c r="I120" s="10">
        <v>45.973268191099997</v>
      </c>
      <c r="J120" s="10">
        <v>304.68746878667002</v>
      </c>
      <c r="K120" s="10">
        <v>0.272390783396325</v>
      </c>
      <c r="L120" s="9">
        <v>531</v>
      </c>
      <c r="M120" s="9"/>
      <c r="N120" s="9">
        <v>531</v>
      </c>
      <c r="O120" s="10">
        <v>4.4766757605290402E-3</v>
      </c>
      <c r="P120" s="10">
        <v>436.43648137624001</v>
      </c>
      <c r="Q120" s="10"/>
      <c r="R120" s="10">
        <v>436.43648137624001</v>
      </c>
      <c r="S120" s="10">
        <v>0.39017448120928599</v>
      </c>
    </row>
    <row r="121" spans="2:19" x14ac:dyDescent="0.2">
      <c r="B121" s="7">
        <v>116</v>
      </c>
      <c r="C121" s="8" t="s">
        <v>89</v>
      </c>
      <c r="D121" s="9">
        <v>130</v>
      </c>
      <c r="E121" s="9">
        <v>3694</v>
      </c>
      <c r="F121" s="9">
        <v>3824</v>
      </c>
      <c r="G121" s="10">
        <v>3.2238809996728901E-2</v>
      </c>
      <c r="H121" s="10">
        <v>11.093025096530001</v>
      </c>
      <c r="I121" s="10">
        <v>4.0788153575899999</v>
      </c>
      <c r="J121" s="10">
        <v>15.17184045412</v>
      </c>
      <c r="K121" s="10">
        <v>1.35636346427996E-2</v>
      </c>
      <c r="L121" s="9">
        <v>223</v>
      </c>
      <c r="M121" s="9">
        <v>8165</v>
      </c>
      <c r="N121" s="9">
        <v>8388</v>
      </c>
      <c r="O121" s="10">
        <v>7.0716301844289203E-2</v>
      </c>
      <c r="P121" s="10">
        <v>0.30186180629999998</v>
      </c>
      <c r="Q121" s="10">
        <v>11.74827468544</v>
      </c>
      <c r="R121" s="10">
        <v>12.05013649174</v>
      </c>
      <c r="S121" s="10">
        <v>1.0772829391667099E-2</v>
      </c>
    </row>
    <row r="122" spans="2:19" x14ac:dyDescent="0.2">
      <c r="B122" s="7">
        <v>117</v>
      </c>
      <c r="C122" s="8" t="s">
        <v>90</v>
      </c>
      <c r="D122" s="9">
        <v>96</v>
      </c>
      <c r="E122" s="9">
        <v>1424</v>
      </c>
      <c r="F122" s="9">
        <v>1520</v>
      </c>
      <c r="G122" s="10">
        <v>1.2814589747653799E-2</v>
      </c>
      <c r="H122" s="10">
        <v>1.7793021280000001</v>
      </c>
      <c r="I122" s="10">
        <v>8.8452813684499993</v>
      </c>
      <c r="J122" s="10">
        <v>10.624583496450001</v>
      </c>
      <c r="K122" s="10">
        <v>9.4983841422240003E-3</v>
      </c>
      <c r="L122" s="9">
        <v>80</v>
      </c>
      <c r="M122" s="9">
        <v>4672</v>
      </c>
      <c r="N122" s="9">
        <v>4752</v>
      </c>
      <c r="O122" s="10">
        <v>4.0062454263717497E-2</v>
      </c>
      <c r="P122" s="10">
        <v>1.8053082840000001</v>
      </c>
      <c r="Q122" s="10">
        <v>8.7606454975800006</v>
      </c>
      <c r="R122" s="10">
        <v>10.565953781579999</v>
      </c>
      <c r="S122" s="10">
        <v>9.4459691412811103E-3</v>
      </c>
    </row>
    <row r="123" spans="2:19" x14ac:dyDescent="0.2">
      <c r="B123" s="7">
        <v>118</v>
      </c>
      <c r="C123" s="8" t="s">
        <v>91</v>
      </c>
      <c r="D123" s="9">
        <v>3</v>
      </c>
      <c r="E123" s="9">
        <v>2241</v>
      </c>
      <c r="F123" s="9">
        <v>2244</v>
      </c>
      <c r="G123" s="10">
        <v>1.89183811800888E-2</v>
      </c>
      <c r="H123" s="10">
        <v>2.01795E-4</v>
      </c>
      <c r="I123" s="10">
        <v>1.7095810242</v>
      </c>
      <c r="J123" s="10">
        <v>1.7097828192</v>
      </c>
      <c r="K123" s="10">
        <v>1.5285468858108799E-3</v>
      </c>
      <c r="L123" s="9"/>
      <c r="M123" s="9">
        <v>4082</v>
      </c>
      <c r="N123" s="9">
        <v>4082</v>
      </c>
      <c r="O123" s="10">
        <v>3.4413917993370097E-2</v>
      </c>
      <c r="P123" s="10"/>
      <c r="Q123" s="10">
        <v>3.0404076137799998</v>
      </c>
      <c r="R123" s="10">
        <v>3.0404076137799998</v>
      </c>
      <c r="S123" s="10">
        <v>2.7181262657754498E-3</v>
      </c>
    </row>
    <row r="124" spans="2:19" x14ac:dyDescent="0.2">
      <c r="B124" s="7">
        <v>119</v>
      </c>
      <c r="C124" s="8" t="s">
        <v>179</v>
      </c>
      <c r="D124" s="9">
        <v>4</v>
      </c>
      <c r="E124" s="9">
        <v>34</v>
      </c>
      <c r="F124" s="9">
        <v>38</v>
      </c>
      <c r="G124" s="10">
        <v>3.2036474369134398E-4</v>
      </c>
      <c r="H124" s="10">
        <v>4.9110491999999999E-2</v>
      </c>
      <c r="I124" s="10">
        <v>3.97126775</v>
      </c>
      <c r="J124" s="10">
        <v>4.0203782419999996</v>
      </c>
      <c r="K124" s="10">
        <v>3.5942206066068099E-3</v>
      </c>
      <c r="L124" s="9">
        <v>2</v>
      </c>
      <c r="M124" s="9">
        <v>59</v>
      </c>
      <c r="N124" s="9">
        <v>61</v>
      </c>
      <c r="O124" s="10">
        <v>5.1426972013610399E-4</v>
      </c>
      <c r="P124" s="10">
        <v>2.52930645E-2</v>
      </c>
      <c r="Q124" s="10">
        <v>3.9888333600600001</v>
      </c>
      <c r="R124" s="10">
        <v>4.0141264245599997</v>
      </c>
      <c r="S124" s="10">
        <v>3.58863147799278E-3</v>
      </c>
    </row>
    <row r="125" spans="2:19" x14ac:dyDescent="0.2">
      <c r="B125" s="7">
        <v>120</v>
      </c>
      <c r="C125" s="8" t="s">
        <v>92</v>
      </c>
      <c r="D125" s="9">
        <v>3094</v>
      </c>
      <c r="E125" s="9">
        <v>37853</v>
      </c>
      <c r="F125" s="9">
        <v>40947</v>
      </c>
      <c r="G125" s="10">
        <v>0.34520987262972203</v>
      </c>
      <c r="H125" s="10">
        <v>120.73986618297</v>
      </c>
      <c r="I125" s="10">
        <v>113.15338461616</v>
      </c>
      <c r="J125" s="10">
        <v>233.89325079912999</v>
      </c>
      <c r="K125" s="10">
        <v>0.20910070922836499</v>
      </c>
      <c r="L125" s="9">
        <v>3494</v>
      </c>
      <c r="M125" s="9">
        <v>49281</v>
      </c>
      <c r="N125" s="9">
        <v>52775</v>
      </c>
      <c r="O125" s="10">
        <v>0.44492761442922801</v>
      </c>
      <c r="P125" s="10">
        <v>162.91171574998</v>
      </c>
      <c r="Q125" s="10">
        <v>87.733511476320004</v>
      </c>
      <c r="R125" s="10">
        <v>250.64522722629999</v>
      </c>
      <c r="S125" s="10">
        <v>0.22407698639724499</v>
      </c>
    </row>
    <row r="126" spans="2:19" x14ac:dyDescent="0.2">
      <c r="B126" s="7">
        <v>121</v>
      </c>
      <c r="C126" s="8" t="s">
        <v>93</v>
      </c>
      <c r="D126" s="9">
        <v>46</v>
      </c>
      <c r="E126" s="9">
        <v>5028</v>
      </c>
      <c r="F126" s="9">
        <v>5074</v>
      </c>
      <c r="G126" s="10">
        <v>4.27771239339442E-2</v>
      </c>
      <c r="H126" s="10">
        <v>0.60106507060000003</v>
      </c>
      <c r="I126" s="10">
        <v>53.13479051134</v>
      </c>
      <c r="J126" s="10">
        <v>53.735855581940001</v>
      </c>
      <c r="K126" s="10">
        <v>4.8039887747023599E-2</v>
      </c>
      <c r="L126" s="9">
        <v>56</v>
      </c>
      <c r="M126" s="9">
        <v>7157</v>
      </c>
      <c r="N126" s="9">
        <v>7213</v>
      </c>
      <c r="O126" s="10">
        <v>6.08102867433069E-2</v>
      </c>
      <c r="P126" s="10">
        <v>1.0699412770000001</v>
      </c>
      <c r="Q126" s="10">
        <v>55.967335419569999</v>
      </c>
      <c r="R126" s="10">
        <v>57.037276696569997</v>
      </c>
      <c r="S126" s="10">
        <v>5.0991360242155601E-2</v>
      </c>
    </row>
    <row r="127" spans="2:19" x14ac:dyDescent="0.2">
      <c r="B127" s="7">
        <v>122</v>
      </c>
      <c r="C127" s="8" t="s">
        <v>94</v>
      </c>
      <c r="D127" s="9">
        <v>14376</v>
      </c>
      <c r="E127" s="9">
        <v>420707</v>
      </c>
      <c r="F127" s="9">
        <v>435083</v>
      </c>
      <c r="G127" s="10">
        <v>3.6680329941963401</v>
      </c>
      <c r="H127" s="10">
        <v>315.24792798103999</v>
      </c>
      <c r="I127" s="10">
        <v>1159.0384217774999</v>
      </c>
      <c r="J127" s="10">
        <v>1474.2863497585399</v>
      </c>
      <c r="K127" s="10">
        <v>1.31801289813599</v>
      </c>
      <c r="L127" s="9">
        <v>12756</v>
      </c>
      <c r="M127" s="9">
        <v>481641</v>
      </c>
      <c r="N127" s="9">
        <v>494397</v>
      </c>
      <c r="O127" s="10">
        <v>4.1680886364939296</v>
      </c>
      <c r="P127" s="10">
        <v>210.38568941608</v>
      </c>
      <c r="Q127" s="10">
        <v>1492.1512335344801</v>
      </c>
      <c r="R127" s="10">
        <v>1702.53692295056</v>
      </c>
      <c r="S127" s="10">
        <v>1.52206905013338</v>
      </c>
    </row>
    <row r="128" spans="2:19" x14ac:dyDescent="0.2">
      <c r="B128" s="7">
        <v>123</v>
      </c>
      <c r="C128" s="8" t="s">
        <v>209</v>
      </c>
      <c r="D128" s="9">
        <v>16</v>
      </c>
      <c r="E128" s="9">
        <v>10</v>
      </c>
      <c r="F128" s="9">
        <v>26</v>
      </c>
      <c r="G128" s="10">
        <v>2.19196929894077E-4</v>
      </c>
      <c r="H128" s="10">
        <v>2.8973686779999999</v>
      </c>
      <c r="I128" s="10">
        <v>0.84865452109999995</v>
      </c>
      <c r="J128" s="10">
        <v>3.7460231991000001</v>
      </c>
      <c r="K128" s="10">
        <v>3.34894703049992E-3</v>
      </c>
      <c r="L128" s="9">
        <v>10</v>
      </c>
      <c r="M128" s="9">
        <v>7</v>
      </c>
      <c r="N128" s="9">
        <v>17</v>
      </c>
      <c r="O128" s="10">
        <v>1.4332106954612699E-4</v>
      </c>
      <c r="P128" s="10">
        <v>2.0415683019999999</v>
      </c>
      <c r="Q128" s="10">
        <v>0.97444597499999996</v>
      </c>
      <c r="R128" s="10">
        <v>3.016014277</v>
      </c>
      <c r="S128" s="10">
        <v>2.6963186077788299E-3</v>
      </c>
    </row>
    <row r="129" spans="2:19" x14ac:dyDescent="0.2">
      <c r="B129" s="7">
        <v>124</v>
      </c>
      <c r="C129" s="8" t="s">
        <v>220</v>
      </c>
      <c r="D129" s="9">
        <v>5</v>
      </c>
      <c r="E129" s="9">
        <v>734</v>
      </c>
      <c r="F129" s="9">
        <v>739</v>
      </c>
      <c r="G129" s="10">
        <v>6.2302511996816601E-3</v>
      </c>
      <c r="H129" s="10">
        <v>4.0124100000000001E-3</v>
      </c>
      <c r="I129" s="10">
        <v>1.3248822224200001</v>
      </c>
      <c r="J129" s="10">
        <v>1.3288946324199999</v>
      </c>
      <c r="K129" s="10">
        <v>1.1880326139356199E-3</v>
      </c>
      <c r="L129" s="9"/>
      <c r="M129" s="9">
        <v>3082</v>
      </c>
      <c r="N129" s="9">
        <v>3082</v>
      </c>
      <c r="O129" s="10">
        <v>2.5983266843597901E-2</v>
      </c>
      <c r="P129" s="10"/>
      <c r="Q129" s="10">
        <v>3.6294483749799999</v>
      </c>
      <c r="R129" s="10">
        <v>3.6294483749799999</v>
      </c>
      <c r="S129" s="10">
        <v>3.2447290664570001E-3</v>
      </c>
    </row>
    <row r="130" spans="2:19" x14ac:dyDescent="0.2">
      <c r="B130" s="7">
        <v>125</v>
      </c>
      <c r="C130" s="8" t="s">
        <v>95</v>
      </c>
      <c r="D130" s="9">
        <v>21</v>
      </c>
      <c r="E130" s="9">
        <v>858</v>
      </c>
      <c r="F130" s="9">
        <v>879</v>
      </c>
      <c r="G130" s="10">
        <v>7.4105423606497696E-3</v>
      </c>
      <c r="H130" s="10">
        <v>2.6987299999999999E-3</v>
      </c>
      <c r="I130" s="10">
        <v>0.52973680982000004</v>
      </c>
      <c r="J130" s="10">
        <v>0.53243553982000003</v>
      </c>
      <c r="K130" s="10">
        <v>4.7599769815659702E-4</v>
      </c>
      <c r="L130" s="9"/>
      <c r="M130" s="9">
        <v>1540</v>
      </c>
      <c r="N130" s="9">
        <v>1540</v>
      </c>
      <c r="O130" s="10">
        <v>1.29832027706492E-2</v>
      </c>
      <c r="P130" s="10"/>
      <c r="Q130" s="10">
        <v>1.3045892988200001</v>
      </c>
      <c r="R130" s="10">
        <v>1.3045892988200001</v>
      </c>
      <c r="S130" s="10">
        <v>1.1663036308357301E-3</v>
      </c>
    </row>
    <row r="131" spans="2:19" x14ac:dyDescent="0.2">
      <c r="B131" s="7">
        <v>126</v>
      </c>
      <c r="C131" s="8" t="s">
        <v>96</v>
      </c>
      <c r="D131" s="9">
        <v>62</v>
      </c>
      <c r="E131" s="9">
        <v>2533</v>
      </c>
      <c r="F131" s="9">
        <v>2595</v>
      </c>
      <c r="G131" s="10">
        <v>2.1877539733658899E-2</v>
      </c>
      <c r="H131" s="10">
        <v>10.329637651000001</v>
      </c>
      <c r="I131" s="10">
        <v>5.8108925139099998</v>
      </c>
      <c r="J131" s="10">
        <v>16.14053016491</v>
      </c>
      <c r="K131" s="10">
        <v>1.44296438365508E-2</v>
      </c>
      <c r="L131" s="9">
        <v>2</v>
      </c>
      <c r="M131" s="9">
        <v>4061</v>
      </c>
      <c r="N131" s="9">
        <v>4063</v>
      </c>
      <c r="O131" s="10">
        <v>3.4253735621524499E-2</v>
      </c>
      <c r="P131" s="10">
        <v>0.20019999999999999</v>
      </c>
      <c r="Q131" s="10">
        <v>16.19289485334</v>
      </c>
      <c r="R131" s="10">
        <v>16.393094853339999</v>
      </c>
      <c r="S131" s="10">
        <v>1.4655436822437799E-2</v>
      </c>
    </row>
    <row r="132" spans="2:19" x14ac:dyDescent="0.2">
      <c r="B132" s="7">
        <v>127</v>
      </c>
      <c r="C132" s="8" t="s">
        <v>167</v>
      </c>
      <c r="D132" s="9">
        <v>350</v>
      </c>
      <c r="E132" s="9">
        <v>36120</v>
      </c>
      <c r="F132" s="9">
        <v>36470</v>
      </c>
      <c r="G132" s="10">
        <v>0.30746584743219202</v>
      </c>
      <c r="H132" s="10">
        <v>51.431905661389997</v>
      </c>
      <c r="I132" s="10">
        <v>271.52538973098001</v>
      </c>
      <c r="J132" s="10">
        <v>322.95729539236999</v>
      </c>
      <c r="K132" s="10">
        <v>0.288724019552899</v>
      </c>
      <c r="L132" s="9">
        <v>769</v>
      </c>
      <c r="M132" s="9">
        <v>37461</v>
      </c>
      <c r="N132" s="9">
        <v>38230</v>
      </c>
      <c r="O132" s="10">
        <v>0.32230379345579102</v>
      </c>
      <c r="P132" s="10">
        <v>48.950957171029998</v>
      </c>
      <c r="Q132" s="10">
        <v>266.14534416380002</v>
      </c>
      <c r="R132" s="10">
        <v>315.09630133483</v>
      </c>
      <c r="S132" s="10">
        <v>0.28169628605885599</v>
      </c>
    </row>
    <row r="133" spans="2:19" x14ac:dyDescent="0.2">
      <c r="B133" s="7">
        <v>128</v>
      </c>
      <c r="C133" s="8" t="s">
        <v>97</v>
      </c>
      <c r="D133" s="9">
        <v>108</v>
      </c>
      <c r="E133" s="9">
        <v>40417</v>
      </c>
      <c r="F133" s="9">
        <v>40525</v>
      </c>
      <c r="G133" s="10">
        <v>0.34165213784451898</v>
      </c>
      <c r="H133" s="10">
        <v>295.63745815096001</v>
      </c>
      <c r="I133" s="10">
        <v>3240.3666058231502</v>
      </c>
      <c r="J133" s="10">
        <v>3536.0040639741101</v>
      </c>
      <c r="K133" s="10">
        <v>3.16118979528125</v>
      </c>
      <c r="L133" s="9"/>
      <c r="M133" s="9"/>
      <c r="N133" s="9"/>
      <c r="O133" s="10"/>
      <c r="P133" s="10"/>
      <c r="Q133" s="10"/>
      <c r="R133" s="10"/>
      <c r="S133" s="10"/>
    </row>
    <row r="134" spans="2:19" x14ac:dyDescent="0.2">
      <c r="B134" s="7">
        <v>129</v>
      </c>
      <c r="C134" s="8" t="s">
        <v>180</v>
      </c>
      <c r="D134" s="9"/>
      <c r="E134" s="9">
        <v>311</v>
      </c>
      <c r="F134" s="9">
        <v>311</v>
      </c>
      <c r="G134" s="10">
        <v>2.6219325075791601E-3</v>
      </c>
      <c r="H134" s="10"/>
      <c r="I134" s="10">
        <v>0.55259942306999998</v>
      </c>
      <c r="J134" s="10">
        <v>0.55259942306999998</v>
      </c>
      <c r="K134" s="10">
        <v>4.9402422211129596E-4</v>
      </c>
      <c r="L134" s="9"/>
      <c r="M134" s="9">
        <v>787</v>
      </c>
      <c r="N134" s="9">
        <v>787</v>
      </c>
      <c r="O134" s="10">
        <v>6.6349224548707198E-3</v>
      </c>
      <c r="P134" s="10"/>
      <c r="Q134" s="10">
        <v>1.0010196810400001</v>
      </c>
      <c r="R134" s="10">
        <v>1.0010196810400001</v>
      </c>
      <c r="S134" s="10">
        <v>8.9491220692287899E-4</v>
      </c>
    </row>
    <row r="135" spans="2:19" x14ac:dyDescent="0.2">
      <c r="B135" s="7">
        <v>130</v>
      </c>
      <c r="C135" s="8" t="s">
        <v>98</v>
      </c>
      <c r="D135" s="9">
        <v>74</v>
      </c>
      <c r="E135" s="9">
        <v>23</v>
      </c>
      <c r="F135" s="9">
        <v>97</v>
      </c>
      <c r="G135" s="10">
        <v>8.1777316152790405E-4</v>
      </c>
      <c r="H135" s="10">
        <v>8.6148703000199998</v>
      </c>
      <c r="I135" s="10">
        <v>0.17041204300000001</v>
      </c>
      <c r="J135" s="10">
        <v>8.7852823430200004</v>
      </c>
      <c r="K135" s="10">
        <v>7.8540477864175607E-3</v>
      </c>
      <c r="L135" s="9">
        <v>27</v>
      </c>
      <c r="M135" s="9">
        <v>8</v>
      </c>
      <c r="N135" s="9">
        <v>35</v>
      </c>
      <c r="O135" s="10">
        <v>2.9507279024202699E-4</v>
      </c>
      <c r="P135" s="10">
        <v>11.51621352077</v>
      </c>
      <c r="Q135" s="10">
        <v>0.27658276799999998</v>
      </c>
      <c r="R135" s="10">
        <v>11.792796288770001</v>
      </c>
      <c r="S135" s="10">
        <v>1.0542767092861401E-2</v>
      </c>
    </row>
    <row r="136" spans="2:19" x14ac:dyDescent="0.2">
      <c r="B136" s="7">
        <v>131</v>
      </c>
      <c r="C136" s="8" t="s">
        <v>99</v>
      </c>
      <c r="D136" s="9">
        <v>141</v>
      </c>
      <c r="E136" s="9">
        <v>559</v>
      </c>
      <c r="F136" s="9">
        <v>700</v>
      </c>
      <c r="G136" s="10">
        <v>5.9014558048405396E-3</v>
      </c>
      <c r="H136" s="10">
        <v>92.610814346750004</v>
      </c>
      <c r="I136" s="10">
        <v>55.859019432030003</v>
      </c>
      <c r="J136" s="10">
        <v>148.46983377878001</v>
      </c>
      <c r="K136" s="10">
        <v>0.13273212218005501</v>
      </c>
      <c r="L136" s="9">
        <v>2245</v>
      </c>
      <c r="M136" s="9"/>
      <c r="N136" s="9">
        <v>2245</v>
      </c>
      <c r="O136" s="10">
        <v>1.8926811831238601E-2</v>
      </c>
      <c r="P136" s="10">
        <v>329.29774377774999</v>
      </c>
      <c r="Q136" s="10"/>
      <c r="R136" s="10">
        <v>329.29774377774999</v>
      </c>
      <c r="S136" s="10">
        <v>0.294392384286294</v>
      </c>
    </row>
    <row r="137" spans="2:19" x14ac:dyDescent="0.2">
      <c r="B137" s="7">
        <v>132</v>
      </c>
      <c r="C137" s="8" t="s">
        <v>169</v>
      </c>
      <c r="D137" s="9">
        <v>15</v>
      </c>
      <c r="E137" s="9">
        <v>390</v>
      </c>
      <c r="F137" s="9">
        <v>405</v>
      </c>
      <c r="G137" s="10">
        <v>3.4144137156577399E-3</v>
      </c>
      <c r="H137" s="10">
        <v>6.4264661527999998</v>
      </c>
      <c r="I137" s="10">
        <v>2.0598944550999998</v>
      </c>
      <c r="J137" s="10">
        <v>8.4863606079</v>
      </c>
      <c r="K137" s="10">
        <v>7.5868115724446999E-3</v>
      </c>
      <c r="L137" s="9">
        <v>14</v>
      </c>
      <c r="M137" s="9">
        <v>357</v>
      </c>
      <c r="N137" s="9">
        <v>371</v>
      </c>
      <c r="O137" s="10">
        <v>3.1277715765654899E-3</v>
      </c>
      <c r="P137" s="10">
        <v>6.2069810000000003E-2</v>
      </c>
      <c r="Q137" s="10">
        <v>7.6394806744999997</v>
      </c>
      <c r="R137" s="10">
        <v>7.7015504845000002</v>
      </c>
      <c r="S137" s="10">
        <v>6.8851908422532301E-3</v>
      </c>
    </row>
    <row r="138" spans="2:19" x14ac:dyDescent="0.2">
      <c r="B138" s="7">
        <v>133</v>
      </c>
      <c r="C138" s="8" t="s">
        <v>100</v>
      </c>
      <c r="D138" s="9">
        <v>14</v>
      </c>
      <c r="E138" s="9">
        <v>690</v>
      </c>
      <c r="F138" s="9">
        <v>704</v>
      </c>
      <c r="G138" s="10">
        <v>5.9351784094396299E-3</v>
      </c>
      <c r="H138" s="10">
        <v>1.6440667999999999E-2</v>
      </c>
      <c r="I138" s="10">
        <v>4.4775681066899997</v>
      </c>
      <c r="J138" s="10">
        <v>4.4940087746900002</v>
      </c>
      <c r="K138" s="10">
        <v>4.0176465924328898E-3</v>
      </c>
      <c r="L138" s="9"/>
      <c r="M138" s="9">
        <v>1572</v>
      </c>
      <c r="N138" s="9">
        <v>1572</v>
      </c>
      <c r="O138" s="10">
        <v>1.32529836074419E-2</v>
      </c>
      <c r="P138" s="10"/>
      <c r="Q138" s="10">
        <v>4.8227295970800004</v>
      </c>
      <c r="R138" s="10">
        <v>4.8227295970800004</v>
      </c>
      <c r="S138" s="10">
        <v>4.3115232086457702E-3</v>
      </c>
    </row>
    <row r="139" spans="2:19" x14ac:dyDescent="0.2">
      <c r="B139" s="7">
        <v>134</v>
      </c>
      <c r="C139" s="8" t="s">
        <v>101</v>
      </c>
      <c r="D139" s="9">
        <v>1565</v>
      </c>
      <c r="E139" s="9">
        <v>1929</v>
      </c>
      <c r="F139" s="9">
        <v>3494</v>
      </c>
      <c r="G139" s="10">
        <v>2.9456695117304098E-2</v>
      </c>
      <c r="H139" s="10">
        <v>75.218682836659994</v>
      </c>
      <c r="I139" s="10">
        <v>42.576306035039998</v>
      </c>
      <c r="J139" s="10">
        <v>117.7949888717</v>
      </c>
      <c r="K139" s="10">
        <v>0.105308792077003</v>
      </c>
      <c r="L139" s="9">
        <v>118</v>
      </c>
      <c r="M139" s="9">
        <v>2925</v>
      </c>
      <c r="N139" s="9">
        <v>3043</v>
      </c>
      <c r="O139" s="10">
        <v>2.5654471448756801E-2</v>
      </c>
      <c r="P139" s="10">
        <v>85.099362920999994</v>
      </c>
      <c r="Q139" s="10">
        <v>35.298833352979997</v>
      </c>
      <c r="R139" s="10">
        <v>120.39819627398001</v>
      </c>
      <c r="S139" s="10">
        <v>0.107636061086371</v>
      </c>
    </row>
    <row r="140" spans="2:19" x14ac:dyDescent="0.2">
      <c r="B140" s="7">
        <v>135</v>
      </c>
      <c r="C140" s="8" t="s">
        <v>177</v>
      </c>
      <c r="D140" s="9">
        <v>36</v>
      </c>
      <c r="E140" s="9">
        <v>1203</v>
      </c>
      <c r="F140" s="9">
        <v>1239</v>
      </c>
      <c r="G140" s="10">
        <v>1.04455767745678E-2</v>
      </c>
      <c r="H140" s="10">
        <v>0.31159753099999998</v>
      </c>
      <c r="I140" s="10">
        <v>1.69495234292</v>
      </c>
      <c r="J140" s="10">
        <v>2.0065498739200001</v>
      </c>
      <c r="K140" s="10">
        <v>1.79385681418867E-3</v>
      </c>
      <c r="L140" s="9">
        <v>3</v>
      </c>
      <c r="M140" s="9">
        <v>2533</v>
      </c>
      <c r="N140" s="9">
        <v>2536</v>
      </c>
      <c r="O140" s="10">
        <v>2.1380131315822299E-2</v>
      </c>
      <c r="P140" s="10">
        <v>4.8999999999999998E-3</v>
      </c>
      <c r="Q140" s="10">
        <v>1.9885871012</v>
      </c>
      <c r="R140" s="10">
        <v>1.9934871011999999</v>
      </c>
      <c r="S140" s="10">
        <v>1.7821786873897601E-3</v>
      </c>
    </row>
    <row r="141" spans="2:19" x14ac:dyDescent="0.2">
      <c r="B141" s="7">
        <v>136</v>
      </c>
      <c r="C141" s="8" t="s">
        <v>102</v>
      </c>
      <c r="D141" s="9">
        <v>12</v>
      </c>
      <c r="E141" s="9">
        <v>1001</v>
      </c>
      <c r="F141" s="9">
        <v>1013</v>
      </c>
      <c r="G141" s="10">
        <v>8.5402496147192405E-3</v>
      </c>
      <c r="H141" s="10">
        <v>1.7846447000000001E-2</v>
      </c>
      <c r="I141" s="10">
        <v>1.3807430787999999</v>
      </c>
      <c r="J141" s="10">
        <v>1.3985895258000001</v>
      </c>
      <c r="K141" s="10">
        <v>1.2503398912322599E-3</v>
      </c>
      <c r="L141" s="9"/>
      <c r="M141" s="9">
        <v>1740</v>
      </c>
      <c r="N141" s="9">
        <v>1740</v>
      </c>
      <c r="O141" s="10">
        <v>1.46693330006036E-2</v>
      </c>
      <c r="P141" s="10"/>
      <c r="Q141" s="10">
        <v>1.3623914617999999</v>
      </c>
      <c r="R141" s="10">
        <v>1.3623914617999999</v>
      </c>
      <c r="S141" s="10">
        <v>1.21797879988296E-3</v>
      </c>
    </row>
    <row r="142" spans="2:19" x14ac:dyDescent="0.2">
      <c r="B142" s="7">
        <v>137</v>
      </c>
      <c r="C142" s="8" t="s">
        <v>227</v>
      </c>
      <c r="D142" s="9"/>
      <c r="E142" s="9"/>
      <c r="F142" s="9"/>
      <c r="G142" s="10"/>
      <c r="H142" s="10"/>
      <c r="I142" s="10"/>
      <c r="J142" s="10"/>
      <c r="K142" s="10"/>
      <c r="L142" s="9">
        <v>2</v>
      </c>
      <c r="M142" s="9">
        <v>73</v>
      </c>
      <c r="N142" s="9">
        <v>75</v>
      </c>
      <c r="O142" s="10">
        <v>6.3229883623291505E-4</v>
      </c>
      <c r="P142" s="10">
        <v>1.0999999999999999E-8</v>
      </c>
      <c r="Q142" s="10">
        <v>5.3380014500000003E-2</v>
      </c>
      <c r="R142" s="10">
        <v>5.3380025499999997E-2</v>
      </c>
      <c r="S142" s="10">
        <v>4.7721775436197098E-5</v>
      </c>
    </row>
    <row r="143" spans="2:19" x14ac:dyDescent="0.2">
      <c r="B143" s="7">
        <v>138</v>
      </c>
      <c r="C143" s="8" t="s">
        <v>200</v>
      </c>
      <c r="D143" s="9">
        <v>18</v>
      </c>
      <c r="E143" s="9">
        <v>82</v>
      </c>
      <c r="F143" s="9">
        <v>100</v>
      </c>
      <c r="G143" s="10">
        <v>8.4306511497721996E-4</v>
      </c>
      <c r="H143" s="10">
        <v>2.2456989999999999E-3</v>
      </c>
      <c r="I143" s="10">
        <v>8.5228598899999994E-2</v>
      </c>
      <c r="J143" s="10">
        <v>8.7474297899999998E-2</v>
      </c>
      <c r="K143" s="10">
        <v>7.8202075808727494E-5</v>
      </c>
      <c r="L143" s="9">
        <v>7</v>
      </c>
      <c r="M143" s="9">
        <v>453</v>
      </c>
      <c r="N143" s="9">
        <v>460</v>
      </c>
      <c r="O143" s="10">
        <v>3.87809952889521E-3</v>
      </c>
      <c r="P143" s="10">
        <v>1.187706E-3</v>
      </c>
      <c r="Q143" s="10">
        <v>0.34995504849999998</v>
      </c>
      <c r="R143" s="10">
        <v>0.35114275449999999</v>
      </c>
      <c r="S143" s="10">
        <v>3.13921837229109E-4</v>
      </c>
    </row>
    <row r="144" spans="2:19" x14ac:dyDescent="0.2">
      <c r="B144" s="7">
        <v>139</v>
      </c>
      <c r="C144" s="8" t="s">
        <v>224</v>
      </c>
      <c r="D144" s="9"/>
      <c r="E144" s="9">
        <v>3</v>
      </c>
      <c r="F144" s="9">
        <v>3</v>
      </c>
      <c r="G144" s="10">
        <v>2.5291953449316598E-5</v>
      </c>
      <c r="H144" s="10"/>
      <c r="I144" s="10">
        <v>9.6400000000000001E-4</v>
      </c>
      <c r="J144" s="10">
        <v>9.6400000000000001E-4</v>
      </c>
      <c r="K144" s="10">
        <v>8.6181658943744803E-7</v>
      </c>
      <c r="L144" s="9"/>
      <c r="M144" s="9">
        <v>149</v>
      </c>
      <c r="N144" s="9">
        <v>149</v>
      </c>
      <c r="O144" s="10">
        <v>1.2561670213160599E-3</v>
      </c>
      <c r="P144" s="10"/>
      <c r="Q144" s="10">
        <v>8.7937443000000004E-2</v>
      </c>
      <c r="R144" s="10">
        <v>8.7937443000000004E-2</v>
      </c>
      <c r="S144" s="10">
        <v>7.8616127811317405E-5</v>
      </c>
    </row>
    <row r="145" spans="2:19" x14ac:dyDescent="0.2">
      <c r="B145" s="7">
        <v>140</v>
      </c>
      <c r="C145" s="8" t="s">
        <v>212</v>
      </c>
      <c r="D145" s="9"/>
      <c r="E145" s="9"/>
      <c r="F145" s="9"/>
      <c r="G145" s="10"/>
      <c r="H145" s="10"/>
      <c r="I145" s="10"/>
      <c r="J145" s="10"/>
      <c r="K145" s="10"/>
      <c r="L145" s="9"/>
      <c r="M145" s="9">
        <v>1</v>
      </c>
      <c r="N145" s="9">
        <v>1</v>
      </c>
      <c r="O145" s="10">
        <v>8.4306511497721994E-6</v>
      </c>
      <c r="P145" s="10"/>
      <c r="Q145" s="10">
        <v>4.0000000000000002E-4</v>
      </c>
      <c r="R145" s="10">
        <v>4.0000000000000002E-4</v>
      </c>
      <c r="S145" s="10">
        <v>3.5760024457985399E-7</v>
      </c>
    </row>
    <row r="146" spans="2:19" x14ac:dyDescent="0.2">
      <c r="B146" s="7">
        <v>141</v>
      </c>
      <c r="C146" s="8" t="s">
        <v>103</v>
      </c>
      <c r="D146" s="9">
        <v>78</v>
      </c>
      <c r="E146" s="9">
        <v>238</v>
      </c>
      <c r="F146" s="9">
        <v>316</v>
      </c>
      <c r="G146" s="10">
        <v>2.6640857633280202E-3</v>
      </c>
      <c r="H146" s="10">
        <v>24.023289979400001</v>
      </c>
      <c r="I146" s="10">
        <v>95.433450556219995</v>
      </c>
      <c r="J146" s="10">
        <v>119.45674053562</v>
      </c>
      <c r="K146" s="10">
        <v>0.106794399080625</v>
      </c>
      <c r="L146" s="9">
        <v>109</v>
      </c>
      <c r="M146" s="9">
        <v>460</v>
      </c>
      <c r="N146" s="9">
        <v>569</v>
      </c>
      <c r="O146" s="10">
        <v>4.7970405042203797E-3</v>
      </c>
      <c r="P146" s="10">
        <v>27.686526887220001</v>
      </c>
      <c r="Q146" s="10">
        <v>103.75043820003999</v>
      </c>
      <c r="R146" s="10">
        <v>131.43696508726001</v>
      </c>
      <c r="S146" s="10">
        <v>0.117504727155095</v>
      </c>
    </row>
    <row r="147" spans="2:19" x14ac:dyDescent="0.2">
      <c r="B147" s="7">
        <v>142</v>
      </c>
      <c r="C147" s="8" t="s">
        <v>104</v>
      </c>
      <c r="D147" s="9">
        <v>7</v>
      </c>
      <c r="E147" s="9">
        <v>1414</v>
      </c>
      <c r="F147" s="9">
        <v>1421</v>
      </c>
      <c r="G147" s="10">
        <v>1.19799552838263E-2</v>
      </c>
      <c r="H147" s="10">
        <v>7.0000000000000001E-3</v>
      </c>
      <c r="I147" s="10">
        <v>2.9112553439000002</v>
      </c>
      <c r="J147" s="10">
        <v>2.9182553438999999</v>
      </c>
      <c r="K147" s="10">
        <v>2.6089220618127698E-3</v>
      </c>
      <c r="L147" s="9"/>
      <c r="M147" s="9">
        <v>2450</v>
      </c>
      <c r="N147" s="9">
        <v>2450</v>
      </c>
      <c r="O147" s="10">
        <v>2.0655095316941902E-2</v>
      </c>
      <c r="P147" s="10"/>
      <c r="Q147" s="10">
        <v>2.9023034847</v>
      </c>
      <c r="R147" s="10">
        <v>2.9023034847</v>
      </c>
      <c r="S147" s="10">
        <v>2.5946610899342101E-3</v>
      </c>
    </row>
    <row r="148" spans="2:19" x14ac:dyDescent="0.2">
      <c r="B148" s="7">
        <v>143</v>
      </c>
      <c r="C148" s="8" t="s">
        <v>105</v>
      </c>
      <c r="D148" s="9">
        <v>4391</v>
      </c>
      <c r="E148" s="9">
        <v>56079</v>
      </c>
      <c r="F148" s="9">
        <v>60470</v>
      </c>
      <c r="G148" s="10">
        <v>0.50980147502672502</v>
      </c>
      <c r="H148" s="10">
        <v>131.77255031825001</v>
      </c>
      <c r="I148" s="10">
        <v>126.15908509745</v>
      </c>
      <c r="J148" s="10">
        <v>257.93163541569999</v>
      </c>
      <c r="K148" s="10">
        <v>0.23059103977383999</v>
      </c>
      <c r="L148" s="9">
        <v>2019</v>
      </c>
      <c r="M148" s="9">
        <v>73029</v>
      </c>
      <c r="N148" s="9">
        <v>75048</v>
      </c>
      <c r="O148" s="10">
        <v>0.632703507488104</v>
      </c>
      <c r="P148" s="10">
        <v>111.89777765418</v>
      </c>
      <c r="Q148" s="10">
        <v>155.10427989696001</v>
      </c>
      <c r="R148" s="10">
        <v>267.00205755114001</v>
      </c>
      <c r="S148" s="10">
        <v>0.23870000270903</v>
      </c>
    </row>
    <row r="149" spans="2:19" x14ac:dyDescent="0.2">
      <c r="B149" s="7">
        <v>144</v>
      </c>
      <c r="C149" s="8" t="s">
        <v>106</v>
      </c>
      <c r="D149" s="9">
        <v>1501</v>
      </c>
      <c r="E149" s="9">
        <v>168423</v>
      </c>
      <c r="F149" s="9">
        <v>169924</v>
      </c>
      <c r="G149" s="10">
        <v>1.43256996597389</v>
      </c>
      <c r="H149" s="10">
        <v>340.25577095662999</v>
      </c>
      <c r="I149" s="10">
        <v>3453.9271126676999</v>
      </c>
      <c r="J149" s="10">
        <v>3794.1828836243299</v>
      </c>
      <c r="K149" s="10">
        <v>3.3920018179118898</v>
      </c>
      <c r="L149" s="9">
        <v>3989</v>
      </c>
      <c r="M149" s="9">
        <v>145578</v>
      </c>
      <c r="N149" s="9">
        <v>149567</v>
      </c>
      <c r="O149" s="10">
        <v>1.26094720051798</v>
      </c>
      <c r="P149" s="10">
        <v>201.67646512472999</v>
      </c>
      <c r="Q149" s="10">
        <v>3578.14515140611</v>
      </c>
      <c r="R149" s="10">
        <v>3779.8216165308399</v>
      </c>
      <c r="S149" s="10">
        <v>3.3791628363491202</v>
      </c>
    </row>
    <row r="150" spans="2:19" x14ac:dyDescent="0.2">
      <c r="B150" s="7">
        <v>145</v>
      </c>
      <c r="C150" s="8" t="s">
        <v>107</v>
      </c>
      <c r="D150" s="9">
        <v>39966</v>
      </c>
      <c r="E150" s="9">
        <v>1745974</v>
      </c>
      <c r="F150" s="9">
        <v>1785940</v>
      </c>
      <c r="G150" s="10">
        <v>15.0566371144242</v>
      </c>
      <c r="H150" s="10">
        <v>1022.1308572084801</v>
      </c>
      <c r="I150" s="10">
        <v>10366.354159747199</v>
      </c>
      <c r="J150" s="10">
        <v>11388.485016955699</v>
      </c>
      <c r="K150" s="10">
        <v>10.181312568643399</v>
      </c>
      <c r="L150" s="9">
        <v>84620</v>
      </c>
      <c r="M150" s="9">
        <v>1360192</v>
      </c>
      <c r="N150" s="9">
        <v>1444812</v>
      </c>
      <c r="O150" s="10">
        <v>12.1807059490047</v>
      </c>
      <c r="P150" s="10">
        <v>1297.85812162766</v>
      </c>
      <c r="Q150" s="10">
        <v>10955.028040486501</v>
      </c>
      <c r="R150" s="10">
        <v>12252.8861621141</v>
      </c>
      <c r="S150" s="10">
        <v>10.954087720952799</v>
      </c>
    </row>
    <row r="151" spans="2:19" x14ac:dyDescent="0.2">
      <c r="B151" s="7">
        <v>146</v>
      </c>
      <c r="C151" s="8" t="s">
        <v>108</v>
      </c>
      <c r="D151" s="9">
        <v>226</v>
      </c>
      <c r="E151" s="9">
        <v>257</v>
      </c>
      <c r="F151" s="9">
        <v>483</v>
      </c>
      <c r="G151" s="10">
        <v>4.0720045053399701E-3</v>
      </c>
      <c r="H151" s="10">
        <v>164.25668346251999</v>
      </c>
      <c r="I151" s="10">
        <v>163.09775917696001</v>
      </c>
      <c r="J151" s="10">
        <v>327.35444263948</v>
      </c>
      <c r="K151" s="10">
        <v>0.29265507188044998</v>
      </c>
      <c r="L151" s="9">
        <v>882</v>
      </c>
      <c r="M151" s="9"/>
      <c r="N151" s="9">
        <v>882</v>
      </c>
      <c r="O151" s="10">
        <v>7.4358343140990798E-3</v>
      </c>
      <c r="P151" s="10">
        <v>321.19611320505999</v>
      </c>
      <c r="Q151" s="10"/>
      <c r="R151" s="10">
        <v>321.19611320505999</v>
      </c>
      <c r="S151" s="10">
        <v>0.28714952160057</v>
      </c>
    </row>
    <row r="152" spans="2:19" x14ac:dyDescent="0.2">
      <c r="B152" s="7">
        <v>147</v>
      </c>
      <c r="C152" s="8" t="s">
        <v>109</v>
      </c>
      <c r="D152" s="9">
        <v>83</v>
      </c>
      <c r="E152" s="9">
        <v>1014</v>
      </c>
      <c r="F152" s="9">
        <v>1097</v>
      </c>
      <c r="G152" s="10">
        <v>9.2484243113001106E-3</v>
      </c>
      <c r="H152" s="10">
        <v>63.94010997585</v>
      </c>
      <c r="I152" s="10">
        <v>153.87718340967001</v>
      </c>
      <c r="J152" s="10">
        <v>217.81729338552</v>
      </c>
      <c r="K152" s="10">
        <v>0.19472879347095901</v>
      </c>
      <c r="L152" s="9">
        <v>142</v>
      </c>
      <c r="M152" s="9">
        <v>1520</v>
      </c>
      <c r="N152" s="9">
        <v>1662</v>
      </c>
      <c r="O152" s="10">
        <v>1.4011742210921401E-2</v>
      </c>
      <c r="P152" s="10">
        <v>63.504341088590003</v>
      </c>
      <c r="Q152" s="10">
        <v>110.54367078847</v>
      </c>
      <c r="R152" s="10">
        <v>174.04801187705999</v>
      </c>
      <c r="S152" s="10">
        <v>0.15559902903968501</v>
      </c>
    </row>
    <row r="153" spans="2:19" x14ac:dyDescent="0.2">
      <c r="B153" s="7">
        <v>148</v>
      </c>
      <c r="C153" s="8" t="s">
        <v>168</v>
      </c>
      <c r="D153" s="9">
        <v>3</v>
      </c>
      <c r="E153" s="9">
        <v>1183</v>
      </c>
      <c r="F153" s="9">
        <v>1186</v>
      </c>
      <c r="G153" s="10">
        <v>9.9987522636298294E-3</v>
      </c>
      <c r="H153" s="10">
        <v>7.6789299999999996E-4</v>
      </c>
      <c r="I153" s="10">
        <v>0.92105469755000002</v>
      </c>
      <c r="J153" s="10">
        <v>0.92182259055000004</v>
      </c>
      <c r="K153" s="10">
        <v>8.2410995959978695E-4</v>
      </c>
      <c r="L153" s="9"/>
      <c r="M153" s="9">
        <v>1406</v>
      </c>
      <c r="N153" s="9">
        <v>1406</v>
      </c>
      <c r="O153" s="10">
        <v>1.18534955165797E-2</v>
      </c>
      <c r="P153" s="10"/>
      <c r="Q153" s="10">
        <v>1.5859549775799999</v>
      </c>
      <c r="R153" s="10">
        <v>1.5859549775799999</v>
      </c>
      <c r="S153" s="10">
        <v>1.41784471968811E-3</v>
      </c>
    </row>
    <row r="154" spans="2:19" x14ac:dyDescent="0.2">
      <c r="B154" s="7">
        <v>149</v>
      </c>
      <c r="C154" s="8" t="s">
        <v>195</v>
      </c>
      <c r="D154" s="9">
        <v>18</v>
      </c>
      <c r="E154" s="9">
        <v>309</v>
      </c>
      <c r="F154" s="9">
        <v>327</v>
      </c>
      <c r="G154" s="10">
        <v>2.7568229259755102E-3</v>
      </c>
      <c r="H154" s="10">
        <v>3.2208126720000001</v>
      </c>
      <c r="I154" s="10">
        <v>11.457880429459999</v>
      </c>
      <c r="J154" s="10">
        <v>14.67869310146</v>
      </c>
      <c r="K154" s="10">
        <v>1.31227606079868E-2</v>
      </c>
      <c r="L154" s="9">
        <v>15</v>
      </c>
      <c r="M154" s="9">
        <v>424</v>
      </c>
      <c r="N154" s="9">
        <v>439</v>
      </c>
      <c r="O154" s="10">
        <v>3.7010558547499999E-3</v>
      </c>
      <c r="P154" s="10">
        <v>3.2205470549999999</v>
      </c>
      <c r="Q154" s="10">
        <v>10.772553874190001</v>
      </c>
      <c r="R154" s="10">
        <v>13.99310092919</v>
      </c>
      <c r="S154" s="10">
        <v>1.25098407867723E-2</v>
      </c>
    </row>
    <row r="155" spans="2:19" x14ac:dyDescent="0.2">
      <c r="B155" s="7">
        <v>150</v>
      </c>
      <c r="C155" s="8" t="s">
        <v>175</v>
      </c>
      <c r="D155" s="9">
        <v>334</v>
      </c>
      <c r="E155" s="9">
        <v>20891</v>
      </c>
      <c r="F155" s="9">
        <v>21225</v>
      </c>
      <c r="G155" s="10">
        <v>0.178940570653915</v>
      </c>
      <c r="H155" s="10">
        <v>4.5665730020000002</v>
      </c>
      <c r="I155" s="10">
        <v>32.290910074049997</v>
      </c>
      <c r="J155" s="10">
        <v>36.857483076050002</v>
      </c>
      <c r="K155" s="10">
        <v>3.2950612406483303E-2</v>
      </c>
      <c r="L155" s="9">
        <v>123</v>
      </c>
      <c r="M155" s="9">
        <v>28272</v>
      </c>
      <c r="N155" s="9">
        <v>28395</v>
      </c>
      <c r="O155" s="10">
        <v>0.23938833939778201</v>
      </c>
      <c r="P155" s="10">
        <v>1.5045477355300001</v>
      </c>
      <c r="Q155" s="10">
        <v>38.676223405240002</v>
      </c>
      <c r="R155" s="10">
        <v>40.180771140769998</v>
      </c>
      <c r="S155" s="10">
        <v>3.5921633968366201E-2</v>
      </c>
    </row>
    <row r="156" spans="2:19" x14ac:dyDescent="0.2">
      <c r="B156" s="7">
        <v>151</v>
      </c>
      <c r="C156" s="8" t="s">
        <v>110</v>
      </c>
      <c r="D156" s="9">
        <v>4285</v>
      </c>
      <c r="E156" s="9">
        <v>103720</v>
      </c>
      <c r="F156" s="9">
        <v>108005</v>
      </c>
      <c r="G156" s="10">
        <v>0.91055247743114698</v>
      </c>
      <c r="H156" s="10">
        <v>42.049476919219998</v>
      </c>
      <c r="I156" s="10">
        <v>261.65387424063999</v>
      </c>
      <c r="J156" s="10">
        <v>303.70335115986001</v>
      </c>
      <c r="K156" s="10">
        <v>0.27151098163621801</v>
      </c>
      <c r="L156" s="9">
        <v>4239</v>
      </c>
      <c r="M156" s="9">
        <v>75250</v>
      </c>
      <c r="N156" s="9">
        <v>79489</v>
      </c>
      <c r="O156" s="10">
        <v>0.67014402924424299</v>
      </c>
      <c r="P156" s="10">
        <v>133.94095799318001</v>
      </c>
      <c r="Q156" s="10">
        <v>201.84679521547</v>
      </c>
      <c r="R156" s="10">
        <v>335.78775320864997</v>
      </c>
      <c r="S156" s="10">
        <v>0.300194456685832</v>
      </c>
    </row>
    <row r="157" spans="2:19" x14ac:dyDescent="0.2">
      <c r="B157" s="7">
        <v>152</v>
      </c>
      <c r="C157" s="8" t="s">
        <v>111</v>
      </c>
      <c r="D157" s="9">
        <v>2681</v>
      </c>
      <c r="E157" s="9">
        <v>52950</v>
      </c>
      <c r="F157" s="9">
        <v>55631</v>
      </c>
      <c r="G157" s="10">
        <v>0.46900555411297701</v>
      </c>
      <c r="H157" s="10">
        <v>44.618869380230002</v>
      </c>
      <c r="I157" s="10">
        <v>51.551604321680003</v>
      </c>
      <c r="J157" s="10">
        <v>96.170473701909998</v>
      </c>
      <c r="K157" s="10">
        <v>8.5976462292908604E-2</v>
      </c>
      <c r="L157" s="9">
        <v>1371</v>
      </c>
      <c r="M157" s="9">
        <v>79721</v>
      </c>
      <c r="N157" s="9">
        <v>81092</v>
      </c>
      <c r="O157" s="10">
        <v>0.68365836303732797</v>
      </c>
      <c r="P157" s="10">
        <v>38.512026565619998</v>
      </c>
      <c r="Q157" s="10">
        <v>79.903019800760006</v>
      </c>
      <c r="R157" s="10">
        <v>118.41504636638</v>
      </c>
      <c r="S157" s="10">
        <v>0.105863123856381</v>
      </c>
    </row>
    <row r="158" spans="2:19" x14ac:dyDescent="0.2">
      <c r="B158" s="7">
        <v>153</v>
      </c>
      <c r="C158" s="8" t="s">
        <v>189</v>
      </c>
      <c r="D158" s="9">
        <v>73</v>
      </c>
      <c r="E158" s="9">
        <v>1272</v>
      </c>
      <c r="F158" s="9">
        <v>1345</v>
      </c>
      <c r="G158" s="10">
        <v>1.13392257964436E-2</v>
      </c>
      <c r="H158" s="10">
        <v>10.31818222011</v>
      </c>
      <c r="I158" s="10">
        <v>64.105268169880006</v>
      </c>
      <c r="J158" s="10">
        <v>74.423450389989995</v>
      </c>
      <c r="K158" s="10">
        <v>6.6534610154842605E-2</v>
      </c>
      <c r="L158" s="9">
        <v>36</v>
      </c>
      <c r="M158" s="9">
        <v>3113</v>
      </c>
      <c r="N158" s="9">
        <v>3149</v>
      </c>
      <c r="O158" s="10">
        <v>2.6548120470632701E-2</v>
      </c>
      <c r="P158" s="10">
        <v>6.95045</v>
      </c>
      <c r="Q158" s="10">
        <v>69.499647637660004</v>
      </c>
      <c r="R158" s="10">
        <v>76.450097637659994</v>
      </c>
      <c r="S158" s="10">
        <v>6.8346434033452405E-2</v>
      </c>
    </row>
    <row r="159" spans="2:19" x14ac:dyDescent="0.2">
      <c r="B159" s="7">
        <v>154</v>
      </c>
      <c r="C159" s="8" t="s">
        <v>181</v>
      </c>
      <c r="D159" s="9"/>
      <c r="E159" s="9">
        <v>438</v>
      </c>
      <c r="F159" s="9">
        <v>438</v>
      </c>
      <c r="G159" s="10">
        <v>3.6926252036002302E-3</v>
      </c>
      <c r="H159" s="10"/>
      <c r="I159" s="10">
        <v>0.55029291038999995</v>
      </c>
      <c r="J159" s="10">
        <v>0.55029291038999995</v>
      </c>
      <c r="K159" s="10">
        <v>4.9196219836505895E-4</v>
      </c>
      <c r="L159" s="9"/>
      <c r="M159" s="9">
        <v>643</v>
      </c>
      <c r="N159" s="9">
        <v>643</v>
      </c>
      <c r="O159" s="10">
        <v>5.4209086893035304E-3</v>
      </c>
      <c r="P159" s="10"/>
      <c r="Q159" s="10">
        <v>0.85977302028000002</v>
      </c>
      <c r="R159" s="10">
        <v>0.85977302028000002</v>
      </c>
      <c r="S159" s="10">
        <v>7.6863760583822005E-4</v>
      </c>
    </row>
    <row r="160" spans="2:19" x14ac:dyDescent="0.2">
      <c r="B160" s="7">
        <v>155</v>
      </c>
      <c r="C160" s="8" t="s">
        <v>112</v>
      </c>
      <c r="D160" s="9">
        <v>3</v>
      </c>
      <c r="E160" s="9">
        <v>1328</v>
      </c>
      <c r="F160" s="9">
        <v>1331</v>
      </c>
      <c r="G160" s="10">
        <v>1.1221196680346801E-2</v>
      </c>
      <c r="H160" s="10">
        <v>5.0850336000000003E-2</v>
      </c>
      <c r="I160" s="10">
        <v>1.7416893814200001</v>
      </c>
      <c r="J160" s="10">
        <v>1.79253971742</v>
      </c>
      <c r="K160" s="10">
        <v>1.60253160342124E-3</v>
      </c>
      <c r="L160" s="9">
        <v>4</v>
      </c>
      <c r="M160" s="9">
        <v>1440</v>
      </c>
      <c r="N160" s="9">
        <v>1444</v>
      </c>
      <c r="O160" s="10">
        <v>1.21738602602711E-2</v>
      </c>
      <c r="P160" s="10">
        <v>5.1118493000000001E-2</v>
      </c>
      <c r="Q160" s="10">
        <v>1.71060572527</v>
      </c>
      <c r="R160" s="10">
        <v>1.7617242182699999</v>
      </c>
      <c r="S160" s="10">
        <v>1.5749825283390101E-3</v>
      </c>
    </row>
    <row r="161" spans="2:19" x14ac:dyDescent="0.2">
      <c r="B161" s="7">
        <v>156</v>
      </c>
      <c r="C161" s="8" t="s">
        <v>113</v>
      </c>
      <c r="D161" s="9">
        <v>7</v>
      </c>
      <c r="E161" s="9">
        <v>538</v>
      </c>
      <c r="F161" s="9">
        <v>545</v>
      </c>
      <c r="G161" s="10">
        <v>4.5947048766258498E-3</v>
      </c>
      <c r="H161" s="10">
        <v>2.9214179999999998E-3</v>
      </c>
      <c r="I161" s="10">
        <v>0.42138860529</v>
      </c>
      <c r="J161" s="10">
        <v>0.42431002329</v>
      </c>
      <c r="K161" s="10">
        <v>3.79333420265469E-4</v>
      </c>
      <c r="L161" s="9"/>
      <c r="M161" s="9">
        <v>1339</v>
      </c>
      <c r="N161" s="9">
        <v>1339</v>
      </c>
      <c r="O161" s="10">
        <v>1.1288641889545E-2</v>
      </c>
      <c r="P161" s="10"/>
      <c r="Q161" s="10">
        <v>1.15751953129</v>
      </c>
      <c r="R161" s="10">
        <v>1.15751953129</v>
      </c>
      <c r="S161" s="10">
        <v>1.03482316873815E-3</v>
      </c>
    </row>
    <row r="162" spans="2:19" x14ac:dyDescent="0.2">
      <c r="B162" s="7">
        <v>157</v>
      </c>
      <c r="C162" s="8" t="s">
        <v>114</v>
      </c>
      <c r="D162" s="9">
        <v>15</v>
      </c>
      <c r="E162" s="9">
        <v>4264</v>
      </c>
      <c r="F162" s="9">
        <v>4279</v>
      </c>
      <c r="G162" s="10">
        <v>3.6074756269875302E-2</v>
      </c>
      <c r="H162" s="10">
        <v>2.2027959650000001E-2</v>
      </c>
      <c r="I162" s="10">
        <v>3.5108005961600002</v>
      </c>
      <c r="J162" s="10">
        <v>3.5328285558100001</v>
      </c>
      <c r="K162" s="10">
        <v>3.1583508890408699E-3</v>
      </c>
      <c r="L162" s="9"/>
      <c r="M162" s="9">
        <v>4953</v>
      </c>
      <c r="N162" s="9">
        <v>4953</v>
      </c>
      <c r="O162" s="10">
        <v>4.1757015144821698E-2</v>
      </c>
      <c r="P162" s="10"/>
      <c r="Q162" s="10">
        <v>4.8869717784700004</v>
      </c>
      <c r="R162" s="10">
        <v>4.8869717784700004</v>
      </c>
      <c r="S162" s="10">
        <v>4.36895575808929E-3</v>
      </c>
    </row>
    <row r="163" spans="2:19" x14ac:dyDescent="0.2">
      <c r="B163" s="7">
        <v>158</v>
      </c>
      <c r="C163" s="8" t="s">
        <v>115</v>
      </c>
      <c r="D163" s="9">
        <v>2</v>
      </c>
      <c r="E163" s="9">
        <v>228</v>
      </c>
      <c r="F163" s="9">
        <v>230</v>
      </c>
      <c r="G163" s="10">
        <v>1.93904976444761E-3</v>
      </c>
      <c r="H163" s="10">
        <v>1.1050600000000001E-5</v>
      </c>
      <c r="I163" s="10">
        <v>0.12346919401000001</v>
      </c>
      <c r="J163" s="10">
        <v>0.12348024461</v>
      </c>
      <c r="K163" s="10">
        <v>1.10391414183291E-4</v>
      </c>
      <c r="L163" s="9"/>
      <c r="M163" s="9">
        <v>690</v>
      </c>
      <c r="N163" s="9">
        <v>690</v>
      </c>
      <c r="O163" s="10">
        <v>5.8171492933428203E-3</v>
      </c>
      <c r="P163" s="10"/>
      <c r="Q163" s="10">
        <v>1.7527200962</v>
      </c>
      <c r="R163" s="10">
        <v>1.7527200962</v>
      </c>
      <c r="S163" s="10">
        <v>1.56693283770286E-3</v>
      </c>
    </row>
    <row r="164" spans="2:19" x14ac:dyDescent="0.2">
      <c r="B164" s="7">
        <v>159</v>
      </c>
      <c r="C164" s="8" t="s">
        <v>116</v>
      </c>
      <c r="D164" s="9">
        <v>17</v>
      </c>
      <c r="E164" s="9">
        <v>2818</v>
      </c>
      <c r="F164" s="9">
        <v>2835</v>
      </c>
      <c r="G164" s="10">
        <v>2.3900896009604201E-2</v>
      </c>
      <c r="H164" s="10">
        <v>1.510421383</v>
      </c>
      <c r="I164" s="10">
        <v>2.3957702776900001</v>
      </c>
      <c r="J164" s="10">
        <v>3.9061916606899998</v>
      </c>
      <c r="K164" s="10">
        <v>3.4921377330963299E-3</v>
      </c>
      <c r="L164" s="9">
        <v>68</v>
      </c>
      <c r="M164" s="9">
        <v>4801</v>
      </c>
      <c r="N164" s="9">
        <v>4869</v>
      </c>
      <c r="O164" s="10">
        <v>4.1048840448240899E-2</v>
      </c>
      <c r="P164" s="10">
        <v>1.9343999999999999</v>
      </c>
      <c r="Q164" s="10">
        <v>5.1040414504899996</v>
      </c>
      <c r="R164" s="10">
        <v>7.0384414504899997</v>
      </c>
      <c r="S164" s="10">
        <v>6.29237096039052E-3</v>
      </c>
    </row>
    <row r="165" spans="2:19" x14ac:dyDescent="0.2">
      <c r="B165" s="7">
        <v>160</v>
      </c>
      <c r="C165" s="8" t="s">
        <v>117</v>
      </c>
      <c r="D165" s="9">
        <v>211</v>
      </c>
      <c r="E165" s="9">
        <v>5051</v>
      </c>
      <c r="F165" s="9">
        <v>5262</v>
      </c>
      <c r="G165" s="10">
        <v>4.4362086350101297E-2</v>
      </c>
      <c r="H165" s="10">
        <v>1.0004424249899999</v>
      </c>
      <c r="I165" s="10">
        <v>9.5155670297399997</v>
      </c>
      <c r="J165" s="10">
        <v>10.51600945473</v>
      </c>
      <c r="K165" s="10">
        <v>9.4013188825387596E-3</v>
      </c>
      <c r="L165" s="9">
        <v>6</v>
      </c>
      <c r="M165" s="9">
        <v>7242</v>
      </c>
      <c r="N165" s="9">
        <v>7248</v>
      </c>
      <c r="O165" s="10">
        <v>6.1105359533548897E-2</v>
      </c>
      <c r="P165" s="10">
        <v>1.14E-2</v>
      </c>
      <c r="Q165" s="10">
        <v>6.3524323588299998</v>
      </c>
      <c r="R165" s="10">
        <v>6.3638323588299999</v>
      </c>
      <c r="S165" s="10">
        <v>5.6892700199569898E-3</v>
      </c>
    </row>
    <row r="166" spans="2:19" x14ac:dyDescent="0.2">
      <c r="B166" s="7">
        <v>161</v>
      </c>
      <c r="C166" s="8" t="s">
        <v>118</v>
      </c>
      <c r="D166" s="9">
        <v>18</v>
      </c>
      <c r="E166" s="9">
        <v>648</v>
      </c>
      <c r="F166" s="9">
        <v>666</v>
      </c>
      <c r="G166" s="10">
        <v>5.6148136657482896E-3</v>
      </c>
      <c r="H166" s="10">
        <v>7.8007603740000002</v>
      </c>
      <c r="I166" s="10">
        <v>39.504550912299997</v>
      </c>
      <c r="J166" s="10">
        <v>47.305311286299997</v>
      </c>
      <c r="K166" s="10">
        <v>4.2290977214767503E-2</v>
      </c>
      <c r="L166" s="9">
        <v>13</v>
      </c>
      <c r="M166" s="9">
        <v>560</v>
      </c>
      <c r="N166" s="9">
        <v>573</v>
      </c>
      <c r="O166" s="10">
        <v>4.83076310881947E-3</v>
      </c>
      <c r="P166" s="10">
        <v>11.031088614070001</v>
      </c>
      <c r="Q166" s="10">
        <v>40.037896051419999</v>
      </c>
      <c r="R166" s="10">
        <v>51.068984665489999</v>
      </c>
      <c r="S166" s="10">
        <v>4.5655703517060102E-2</v>
      </c>
    </row>
    <row r="167" spans="2:19" x14ac:dyDescent="0.2">
      <c r="B167" s="7">
        <v>162</v>
      </c>
      <c r="C167" s="8" t="s">
        <v>119</v>
      </c>
      <c r="D167" s="9">
        <v>256</v>
      </c>
      <c r="E167" s="9">
        <v>4060</v>
      </c>
      <c r="F167" s="9">
        <v>4316</v>
      </c>
      <c r="G167" s="10">
        <v>3.6386690362416797E-2</v>
      </c>
      <c r="H167" s="10">
        <v>90.913654309649999</v>
      </c>
      <c r="I167" s="10">
        <v>177.25847956157</v>
      </c>
      <c r="J167" s="10">
        <v>268.17213387122001</v>
      </c>
      <c r="K167" s="10">
        <v>0.23974605165462401</v>
      </c>
      <c r="L167" s="9">
        <v>230</v>
      </c>
      <c r="M167" s="9">
        <v>5242</v>
      </c>
      <c r="N167" s="9">
        <v>5472</v>
      </c>
      <c r="O167" s="10">
        <v>4.6132523091553503E-2</v>
      </c>
      <c r="P167" s="10">
        <v>123.39001213758</v>
      </c>
      <c r="Q167" s="10">
        <v>110.17939014749</v>
      </c>
      <c r="R167" s="10">
        <v>233.56940228507</v>
      </c>
      <c r="S167" s="10">
        <v>0.208811188458778</v>
      </c>
    </row>
    <row r="168" spans="2:19" x14ac:dyDescent="0.2">
      <c r="B168" s="7">
        <v>163</v>
      </c>
      <c r="C168" s="8" t="s">
        <v>191</v>
      </c>
      <c r="D168" s="9">
        <v>3</v>
      </c>
      <c r="E168" s="9">
        <v>784</v>
      </c>
      <c r="F168" s="9">
        <v>787</v>
      </c>
      <c r="G168" s="10">
        <v>6.6349224548707198E-3</v>
      </c>
      <c r="H168" s="10">
        <v>2.4187570000000001E-3</v>
      </c>
      <c r="I168" s="10">
        <v>0.99720608481999995</v>
      </c>
      <c r="J168" s="10">
        <v>0.99962484182</v>
      </c>
      <c r="K168" s="10">
        <v>8.9366521980732499E-4</v>
      </c>
      <c r="L168" s="9"/>
      <c r="M168" s="9">
        <v>2101</v>
      </c>
      <c r="N168" s="9">
        <v>2101</v>
      </c>
      <c r="O168" s="10">
        <v>1.7712798065671401E-2</v>
      </c>
      <c r="P168" s="10"/>
      <c r="Q168" s="10">
        <v>1.634760655</v>
      </c>
      <c r="R168" s="10">
        <v>1.634760655</v>
      </c>
      <c r="S168" s="10">
        <v>1.4614770251438101E-3</v>
      </c>
    </row>
    <row r="169" spans="2:19" x14ac:dyDescent="0.2">
      <c r="B169" s="7">
        <v>164</v>
      </c>
      <c r="C169" s="8" t="s">
        <v>120</v>
      </c>
      <c r="D169" s="9">
        <v>91</v>
      </c>
      <c r="E169" s="9">
        <v>10906</v>
      </c>
      <c r="F169" s="9">
        <v>10997</v>
      </c>
      <c r="G169" s="10">
        <v>9.2711870694044907E-2</v>
      </c>
      <c r="H169" s="10">
        <v>0.11358119848999999</v>
      </c>
      <c r="I169" s="10">
        <v>13.539381453960001</v>
      </c>
      <c r="J169" s="10">
        <v>13.65296265245</v>
      </c>
      <c r="K169" s="10">
        <v>1.2205756959389301E-2</v>
      </c>
      <c r="L169" s="9">
        <v>34</v>
      </c>
      <c r="M169" s="9">
        <v>13141</v>
      </c>
      <c r="N169" s="9">
        <v>13175</v>
      </c>
      <c r="O169" s="10">
        <v>0.111073828898249</v>
      </c>
      <c r="P169" s="10">
        <v>6.443653161E-2</v>
      </c>
      <c r="Q169" s="10">
        <v>18.357719396339998</v>
      </c>
      <c r="R169" s="10">
        <v>18.422155927950001</v>
      </c>
      <c r="S169" s="10">
        <v>1.64694186638078E-2</v>
      </c>
    </row>
    <row r="170" spans="2:19" x14ac:dyDescent="0.2">
      <c r="B170" s="7">
        <v>165</v>
      </c>
      <c r="C170" s="8" t="s">
        <v>121</v>
      </c>
      <c r="D170" s="9">
        <v>216</v>
      </c>
      <c r="E170" s="9">
        <v>147</v>
      </c>
      <c r="F170" s="9">
        <v>363</v>
      </c>
      <c r="G170" s="10">
        <v>3.0603263673673101E-3</v>
      </c>
      <c r="H170" s="10">
        <v>250.175506066</v>
      </c>
      <c r="I170" s="10">
        <v>62.401055999999997</v>
      </c>
      <c r="J170" s="10">
        <v>312.57656206600001</v>
      </c>
      <c r="K170" s="10">
        <v>0.279443637611829</v>
      </c>
      <c r="L170" s="9">
        <v>513</v>
      </c>
      <c r="M170" s="9"/>
      <c r="N170" s="9">
        <v>513</v>
      </c>
      <c r="O170" s="10">
        <v>4.3249240398331402E-3</v>
      </c>
      <c r="P170" s="10">
        <v>318.97185989770998</v>
      </c>
      <c r="Q170" s="10"/>
      <c r="R170" s="10">
        <v>318.97185989770998</v>
      </c>
      <c r="S170" s="10">
        <v>0.28516103778377999</v>
      </c>
    </row>
    <row r="171" spans="2:19" x14ac:dyDescent="0.2">
      <c r="B171" s="7">
        <v>166</v>
      </c>
      <c r="C171" s="8" t="s">
        <v>122</v>
      </c>
      <c r="D171" s="9">
        <v>99</v>
      </c>
      <c r="E171" s="9">
        <v>20250</v>
      </c>
      <c r="F171" s="9">
        <v>20349</v>
      </c>
      <c r="G171" s="10">
        <v>0.17155532024671499</v>
      </c>
      <c r="H171" s="10">
        <v>0.1954554265</v>
      </c>
      <c r="I171" s="10">
        <v>26.812388252609999</v>
      </c>
      <c r="J171" s="10">
        <v>27.00784367911</v>
      </c>
      <c r="K171" s="10">
        <v>2.4145028763060499E-2</v>
      </c>
      <c r="L171" s="9">
        <v>33</v>
      </c>
      <c r="M171" s="9">
        <v>17067</v>
      </c>
      <c r="N171" s="9">
        <v>17100</v>
      </c>
      <c r="O171" s="10">
        <v>0.144164134661105</v>
      </c>
      <c r="P171" s="10">
        <v>0.147581609</v>
      </c>
      <c r="Q171" s="10">
        <v>26.534112173930001</v>
      </c>
      <c r="R171" s="10">
        <v>26.681693782930001</v>
      </c>
      <c r="S171" s="10">
        <v>2.38534505564513E-2</v>
      </c>
    </row>
    <row r="172" spans="2:19" x14ac:dyDescent="0.2">
      <c r="B172" s="7">
        <v>167</v>
      </c>
      <c r="C172" s="8" t="s">
        <v>123</v>
      </c>
      <c r="D172" s="9">
        <v>20</v>
      </c>
      <c r="E172" s="9">
        <v>341</v>
      </c>
      <c r="F172" s="9">
        <v>361</v>
      </c>
      <c r="G172" s="10">
        <v>3.0434650650677702E-3</v>
      </c>
      <c r="H172" s="10">
        <v>1.5217130640000001</v>
      </c>
      <c r="I172" s="10">
        <v>1.20820663999</v>
      </c>
      <c r="J172" s="10">
        <v>2.7299197039899998</v>
      </c>
      <c r="K172" s="10">
        <v>2.4405498845754699E-3</v>
      </c>
      <c r="L172" s="9"/>
      <c r="M172" s="9">
        <v>371</v>
      </c>
      <c r="N172" s="9">
        <v>371</v>
      </c>
      <c r="O172" s="10">
        <v>3.1277715765654899E-3</v>
      </c>
      <c r="P172" s="10"/>
      <c r="Q172" s="10">
        <v>2.4413220655000001</v>
      </c>
      <c r="R172" s="10">
        <v>2.4413220655000001</v>
      </c>
      <c r="S172" s="10">
        <v>2.1825434193024902E-3</v>
      </c>
    </row>
    <row r="173" spans="2:19" x14ac:dyDescent="0.2">
      <c r="B173" s="7">
        <v>168</v>
      </c>
      <c r="C173" s="8" t="s">
        <v>124</v>
      </c>
      <c r="D173" s="9">
        <v>138</v>
      </c>
      <c r="E173" s="9">
        <v>179</v>
      </c>
      <c r="F173" s="9">
        <v>317</v>
      </c>
      <c r="G173" s="10">
        <v>2.67251641447779E-3</v>
      </c>
      <c r="H173" s="10">
        <v>3.8675337499999997E-2</v>
      </c>
      <c r="I173" s="10">
        <v>0.45851143837000002</v>
      </c>
      <c r="J173" s="10">
        <v>0.49718677586999999</v>
      </c>
      <c r="K173" s="10">
        <v>4.4448528163245298E-4</v>
      </c>
      <c r="L173" s="9">
        <v>96</v>
      </c>
      <c r="M173" s="9">
        <v>465</v>
      </c>
      <c r="N173" s="9">
        <v>561</v>
      </c>
      <c r="O173" s="10">
        <v>4.7295952950222103E-3</v>
      </c>
      <c r="P173" s="10">
        <v>1.6709497E-2</v>
      </c>
      <c r="Q173" s="10">
        <v>1.1123010230000001</v>
      </c>
      <c r="R173" s="10">
        <v>1.12901052</v>
      </c>
      <c r="S173" s="10">
        <v>1.0093360952130701E-3</v>
      </c>
    </row>
    <row r="174" spans="2:19" x14ac:dyDescent="0.2">
      <c r="B174" s="7">
        <v>169</v>
      </c>
      <c r="C174" s="8" t="s">
        <v>125</v>
      </c>
      <c r="D174" s="9">
        <v>153</v>
      </c>
      <c r="E174" s="9">
        <v>1498</v>
      </c>
      <c r="F174" s="9">
        <v>1651</v>
      </c>
      <c r="G174" s="10">
        <v>1.39190050482739E-2</v>
      </c>
      <c r="H174" s="10">
        <v>0.77700797919999998</v>
      </c>
      <c r="I174" s="10">
        <v>6.12410395661</v>
      </c>
      <c r="J174" s="10">
        <v>6.9011119358100004</v>
      </c>
      <c r="K174" s="10">
        <v>6.1695982902965204E-3</v>
      </c>
      <c r="L174" s="9"/>
      <c r="M174" s="9">
        <v>2026</v>
      </c>
      <c r="N174" s="9">
        <v>2026</v>
      </c>
      <c r="O174" s="10">
        <v>1.7080499229438498E-2</v>
      </c>
      <c r="P174" s="10"/>
      <c r="Q174" s="10">
        <v>7.5105930557000002</v>
      </c>
      <c r="R174" s="10">
        <v>7.5105930557000002</v>
      </c>
      <c r="S174" s="10">
        <v>6.71447478414518E-3</v>
      </c>
    </row>
    <row r="175" spans="2:19" x14ac:dyDescent="0.2">
      <c r="B175" s="7">
        <v>170</v>
      </c>
      <c r="C175" s="8" t="s">
        <v>126</v>
      </c>
      <c r="D175" s="9">
        <v>198</v>
      </c>
      <c r="E175" s="9">
        <v>10491</v>
      </c>
      <c r="F175" s="9">
        <v>10689</v>
      </c>
      <c r="G175" s="10">
        <v>9.0115230139915098E-2</v>
      </c>
      <c r="H175" s="10">
        <v>7.4022571270000004</v>
      </c>
      <c r="I175" s="10">
        <v>60.5062041236</v>
      </c>
      <c r="J175" s="10">
        <v>67.908461250599998</v>
      </c>
      <c r="K175" s="10">
        <v>6.07102058806403E-2</v>
      </c>
      <c r="L175" s="9">
        <v>65</v>
      </c>
      <c r="M175" s="9">
        <v>21260</v>
      </c>
      <c r="N175" s="9">
        <v>21325</v>
      </c>
      <c r="O175" s="10">
        <v>0.179783635768892</v>
      </c>
      <c r="P175" s="10">
        <v>3.8965532999999997E-2</v>
      </c>
      <c r="Q175" s="10">
        <v>58.913385703689997</v>
      </c>
      <c r="R175" s="10">
        <v>58.952351236689999</v>
      </c>
      <c r="S175" s="10">
        <v>5.2703438051994497E-2</v>
      </c>
    </row>
    <row r="176" spans="2:19" x14ac:dyDescent="0.2">
      <c r="B176" s="7">
        <v>171</v>
      </c>
      <c r="C176" s="8" t="s">
        <v>202</v>
      </c>
      <c r="D176" s="9">
        <v>1</v>
      </c>
      <c r="E176" s="9">
        <v>92</v>
      </c>
      <c r="F176" s="9">
        <v>93</v>
      </c>
      <c r="G176" s="10">
        <v>7.8405055692881503E-4</v>
      </c>
      <c r="H176" s="10">
        <v>5.2133999999999999E-5</v>
      </c>
      <c r="I176" s="10">
        <v>2.5531923607499998</v>
      </c>
      <c r="J176" s="10">
        <v>2.5532444947499999</v>
      </c>
      <c r="K176" s="10">
        <v>2.2826021394869102E-3</v>
      </c>
      <c r="L176" s="9"/>
      <c r="M176" s="9">
        <v>219</v>
      </c>
      <c r="N176" s="9">
        <v>219</v>
      </c>
      <c r="O176" s="10">
        <v>1.8463126018001101E-3</v>
      </c>
      <c r="P176" s="10"/>
      <c r="Q176" s="10">
        <v>0.37248059119999999</v>
      </c>
      <c r="R176" s="10">
        <v>0.37248059119999999</v>
      </c>
      <c r="S176" s="10">
        <v>3.32997876285922E-4</v>
      </c>
    </row>
    <row r="177" spans="2:19" x14ac:dyDescent="0.2">
      <c r="B177" s="7">
        <v>172</v>
      </c>
      <c r="C177" s="8" t="s">
        <v>127</v>
      </c>
      <c r="D177" s="9">
        <v>2</v>
      </c>
      <c r="E177" s="9">
        <v>792</v>
      </c>
      <c r="F177" s="9">
        <v>794</v>
      </c>
      <c r="G177" s="10">
        <v>6.6939370129191298E-3</v>
      </c>
      <c r="H177" s="10">
        <v>5.8173E-5</v>
      </c>
      <c r="I177" s="10">
        <v>0.59968995410000003</v>
      </c>
      <c r="J177" s="10">
        <v>0.59974812710000003</v>
      </c>
      <c r="K177" s="10">
        <v>5.36175192343174E-4</v>
      </c>
      <c r="L177" s="9"/>
      <c r="M177" s="9">
        <v>2115</v>
      </c>
      <c r="N177" s="9">
        <v>2115</v>
      </c>
      <c r="O177" s="10">
        <v>1.7830827181768202E-2</v>
      </c>
      <c r="P177" s="10"/>
      <c r="Q177" s="10">
        <v>1.35385687327</v>
      </c>
      <c r="R177" s="10">
        <v>1.35385687327</v>
      </c>
      <c r="S177" s="10">
        <v>1.2103488725186699E-3</v>
      </c>
    </row>
    <row r="178" spans="2:19" x14ac:dyDescent="0.2">
      <c r="B178" s="7">
        <v>173</v>
      </c>
      <c r="C178" s="8" t="s">
        <v>183</v>
      </c>
      <c r="D178" s="9">
        <v>409</v>
      </c>
      <c r="E178" s="9">
        <v>1886</v>
      </c>
      <c r="F178" s="9">
        <v>2295</v>
      </c>
      <c r="G178" s="10">
        <v>1.93483443887272E-2</v>
      </c>
      <c r="H178" s="10">
        <v>0.18639587823000001</v>
      </c>
      <c r="I178" s="10">
        <v>1.9190947168000001</v>
      </c>
      <c r="J178" s="10">
        <v>2.10549059503</v>
      </c>
      <c r="K178" s="10">
        <v>1.88230987935828E-3</v>
      </c>
      <c r="L178" s="9">
        <v>85</v>
      </c>
      <c r="M178" s="9">
        <v>2749</v>
      </c>
      <c r="N178" s="9">
        <v>2834</v>
      </c>
      <c r="O178" s="10">
        <v>2.38924653584544E-2</v>
      </c>
      <c r="P178" s="10">
        <v>1.3326312E-2</v>
      </c>
      <c r="Q178" s="10">
        <v>6.1069503741400002</v>
      </c>
      <c r="R178" s="10">
        <v>6.1202766861400004</v>
      </c>
      <c r="S178" s="10">
        <v>5.4715310996501102E-3</v>
      </c>
    </row>
    <row r="179" spans="2:19" x14ac:dyDescent="0.2">
      <c r="B179" s="7">
        <v>174</v>
      </c>
      <c r="C179" s="8" t="s">
        <v>128</v>
      </c>
      <c r="D179" s="9">
        <v>1021</v>
      </c>
      <c r="E179" s="9">
        <v>111959</v>
      </c>
      <c r="F179" s="9">
        <v>112980</v>
      </c>
      <c r="G179" s="10">
        <v>0.95249496690126401</v>
      </c>
      <c r="H179" s="10">
        <v>270.17688022256999</v>
      </c>
      <c r="I179" s="10">
        <v>2512.3162103568402</v>
      </c>
      <c r="J179" s="10">
        <v>2782.4930905794099</v>
      </c>
      <c r="K179" s="10">
        <v>2.4875505243323799</v>
      </c>
      <c r="L179" s="9">
        <v>911</v>
      </c>
      <c r="M179" s="9">
        <v>71075</v>
      </c>
      <c r="N179" s="9">
        <v>71986</v>
      </c>
      <c r="O179" s="10">
        <v>0.606888853667502</v>
      </c>
      <c r="P179" s="10">
        <v>233.41641519736999</v>
      </c>
      <c r="Q179" s="10">
        <v>2388.5287472201398</v>
      </c>
      <c r="R179" s="10">
        <v>2621.9451624175099</v>
      </c>
      <c r="S179" s="10">
        <v>2.3440205783886698</v>
      </c>
    </row>
    <row r="180" spans="2:19" x14ac:dyDescent="0.2">
      <c r="B180" s="7">
        <v>175</v>
      </c>
      <c r="C180" s="8" t="s">
        <v>129</v>
      </c>
      <c r="D180" s="9">
        <v>79</v>
      </c>
      <c r="E180" s="9">
        <v>1695</v>
      </c>
      <c r="F180" s="9">
        <v>1774</v>
      </c>
      <c r="G180" s="10">
        <v>1.4955975139695901E-2</v>
      </c>
      <c r="H180" s="10">
        <v>0.40895577300000002</v>
      </c>
      <c r="I180" s="10">
        <v>5.4142241539900002</v>
      </c>
      <c r="J180" s="10">
        <v>5.82317992699</v>
      </c>
      <c r="K180" s="10">
        <v>5.2059264153102996E-3</v>
      </c>
      <c r="L180" s="9"/>
      <c r="M180" s="9">
        <v>2480</v>
      </c>
      <c r="N180" s="9">
        <v>2480</v>
      </c>
      <c r="O180" s="10">
        <v>2.0908014851435099E-2</v>
      </c>
      <c r="P180" s="10"/>
      <c r="Q180" s="10">
        <v>2.91284745365</v>
      </c>
      <c r="R180" s="10">
        <v>2.91284745365</v>
      </c>
      <c r="S180" s="10">
        <v>2.6040874046226099E-3</v>
      </c>
    </row>
    <row r="181" spans="2:19" x14ac:dyDescent="0.2">
      <c r="B181" s="7">
        <v>176</v>
      </c>
      <c r="C181" s="8" t="s">
        <v>130</v>
      </c>
      <c r="D181" s="9">
        <v>916</v>
      </c>
      <c r="E181" s="9">
        <v>37332</v>
      </c>
      <c r="F181" s="9">
        <v>38248</v>
      </c>
      <c r="G181" s="10">
        <v>0.322455545176487</v>
      </c>
      <c r="H181" s="10">
        <v>125.16272038024999</v>
      </c>
      <c r="I181" s="10">
        <v>104.8944378983</v>
      </c>
      <c r="J181" s="10">
        <v>230.05715827854999</v>
      </c>
      <c r="K181" s="10">
        <v>0.20567124016938901</v>
      </c>
      <c r="L181" s="9">
        <v>634</v>
      </c>
      <c r="M181" s="9">
        <v>57340</v>
      </c>
      <c r="N181" s="9">
        <v>57974</v>
      </c>
      <c r="O181" s="10">
        <v>0.48875856975689402</v>
      </c>
      <c r="P181" s="10">
        <v>101.4271158553</v>
      </c>
      <c r="Q181" s="10">
        <v>155.12304443314</v>
      </c>
      <c r="R181" s="10">
        <v>256.55016028844</v>
      </c>
      <c r="S181" s="10">
        <v>0.229356000165367</v>
      </c>
    </row>
    <row r="182" spans="2:19" x14ac:dyDescent="0.2">
      <c r="B182" s="7">
        <v>177</v>
      </c>
      <c r="C182" s="8" t="s">
        <v>131</v>
      </c>
      <c r="D182" s="9">
        <v>82</v>
      </c>
      <c r="E182" s="9">
        <v>12648</v>
      </c>
      <c r="F182" s="9">
        <v>12730</v>
      </c>
      <c r="G182" s="10">
        <v>0.10732218913659999</v>
      </c>
      <c r="H182" s="10">
        <v>0.89494183049999998</v>
      </c>
      <c r="I182" s="10">
        <v>34.391174479329997</v>
      </c>
      <c r="J182" s="10">
        <v>35.28611630983</v>
      </c>
      <c r="K182" s="10">
        <v>3.1545809556671002E-2</v>
      </c>
      <c r="L182" s="9">
        <v>11</v>
      </c>
      <c r="M182" s="9">
        <v>16623</v>
      </c>
      <c r="N182" s="9">
        <v>16634</v>
      </c>
      <c r="O182" s="10">
        <v>0.140235451225311</v>
      </c>
      <c r="P182" s="10">
        <v>0.14172025099999999</v>
      </c>
      <c r="Q182" s="10">
        <v>38.400279483619997</v>
      </c>
      <c r="R182" s="10">
        <v>38.541999734619999</v>
      </c>
      <c r="S182" s="10">
        <v>3.4456571329242E-2</v>
      </c>
    </row>
    <row r="183" spans="2:19" x14ac:dyDescent="0.2">
      <c r="B183" s="7">
        <v>178</v>
      </c>
      <c r="C183" s="8" t="s">
        <v>132</v>
      </c>
      <c r="D183" s="9">
        <v>77</v>
      </c>
      <c r="E183" s="9">
        <v>1903</v>
      </c>
      <c r="F183" s="9">
        <v>1980</v>
      </c>
      <c r="G183" s="10">
        <v>1.6692689276548999E-2</v>
      </c>
      <c r="H183" s="10">
        <v>0.62230934872999999</v>
      </c>
      <c r="I183" s="10">
        <v>2.8838988539699999</v>
      </c>
      <c r="J183" s="10">
        <v>3.5062082026999999</v>
      </c>
      <c r="K183" s="10">
        <v>3.1345522770835298E-3</v>
      </c>
      <c r="L183" s="9"/>
      <c r="M183" s="9">
        <v>3159</v>
      </c>
      <c r="N183" s="9">
        <v>3159</v>
      </c>
      <c r="O183" s="10">
        <v>2.6632426982130399E-2</v>
      </c>
      <c r="P183" s="10"/>
      <c r="Q183" s="10">
        <v>5.2736121104900002</v>
      </c>
      <c r="R183" s="10">
        <v>5.2736121104900002</v>
      </c>
      <c r="S183" s="10">
        <v>4.7146124513262602E-3</v>
      </c>
    </row>
    <row r="184" spans="2:19" x14ac:dyDescent="0.2">
      <c r="B184" s="7">
        <v>179</v>
      </c>
      <c r="C184" s="8" t="s">
        <v>133</v>
      </c>
      <c r="D184" s="9">
        <v>354</v>
      </c>
      <c r="E184" s="9">
        <v>848</v>
      </c>
      <c r="F184" s="9">
        <v>1202</v>
      </c>
      <c r="G184" s="10">
        <v>1.0133642682026199E-2</v>
      </c>
      <c r="H184" s="10">
        <v>0.21060893414000001</v>
      </c>
      <c r="I184" s="10">
        <v>3.4164852146500002</v>
      </c>
      <c r="J184" s="10">
        <v>3.6270941487899999</v>
      </c>
      <c r="K184" s="10">
        <v>3.2426243868036498E-3</v>
      </c>
      <c r="L184" s="9">
        <v>606</v>
      </c>
      <c r="M184" s="9">
        <v>2508</v>
      </c>
      <c r="N184" s="9">
        <v>3114</v>
      </c>
      <c r="O184" s="10">
        <v>2.62530476803906E-2</v>
      </c>
      <c r="P184" s="10">
        <v>9.1907864000000006E-2</v>
      </c>
      <c r="Q184" s="10">
        <v>3.84537258795</v>
      </c>
      <c r="R184" s="10">
        <v>3.93728045195</v>
      </c>
      <c r="S184" s="10">
        <v>3.519931131492E-3</v>
      </c>
    </row>
    <row r="185" spans="2:19" x14ac:dyDescent="0.2">
      <c r="B185" s="7">
        <v>180</v>
      </c>
      <c r="C185" s="8" t="s">
        <v>134</v>
      </c>
      <c r="D185" s="9">
        <v>1</v>
      </c>
      <c r="E185" s="9">
        <v>396</v>
      </c>
      <c r="F185" s="9">
        <v>397</v>
      </c>
      <c r="G185" s="10">
        <v>3.3469685064595601E-3</v>
      </c>
      <c r="H185" s="10">
        <v>9.5461999999999999E-4</v>
      </c>
      <c r="I185" s="10">
        <v>0.22571015891000001</v>
      </c>
      <c r="J185" s="10">
        <v>0.22666477891</v>
      </c>
      <c r="K185" s="10">
        <v>2.0263845093963599E-4</v>
      </c>
      <c r="L185" s="9"/>
      <c r="M185" s="9">
        <v>137</v>
      </c>
      <c r="N185" s="9">
        <v>137</v>
      </c>
      <c r="O185" s="10">
        <v>1.15499920751879E-3</v>
      </c>
      <c r="P185" s="10"/>
      <c r="Q185" s="10">
        <v>0.109375531</v>
      </c>
      <c r="R185" s="10">
        <v>0.109375531</v>
      </c>
      <c r="S185" s="10">
        <v>9.77817915916285E-5</v>
      </c>
    </row>
    <row r="186" spans="2:19" x14ac:dyDescent="0.2">
      <c r="B186" s="7">
        <v>181</v>
      </c>
      <c r="C186" s="8" t="s">
        <v>135</v>
      </c>
      <c r="D186" s="9">
        <v>88</v>
      </c>
      <c r="E186" s="9">
        <v>2533</v>
      </c>
      <c r="F186" s="9">
        <v>2621</v>
      </c>
      <c r="G186" s="10">
        <v>2.2096736663552899E-2</v>
      </c>
      <c r="H186" s="10">
        <v>0.123863603</v>
      </c>
      <c r="I186" s="10">
        <v>3.5995598489999998</v>
      </c>
      <c r="J186" s="10">
        <v>3.723423452</v>
      </c>
      <c r="K186" s="10">
        <v>3.3287428427739101E-3</v>
      </c>
      <c r="L186" s="9"/>
      <c r="M186" s="9">
        <v>5508</v>
      </c>
      <c r="N186" s="9">
        <v>5508</v>
      </c>
      <c r="O186" s="10">
        <v>4.6436026532945297E-2</v>
      </c>
      <c r="P186" s="10"/>
      <c r="Q186" s="10">
        <v>5.6804896666099998</v>
      </c>
      <c r="R186" s="10">
        <v>5.6804896666099998</v>
      </c>
      <c r="S186" s="10">
        <v>5.0783612352826701E-3</v>
      </c>
    </row>
    <row r="187" spans="2:19" x14ac:dyDescent="0.2">
      <c r="B187" s="7">
        <v>182</v>
      </c>
      <c r="C187" s="8" t="s">
        <v>204</v>
      </c>
      <c r="D187" s="9">
        <v>1</v>
      </c>
      <c r="E187" s="9">
        <v>215</v>
      </c>
      <c r="F187" s="9">
        <v>216</v>
      </c>
      <c r="G187" s="10">
        <v>1.8210206483507999E-3</v>
      </c>
      <c r="H187" s="10">
        <v>1.25E-4</v>
      </c>
      <c r="I187" s="10">
        <v>0.56287166229999996</v>
      </c>
      <c r="J187" s="10">
        <v>0.56299666230000001</v>
      </c>
      <c r="K187" s="10">
        <v>5.0331936034030405E-4</v>
      </c>
      <c r="L187" s="9"/>
      <c r="M187" s="9">
        <v>806</v>
      </c>
      <c r="N187" s="9">
        <v>806</v>
      </c>
      <c r="O187" s="10">
        <v>6.7951048267163999E-3</v>
      </c>
      <c r="P187" s="10"/>
      <c r="Q187" s="10">
        <v>1.6328963868999999</v>
      </c>
      <c r="R187" s="10">
        <v>1.6328963868999999</v>
      </c>
      <c r="S187" s="10">
        <v>1.4598103683225001E-3</v>
      </c>
    </row>
    <row r="188" spans="2:19" x14ac:dyDescent="0.2">
      <c r="B188" s="7">
        <v>183</v>
      </c>
      <c r="C188" s="8" t="s">
        <v>136</v>
      </c>
      <c r="D188" s="9">
        <v>3098</v>
      </c>
      <c r="E188" s="9">
        <v>36957</v>
      </c>
      <c r="F188" s="9">
        <v>40055</v>
      </c>
      <c r="G188" s="10">
        <v>0.33768973180412598</v>
      </c>
      <c r="H188" s="10">
        <v>11.135316797350001</v>
      </c>
      <c r="I188" s="10">
        <v>58.57964581844</v>
      </c>
      <c r="J188" s="10">
        <v>69.71496261579</v>
      </c>
      <c r="K188" s="10">
        <v>6.2325219205704697E-2</v>
      </c>
      <c r="L188" s="9">
        <v>1002</v>
      </c>
      <c r="M188" s="9">
        <v>53514</v>
      </c>
      <c r="N188" s="9">
        <v>54516</v>
      </c>
      <c r="O188" s="10">
        <v>0.45960537808098101</v>
      </c>
      <c r="P188" s="10">
        <v>7.2228827263199999</v>
      </c>
      <c r="Q188" s="10">
        <v>71.591965705109999</v>
      </c>
      <c r="R188" s="10">
        <v>78.814848431429994</v>
      </c>
      <c r="S188" s="10">
        <v>7.0460522689008695E-2</v>
      </c>
    </row>
    <row r="189" spans="2:19" x14ac:dyDescent="0.2">
      <c r="B189" s="7">
        <v>184</v>
      </c>
      <c r="C189" s="8" t="s">
        <v>137</v>
      </c>
      <c r="D189" s="9">
        <v>93</v>
      </c>
      <c r="E189" s="9">
        <v>1930</v>
      </c>
      <c r="F189" s="9">
        <v>2023</v>
      </c>
      <c r="G189" s="10">
        <v>1.70552072759892E-2</v>
      </c>
      <c r="H189" s="10">
        <v>12.442852938</v>
      </c>
      <c r="I189" s="10">
        <v>174.04628666415999</v>
      </c>
      <c r="J189" s="10">
        <v>186.48913960216001</v>
      </c>
      <c r="K189" s="10">
        <v>0.16672140483304701</v>
      </c>
      <c r="L189" s="9">
        <v>31</v>
      </c>
      <c r="M189" s="9">
        <v>1584</v>
      </c>
      <c r="N189" s="9">
        <v>1615</v>
      </c>
      <c r="O189" s="10">
        <v>1.36155016068821E-2</v>
      </c>
      <c r="P189" s="10">
        <v>10.00002418449</v>
      </c>
      <c r="Q189" s="10">
        <v>183.98803847633999</v>
      </c>
      <c r="R189" s="10">
        <v>193.98806266083</v>
      </c>
      <c r="S189" s="10">
        <v>0.173425446632712</v>
      </c>
    </row>
    <row r="190" spans="2:19" x14ac:dyDescent="0.2">
      <c r="B190" s="7">
        <v>185</v>
      </c>
      <c r="C190" s="8" t="s">
        <v>138</v>
      </c>
      <c r="D190" s="9">
        <v>14</v>
      </c>
      <c r="E190" s="9">
        <v>148</v>
      </c>
      <c r="F190" s="9">
        <v>162</v>
      </c>
      <c r="G190" s="10">
        <v>1.3657654862631E-3</v>
      </c>
      <c r="H190" s="10">
        <v>5.0753783300000004</v>
      </c>
      <c r="I190" s="10">
        <v>12.78966206052</v>
      </c>
      <c r="J190" s="10">
        <v>17.865040390520001</v>
      </c>
      <c r="K190" s="10">
        <v>1.5971357032697302E-2</v>
      </c>
      <c r="L190" s="9">
        <v>1</v>
      </c>
      <c r="M190" s="9">
        <v>186</v>
      </c>
      <c r="N190" s="9">
        <v>187</v>
      </c>
      <c r="O190" s="10">
        <v>1.5765317650074E-3</v>
      </c>
      <c r="P190" s="10">
        <v>0.32250000000000001</v>
      </c>
      <c r="Q190" s="10">
        <v>16.068928629999998</v>
      </c>
      <c r="R190" s="10">
        <v>16.39142863</v>
      </c>
      <c r="S190" s="10">
        <v>1.4653947217753101E-2</v>
      </c>
    </row>
    <row r="191" spans="2:19" x14ac:dyDescent="0.2">
      <c r="B191" s="7">
        <v>186</v>
      </c>
      <c r="C191" s="8" t="s">
        <v>139</v>
      </c>
      <c r="D191" s="9">
        <v>613</v>
      </c>
      <c r="E191" s="9">
        <v>5651</v>
      </c>
      <c r="F191" s="9">
        <v>6264</v>
      </c>
      <c r="G191" s="10">
        <v>5.2809598802173098E-2</v>
      </c>
      <c r="H191" s="10">
        <v>14.934834105709999</v>
      </c>
      <c r="I191" s="10">
        <v>6.94905008876</v>
      </c>
      <c r="J191" s="10">
        <v>21.883884194469999</v>
      </c>
      <c r="K191" s="10">
        <v>1.9564205850749201E-2</v>
      </c>
      <c r="L191" s="9">
        <v>116</v>
      </c>
      <c r="M191" s="9">
        <v>9225</v>
      </c>
      <c r="N191" s="9">
        <v>9341</v>
      </c>
      <c r="O191" s="10">
        <v>7.8750712390022196E-2</v>
      </c>
      <c r="P191" s="10">
        <v>12.42566300252</v>
      </c>
      <c r="Q191" s="10">
        <v>10.22612338389</v>
      </c>
      <c r="R191" s="10">
        <v>22.651786386409999</v>
      </c>
      <c r="S191" s="10">
        <v>2.02507108798771E-2</v>
      </c>
    </row>
    <row r="192" spans="2:19" x14ac:dyDescent="0.2">
      <c r="B192" s="7">
        <v>187</v>
      </c>
      <c r="C192" s="8" t="s">
        <v>190</v>
      </c>
      <c r="D192" s="9">
        <v>1</v>
      </c>
      <c r="E192" s="9">
        <v>1372</v>
      </c>
      <c r="F192" s="9">
        <v>1373</v>
      </c>
      <c r="G192" s="10">
        <v>1.15752840286372E-2</v>
      </c>
      <c r="H192" s="10">
        <v>9.1833499999999994E-5</v>
      </c>
      <c r="I192" s="10">
        <v>0.80535314309999995</v>
      </c>
      <c r="J192" s="10">
        <v>0.80544497660000003</v>
      </c>
      <c r="K192" s="10">
        <v>7.2006830156943699E-4</v>
      </c>
      <c r="L192" s="9"/>
      <c r="M192" s="9">
        <v>1941</v>
      </c>
      <c r="N192" s="9">
        <v>1941</v>
      </c>
      <c r="O192" s="10">
        <v>1.6363893881707801E-2</v>
      </c>
      <c r="P192" s="10"/>
      <c r="Q192" s="10">
        <v>1.4202627619599999</v>
      </c>
      <c r="R192" s="10">
        <v>1.4202627619599999</v>
      </c>
      <c r="S192" s="10">
        <v>1.26971577761139E-3</v>
      </c>
    </row>
    <row r="193" spans="2:19" x14ac:dyDescent="0.2">
      <c r="B193" s="7">
        <v>188</v>
      </c>
      <c r="C193" s="8" t="s">
        <v>171</v>
      </c>
      <c r="D193" s="9"/>
      <c r="E193" s="9">
        <v>514</v>
      </c>
      <c r="F193" s="9">
        <v>514</v>
      </c>
      <c r="G193" s="10">
        <v>4.33335469098291E-3</v>
      </c>
      <c r="H193" s="10"/>
      <c r="I193" s="10">
        <v>1.21723877188</v>
      </c>
      <c r="J193" s="10">
        <v>1.21723877188</v>
      </c>
      <c r="K193" s="10">
        <v>1.0882122063409199E-3</v>
      </c>
      <c r="L193" s="9">
        <v>1</v>
      </c>
      <c r="M193" s="9">
        <v>1222</v>
      </c>
      <c r="N193" s="9">
        <v>1223</v>
      </c>
      <c r="O193" s="10">
        <v>1.0310686356171401E-2</v>
      </c>
      <c r="P193" s="10">
        <v>0.03</v>
      </c>
      <c r="Q193" s="10">
        <v>1.2482037109999999</v>
      </c>
      <c r="R193" s="10">
        <v>1.278203711</v>
      </c>
      <c r="S193" s="10">
        <v>1.14271489919119E-3</v>
      </c>
    </row>
    <row r="194" spans="2:19" x14ac:dyDescent="0.2">
      <c r="B194" s="7">
        <v>189</v>
      </c>
      <c r="C194" s="8" t="s">
        <v>140</v>
      </c>
      <c r="D194" s="9">
        <v>130</v>
      </c>
      <c r="E194" s="9">
        <v>821</v>
      </c>
      <c r="F194" s="9">
        <v>951</v>
      </c>
      <c r="G194" s="10">
        <v>8.0175492434333695E-3</v>
      </c>
      <c r="H194" s="10">
        <v>8.8770964239999994</v>
      </c>
      <c r="I194" s="10">
        <v>10.88811538493</v>
      </c>
      <c r="J194" s="10">
        <v>19.765211808930001</v>
      </c>
      <c r="K194" s="10">
        <v>1.7670111442614999E-2</v>
      </c>
      <c r="L194" s="9">
        <v>62</v>
      </c>
      <c r="M194" s="9">
        <v>5359</v>
      </c>
      <c r="N194" s="9">
        <v>5421</v>
      </c>
      <c r="O194" s="10">
        <v>4.5702559882915099E-2</v>
      </c>
      <c r="P194" s="10">
        <v>0.43214267299999998</v>
      </c>
      <c r="Q194" s="10">
        <v>24.201185734780001</v>
      </c>
      <c r="R194" s="10">
        <v>24.633328407779999</v>
      </c>
      <c r="S194" s="10">
        <v>2.2022210658594998E-2</v>
      </c>
    </row>
    <row r="195" spans="2:19" x14ac:dyDescent="0.2">
      <c r="B195" s="7">
        <v>190</v>
      </c>
      <c r="C195" s="8" t="s">
        <v>192</v>
      </c>
      <c r="D195" s="9">
        <v>1</v>
      </c>
      <c r="E195" s="9">
        <v>12</v>
      </c>
      <c r="F195" s="9">
        <v>13</v>
      </c>
      <c r="G195" s="10">
        <v>1.09598464947039E-4</v>
      </c>
      <c r="H195" s="10">
        <v>5.4000000000000003E-3</v>
      </c>
      <c r="I195" s="10">
        <v>0.19617720700999999</v>
      </c>
      <c r="J195" s="10">
        <v>0.20157720701000001</v>
      </c>
      <c r="K195" s="10">
        <v>1.8021014632125E-4</v>
      </c>
      <c r="L195" s="9">
        <v>2</v>
      </c>
      <c r="M195" s="9">
        <v>22</v>
      </c>
      <c r="N195" s="9">
        <v>24</v>
      </c>
      <c r="O195" s="10">
        <v>2.02335627594533E-4</v>
      </c>
      <c r="P195" s="10">
        <v>5.7000000000000002E-3</v>
      </c>
      <c r="Q195" s="10">
        <v>7.5119394990000005E-2</v>
      </c>
      <c r="R195" s="10">
        <v>8.0819394990000001E-2</v>
      </c>
      <c r="S195" s="10">
        <v>7.2252588538049606E-5</v>
      </c>
    </row>
    <row r="196" spans="2:19" x14ac:dyDescent="0.2">
      <c r="B196" s="7">
        <v>191</v>
      </c>
      <c r="C196" s="8" t="s">
        <v>141</v>
      </c>
      <c r="D196" s="9"/>
      <c r="E196" s="9">
        <v>1062</v>
      </c>
      <c r="F196" s="9">
        <v>1062</v>
      </c>
      <c r="G196" s="10">
        <v>8.9533515210580804E-3</v>
      </c>
      <c r="H196" s="10"/>
      <c r="I196" s="10">
        <v>0.81109501063</v>
      </c>
      <c r="J196" s="10">
        <v>0.81109501063</v>
      </c>
      <c r="K196" s="10">
        <v>7.2511943544696796E-4</v>
      </c>
      <c r="L196" s="9"/>
      <c r="M196" s="9">
        <v>1130</v>
      </c>
      <c r="N196" s="9">
        <v>1130</v>
      </c>
      <c r="O196" s="10">
        <v>9.5266357992425908E-3</v>
      </c>
      <c r="P196" s="10"/>
      <c r="Q196" s="10">
        <v>1.00810377906</v>
      </c>
      <c r="R196" s="10">
        <v>1.00810377906</v>
      </c>
      <c r="S196" s="10">
        <v>9.0124539488432799E-4</v>
      </c>
    </row>
    <row r="197" spans="2:19" x14ac:dyDescent="0.2">
      <c r="B197" s="7">
        <v>192</v>
      </c>
      <c r="C197" s="8" t="s">
        <v>142</v>
      </c>
      <c r="D197" s="9">
        <v>806</v>
      </c>
      <c r="E197" s="9">
        <v>34623</v>
      </c>
      <c r="F197" s="9">
        <v>35429</v>
      </c>
      <c r="G197" s="10">
        <v>0.298689539585279</v>
      </c>
      <c r="H197" s="10">
        <v>10.572078453450001</v>
      </c>
      <c r="I197" s="10">
        <v>242.90076939588999</v>
      </c>
      <c r="J197" s="10">
        <v>253.47284784934001</v>
      </c>
      <c r="K197" s="10">
        <v>0.22660488096319001</v>
      </c>
      <c r="L197" s="9">
        <v>209</v>
      </c>
      <c r="M197" s="9">
        <v>43798</v>
      </c>
      <c r="N197" s="9">
        <v>44007</v>
      </c>
      <c r="O197" s="10">
        <v>0.37100766514802502</v>
      </c>
      <c r="P197" s="10">
        <v>4.5742515713399996</v>
      </c>
      <c r="Q197" s="10">
        <v>259.69575389842998</v>
      </c>
      <c r="R197" s="10">
        <v>264.27000546977001</v>
      </c>
      <c r="S197" s="10">
        <v>0.236257546477773</v>
      </c>
    </row>
    <row r="198" spans="2:19" x14ac:dyDescent="0.2">
      <c r="B198" s="7">
        <v>193</v>
      </c>
      <c r="C198" s="8" t="s">
        <v>143</v>
      </c>
      <c r="D198" s="9">
        <v>3</v>
      </c>
      <c r="E198" s="9">
        <v>942</v>
      </c>
      <c r="F198" s="9">
        <v>945</v>
      </c>
      <c r="G198" s="10">
        <v>7.9669653365347301E-3</v>
      </c>
      <c r="H198" s="10">
        <v>1.3421E-4</v>
      </c>
      <c r="I198" s="10">
        <v>1.4125404151700001</v>
      </c>
      <c r="J198" s="10">
        <v>1.41267462517</v>
      </c>
      <c r="K198" s="10">
        <v>1.26293197868136E-3</v>
      </c>
      <c r="L198" s="9"/>
      <c r="M198" s="9">
        <v>2655</v>
      </c>
      <c r="N198" s="9">
        <v>2655</v>
      </c>
      <c r="O198" s="10">
        <v>2.2383378802645199E-2</v>
      </c>
      <c r="P198" s="10"/>
      <c r="Q198" s="10">
        <v>2.2636187884200001</v>
      </c>
      <c r="R198" s="10">
        <v>2.2636187884200001</v>
      </c>
      <c r="S198" s="10">
        <v>2.0236765809363601E-3</v>
      </c>
    </row>
    <row r="199" spans="2:19" x14ac:dyDescent="0.2">
      <c r="B199" s="7">
        <v>194</v>
      </c>
      <c r="C199" s="8" t="s">
        <v>144</v>
      </c>
      <c r="D199" s="9">
        <v>10</v>
      </c>
      <c r="E199" s="9">
        <v>2424</v>
      </c>
      <c r="F199" s="9">
        <v>2434</v>
      </c>
      <c r="G199" s="10">
        <v>2.0520204898545499E-2</v>
      </c>
      <c r="H199" s="10">
        <v>1.3638331E-2</v>
      </c>
      <c r="I199" s="10">
        <v>32.091385019550003</v>
      </c>
      <c r="J199" s="10">
        <v>32.105023350549999</v>
      </c>
      <c r="K199" s="10">
        <v>2.8701910505996499E-2</v>
      </c>
      <c r="L199" s="9">
        <v>21</v>
      </c>
      <c r="M199" s="9">
        <v>4579</v>
      </c>
      <c r="N199" s="9">
        <v>4600</v>
      </c>
      <c r="O199" s="10">
        <v>3.8780995288952097E-2</v>
      </c>
      <c r="P199" s="10">
        <v>2.1091294800000002E-3</v>
      </c>
      <c r="Q199" s="10">
        <v>32.61620712162</v>
      </c>
      <c r="R199" s="10">
        <v>32.618316251099998</v>
      </c>
      <c r="S199" s="10">
        <v>2.9160794672940998E-2</v>
      </c>
    </row>
    <row r="200" spans="2:19" x14ac:dyDescent="0.2">
      <c r="B200" s="7">
        <v>195</v>
      </c>
      <c r="C200" s="8" t="s">
        <v>145</v>
      </c>
      <c r="D200" s="9">
        <v>10</v>
      </c>
      <c r="E200" s="9">
        <v>4459</v>
      </c>
      <c r="F200" s="9">
        <v>4469</v>
      </c>
      <c r="G200" s="10">
        <v>3.7676579988332001E-2</v>
      </c>
      <c r="H200" s="10">
        <v>8.8954199999999994E-3</v>
      </c>
      <c r="I200" s="10">
        <v>4.7039884149800004</v>
      </c>
      <c r="J200" s="10">
        <v>4.7128838349800004</v>
      </c>
      <c r="K200" s="10">
        <v>4.2133210301632199E-3</v>
      </c>
      <c r="L200" s="9"/>
      <c r="M200" s="9">
        <v>6445</v>
      </c>
      <c r="N200" s="9">
        <v>6445</v>
      </c>
      <c r="O200" s="10">
        <v>5.4335546660281897E-2</v>
      </c>
      <c r="P200" s="10"/>
      <c r="Q200" s="10">
        <v>7.9460377050100002</v>
      </c>
      <c r="R200" s="10">
        <v>7.9460377050100002</v>
      </c>
      <c r="S200" s="10">
        <v>7.1037625668807997E-3</v>
      </c>
    </row>
    <row r="201" spans="2:19" x14ac:dyDescent="0.2">
      <c r="B201" s="7">
        <v>196</v>
      </c>
      <c r="C201" s="8" t="s">
        <v>146</v>
      </c>
      <c r="D201" s="9">
        <v>5</v>
      </c>
      <c r="E201" s="9">
        <v>2185</v>
      </c>
      <c r="F201" s="9">
        <v>2190</v>
      </c>
      <c r="G201" s="10">
        <v>1.84631260180011E-2</v>
      </c>
      <c r="H201" s="10">
        <v>3.6059500000000001E-3</v>
      </c>
      <c r="I201" s="10">
        <v>2.0935073928599999</v>
      </c>
      <c r="J201" s="10">
        <v>2.0971133428600002</v>
      </c>
      <c r="K201" s="10">
        <v>1.87482061079603E-3</v>
      </c>
      <c r="L201" s="9"/>
      <c r="M201" s="9">
        <v>2894</v>
      </c>
      <c r="N201" s="9">
        <v>2894</v>
      </c>
      <c r="O201" s="10">
        <v>2.4398304427440801E-2</v>
      </c>
      <c r="P201" s="10"/>
      <c r="Q201" s="10">
        <v>3.7726067625400002</v>
      </c>
      <c r="R201" s="10">
        <v>3.7726067625400002</v>
      </c>
      <c r="S201" s="10">
        <v>3.37271275246979E-3</v>
      </c>
    </row>
    <row r="202" spans="2:19" x14ac:dyDescent="0.2">
      <c r="B202" s="7">
        <v>197</v>
      </c>
      <c r="C202" s="8" t="s">
        <v>147</v>
      </c>
      <c r="D202" s="9">
        <v>166</v>
      </c>
      <c r="E202" s="9">
        <v>2203</v>
      </c>
      <c r="F202" s="9">
        <v>2369</v>
      </c>
      <c r="G202" s="10">
        <v>1.9972212573810402E-2</v>
      </c>
      <c r="H202" s="10">
        <v>66.445842535200001</v>
      </c>
      <c r="I202" s="10">
        <v>34.670555995450002</v>
      </c>
      <c r="J202" s="10">
        <v>101.11639853065</v>
      </c>
      <c r="K202" s="10">
        <v>9.0398122113986096E-2</v>
      </c>
      <c r="L202" s="9">
        <v>291</v>
      </c>
      <c r="M202" s="9">
        <v>5985</v>
      </c>
      <c r="N202" s="9">
        <v>6276</v>
      </c>
      <c r="O202" s="10">
        <v>5.2910766615970398E-2</v>
      </c>
      <c r="P202" s="10">
        <v>62.870778292099999</v>
      </c>
      <c r="Q202" s="10">
        <v>48.306342479809999</v>
      </c>
      <c r="R202" s="10">
        <v>111.17712077191</v>
      </c>
      <c r="S202" s="10">
        <v>9.9392413949297501E-2</v>
      </c>
    </row>
    <row r="203" spans="2:19" x14ac:dyDescent="0.2">
      <c r="B203" s="7">
        <v>198</v>
      </c>
      <c r="C203" s="8" t="s">
        <v>148</v>
      </c>
      <c r="D203" s="9">
        <v>4</v>
      </c>
      <c r="E203" s="9">
        <v>2999</v>
      </c>
      <c r="F203" s="9">
        <v>3003</v>
      </c>
      <c r="G203" s="10">
        <v>2.5317245402765899E-2</v>
      </c>
      <c r="H203" s="10">
        <v>7.1917999999999998E-5</v>
      </c>
      <c r="I203" s="10">
        <v>3.08378163169</v>
      </c>
      <c r="J203" s="10">
        <v>3.0838535496900001</v>
      </c>
      <c r="K203" s="10">
        <v>2.7569669590439901E-3</v>
      </c>
      <c r="L203" s="9"/>
      <c r="M203" s="9">
        <v>3753</v>
      </c>
      <c r="N203" s="9">
        <v>3753</v>
      </c>
      <c r="O203" s="10">
        <v>3.1640233765095102E-2</v>
      </c>
      <c r="P203" s="10"/>
      <c r="Q203" s="10">
        <v>4.4983242141700002</v>
      </c>
      <c r="R203" s="10">
        <v>4.4983242141700002</v>
      </c>
      <c r="S203" s="10">
        <v>4.02150459796668E-3</v>
      </c>
    </row>
    <row r="204" spans="2:19" x14ac:dyDescent="0.2">
      <c r="B204" s="7">
        <v>199</v>
      </c>
      <c r="C204" s="8" t="s">
        <v>149</v>
      </c>
      <c r="D204" s="9">
        <v>20</v>
      </c>
      <c r="E204" s="9">
        <v>1929</v>
      </c>
      <c r="F204" s="9">
        <v>1949</v>
      </c>
      <c r="G204" s="10">
        <v>1.6431339090906001E-2</v>
      </c>
      <c r="H204" s="10">
        <v>1.101207099</v>
      </c>
      <c r="I204" s="10">
        <v>2.02052561003</v>
      </c>
      <c r="J204" s="10">
        <v>3.1217327090300002</v>
      </c>
      <c r="K204" s="10">
        <v>2.7908309506551499E-3</v>
      </c>
      <c r="L204" s="9">
        <v>17</v>
      </c>
      <c r="M204" s="9">
        <v>3413</v>
      </c>
      <c r="N204" s="9">
        <v>3430</v>
      </c>
      <c r="O204" s="10">
        <v>2.8917133443718698E-2</v>
      </c>
      <c r="P204" s="10">
        <v>1</v>
      </c>
      <c r="Q204" s="10">
        <v>3.4291005827199998</v>
      </c>
      <c r="R204" s="10">
        <v>4.4291005827200003</v>
      </c>
      <c r="S204" s="10">
        <v>3.9596186291236202E-3</v>
      </c>
    </row>
    <row r="205" spans="2:19" x14ac:dyDescent="0.2">
      <c r="B205" s="7">
        <v>200</v>
      </c>
      <c r="C205" s="8" t="s">
        <v>150</v>
      </c>
      <c r="D205" s="9">
        <v>91</v>
      </c>
      <c r="E205" s="9">
        <v>1178</v>
      </c>
      <c r="F205" s="9">
        <v>1269</v>
      </c>
      <c r="G205" s="10">
        <v>1.06984963090609E-2</v>
      </c>
      <c r="H205" s="10">
        <v>2.3795332554100002</v>
      </c>
      <c r="I205" s="10">
        <v>5.2709596003100003</v>
      </c>
      <c r="J205" s="10">
        <v>7.6504928557199996</v>
      </c>
      <c r="K205" s="10">
        <v>6.8395452909047498E-3</v>
      </c>
      <c r="L205" s="9">
        <v>57</v>
      </c>
      <c r="M205" s="9">
        <v>4659</v>
      </c>
      <c r="N205" s="9">
        <v>4716</v>
      </c>
      <c r="O205" s="10">
        <v>3.9758950822325702E-2</v>
      </c>
      <c r="P205" s="10">
        <v>0.40675864699999997</v>
      </c>
      <c r="Q205" s="10">
        <v>8.1532577060100007</v>
      </c>
      <c r="R205" s="10">
        <v>8.5600163530100009</v>
      </c>
      <c r="S205" s="10">
        <v>7.65265985360982E-3</v>
      </c>
    </row>
    <row r="206" spans="2:19" x14ac:dyDescent="0.2">
      <c r="B206" s="7">
        <v>201</v>
      </c>
      <c r="C206" s="8" t="s">
        <v>151</v>
      </c>
      <c r="D206" s="9">
        <v>68</v>
      </c>
      <c r="E206" s="9">
        <v>811</v>
      </c>
      <c r="F206" s="9">
        <v>879</v>
      </c>
      <c r="G206" s="10">
        <v>7.4105423606497696E-3</v>
      </c>
      <c r="H206" s="10">
        <v>2.1993694690000001</v>
      </c>
      <c r="I206" s="10">
        <v>1.5965775868100001</v>
      </c>
      <c r="J206" s="10">
        <v>3.7959470558100001</v>
      </c>
      <c r="K206" s="10">
        <v>3.3935789889245802E-3</v>
      </c>
      <c r="L206" s="9">
        <v>14</v>
      </c>
      <c r="M206" s="9">
        <v>1118</v>
      </c>
      <c r="N206" s="9">
        <v>1132</v>
      </c>
      <c r="O206" s="10">
        <v>9.5434971015421304E-3</v>
      </c>
      <c r="P206" s="10">
        <v>0.79</v>
      </c>
      <c r="Q206" s="10">
        <v>3.1726689279400002</v>
      </c>
      <c r="R206" s="10">
        <v>3.9626689279399998</v>
      </c>
      <c r="S206" s="10">
        <v>3.5426284445508301E-3</v>
      </c>
    </row>
    <row r="207" spans="2:19" x14ac:dyDescent="0.2">
      <c r="B207" s="7">
        <v>202</v>
      </c>
      <c r="C207" s="8" t="s">
        <v>221</v>
      </c>
      <c r="D207" s="9">
        <v>6</v>
      </c>
      <c r="E207" s="9">
        <v>448</v>
      </c>
      <c r="F207" s="9">
        <v>454</v>
      </c>
      <c r="G207" s="10">
        <v>3.8275156219965802E-3</v>
      </c>
      <c r="H207" s="10">
        <v>6.1724749500000004E-3</v>
      </c>
      <c r="I207" s="10">
        <v>0.75009101249999999</v>
      </c>
      <c r="J207" s="10">
        <v>0.75626348745000005</v>
      </c>
      <c r="K207" s="10">
        <v>6.7610002019733296E-4</v>
      </c>
      <c r="L207" s="9"/>
      <c r="M207" s="9">
        <v>751</v>
      </c>
      <c r="N207" s="9">
        <v>751</v>
      </c>
      <c r="O207" s="10">
        <v>6.3314190134789198E-3</v>
      </c>
      <c r="P207" s="10"/>
      <c r="Q207" s="10">
        <v>1.4291041737900001</v>
      </c>
      <c r="R207" s="10">
        <v>1.4291041737900001</v>
      </c>
      <c r="S207" s="10">
        <v>1.2776200051934901E-3</v>
      </c>
    </row>
    <row r="208" spans="2:19" x14ac:dyDescent="0.2">
      <c r="B208" s="7">
        <v>203</v>
      </c>
      <c r="C208" s="8" t="s">
        <v>152</v>
      </c>
      <c r="D208" s="9">
        <v>149</v>
      </c>
      <c r="E208" s="9">
        <v>8822</v>
      </c>
      <c r="F208" s="9">
        <v>8971</v>
      </c>
      <c r="G208" s="10">
        <v>7.5631371464606398E-2</v>
      </c>
      <c r="H208" s="10">
        <v>2.3738147869900001</v>
      </c>
      <c r="I208" s="10">
        <v>15.63025445978</v>
      </c>
      <c r="J208" s="10">
        <v>18.004069246770001</v>
      </c>
      <c r="K208" s="10">
        <v>1.6095648915194001E-2</v>
      </c>
      <c r="L208" s="9">
        <v>122</v>
      </c>
      <c r="M208" s="9">
        <v>8924</v>
      </c>
      <c r="N208" s="9">
        <v>9046</v>
      </c>
      <c r="O208" s="10">
        <v>7.6263670300839401E-2</v>
      </c>
      <c r="P208" s="10">
        <v>1.3209993626000001</v>
      </c>
      <c r="Q208" s="10">
        <v>14.781602470039999</v>
      </c>
      <c r="R208" s="10">
        <v>16.102601832640001</v>
      </c>
      <c r="S208" s="10">
        <v>1.43957358843102E-2</v>
      </c>
    </row>
    <row r="209" spans="2:19" x14ac:dyDescent="0.2">
      <c r="B209" s="7">
        <v>204</v>
      </c>
      <c r="C209" s="8" t="s">
        <v>153</v>
      </c>
      <c r="D209" s="9">
        <v>9</v>
      </c>
      <c r="E209" s="9">
        <v>740</v>
      </c>
      <c r="F209" s="9">
        <v>749</v>
      </c>
      <c r="G209" s="10">
        <v>6.3145577111793803E-3</v>
      </c>
      <c r="H209" s="10">
        <v>0.62119700300000003</v>
      </c>
      <c r="I209" s="10">
        <v>1.1125668720999999</v>
      </c>
      <c r="J209" s="10">
        <v>1.7337638751</v>
      </c>
      <c r="K209" s="10">
        <v>1.54998596444869E-3</v>
      </c>
      <c r="L209" s="9">
        <v>1</v>
      </c>
      <c r="M209" s="9">
        <v>1625</v>
      </c>
      <c r="N209" s="9">
        <v>1626</v>
      </c>
      <c r="O209" s="10">
        <v>1.3708238769529601E-2</v>
      </c>
      <c r="P209" s="10">
        <v>0.09</v>
      </c>
      <c r="Q209" s="10">
        <v>1.638622502</v>
      </c>
      <c r="R209" s="10">
        <v>1.7286225019999999</v>
      </c>
      <c r="S209" s="10">
        <v>1.5453895737536001E-3</v>
      </c>
    </row>
    <row r="210" spans="2:19" x14ac:dyDescent="0.2">
      <c r="B210" s="7">
        <v>205</v>
      </c>
      <c r="C210" s="8" t="s">
        <v>154</v>
      </c>
      <c r="D210" s="9">
        <v>7425</v>
      </c>
      <c r="E210" s="9">
        <v>64547</v>
      </c>
      <c r="F210" s="9">
        <v>71972</v>
      </c>
      <c r="G210" s="10">
        <v>0.60677082455140496</v>
      </c>
      <c r="H210" s="10">
        <v>102.76216362663</v>
      </c>
      <c r="I210" s="10">
        <v>155.52351715677</v>
      </c>
      <c r="J210" s="10">
        <v>258.28568078339998</v>
      </c>
      <c r="K210" s="10">
        <v>0.23090755654904499</v>
      </c>
      <c r="L210" s="9">
        <v>5067</v>
      </c>
      <c r="M210" s="9">
        <v>116939</v>
      </c>
      <c r="N210" s="9">
        <v>122006</v>
      </c>
      <c r="O210" s="10">
        <v>1.0285900241791099</v>
      </c>
      <c r="P210" s="10">
        <v>99.715304882140003</v>
      </c>
      <c r="Q210" s="10">
        <v>177.60456262027</v>
      </c>
      <c r="R210" s="10">
        <v>277.31986750240998</v>
      </c>
      <c r="S210" s="10">
        <v>0.24792413111428599</v>
      </c>
    </row>
    <row r="211" spans="2:19" x14ac:dyDescent="0.2">
      <c r="B211" s="7">
        <v>206</v>
      </c>
      <c r="C211" s="8" t="s">
        <v>193</v>
      </c>
      <c r="D211" s="9">
        <v>339</v>
      </c>
      <c r="E211" s="9">
        <v>867</v>
      </c>
      <c r="F211" s="9">
        <v>1206</v>
      </c>
      <c r="G211" s="10">
        <v>1.0167365286625299E-2</v>
      </c>
      <c r="H211" s="10">
        <v>24.900886353000001</v>
      </c>
      <c r="I211" s="10">
        <v>6.2863102018600001</v>
      </c>
      <c r="J211" s="10">
        <v>31.187196554860002</v>
      </c>
      <c r="K211" s="10">
        <v>2.7881372789444799E-2</v>
      </c>
      <c r="L211" s="9">
        <v>67</v>
      </c>
      <c r="M211" s="9">
        <v>1635</v>
      </c>
      <c r="N211" s="9">
        <v>1702</v>
      </c>
      <c r="O211" s="10">
        <v>1.4348968256912301E-2</v>
      </c>
      <c r="P211" s="10">
        <v>23.263582807999999</v>
      </c>
      <c r="Q211" s="10">
        <v>11.3109620625</v>
      </c>
      <c r="R211" s="10">
        <v>34.574544870499999</v>
      </c>
      <c r="S211" s="10">
        <v>3.0909664254819801E-2</v>
      </c>
    </row>
    <row r="212" spans="2:19" x14ac:dyDescent="0.2">
      <c r="B212" s="7">
        <v>207</v>
      </c>
      <c r="C212" s="8" t="s">
        <v>155</v>
      </c>
      <c r="D212" s="9">
        <v>26</v>
      </c>
      <c r="E212" s="9">
        <v>46</v>
      </c>
      <c r="F212" s="9">
        <v>72</v>
      </c>
      <c r="G212" s="10">
        <v>6.0700688278359904E-4</v>
      </c>
      <c r="H212" s="10">
        <v>10.878775234000001</v>
      </c>
      <c r="I212" s="10">
        <v>15.20489895859</v>
      </c>
      <c r="J212" s="10">
        <v>26.083674192589999</v>
      </c>
      <c r="K212" s="10">
        <v>2.33188206770285E-2</v>
      </c>
      <c r="L212" s="9">
        <v>53</v>
      </c>
      <c r="M212" s="9">
        <v>27</v>
      </c>
      <c r="N212" s="9">
        <v>80</v>
      </c>
      <c r="O212" s="10">
        <v>6.7445209198177601E-4</v>
      </c>
      <c r="P212" s="10">
        <v>21.160750102000002</v>
      </c>
      <c r="Q212" s="10">
        <v>5.2372083254700001</v>
      </c>
      <c r="R212" s="10">
        <v>26.397958427470002</v>
      </c>
      <c r="S212" s="10">
        <v>2.3599790975180199E-2</v>
      </c>
    </row>
    <row r="213" spans="2:19" x14ac:dyDescent="0.2">
      <c r="B213" s="7">
        <v>208</v>
      </c>
      <c r="C213" s="8" t="s">
        <v>156</v>
      </c>
      <c r="D213" s="9">
        <v>7978</v>
      </c>
      <c r="E213" s="9">
        <v>293005</v>
      </c>
      <c r="F213" s="9">
        <v>300983</v>
      </c>
      <c r="G213" s="10">
        <v>2.5374826750118902</v>
      </c>
      <c r="H213" s="10">
        <v>137.87992789200001</v>
      </c>
      <c r="I213" s="10">
        <v>660.16192101357001</v>
      </c>
      <c r="J213" s="10">
        <v>798.04184890556996</v>
      </c>
      <c r="K213" s="10">
        <v>0.71344990088397697</v>
      </c>
      <c r="L213" s="9">
        <v>6051</v>
      </c>
      <c r="M213" s="9">
        <v>375671</v>
      </c>
      <c r="N213" s="9">
        <v>381722</v>
      </c>
      <c r="O213" s="10">
        <v>3.2181650181933499</v>
      </c>
      <c r="P213" s="10">
        <v>46.138544644920003</v>
      </c>
      <c r="Q213" s="10">
        <v>751.08061804818999</v>
      </c>
      <c r="R213" s="10">
        <v>797.21916269310998</v>
      </c>
      <c r="S213" s="10">
        <v>0.71271441890700604</v>
      </c>
    </row>
    <row r="214" spans="2:19" x14ac:dyDescent="0.2">
      <c r="B214" s="7">
        <v>209</v>
      </c>
      <c r="C214" s="8" t="s">
        <v>157</v>
      </c>
      <c r="D214" s="9">
        <v>2335</v>
      </c>
      <c r="E214" s="9">
        <v>44001</v>
      </c>
      <c r="F214" s="9">
        <v>46336</v>
      </c>
      <c r="G214" s="10">
        <v>0.390642651675845</v>
      </c>
      <c r="H214" s="10">
        <v>58.458236154700003</v>
      </c>
      <c r="I214" s="10">
        <v>114.9012323319</v>
      </c>
      <c r="J214" s="10">
        <v>173.35946848660001</v>
      </c>
      <c r="K214" s="10">
        <v>0.154983470827604</v>
      </c>
      <c r="L214" s="9">
        <v>1404</v>
      </c>
      <c r="M214" s="9">
        <v>95665</v>
      </c>
      <c r="N214" s="9">
        <v>97069</v>
      </c>
      <c r="O214" s="10">
        <v>0.81835487645723803</v>
      </c>
      <c r="P214" s="10">
        <v>90.575485164460005</v>
      </c>
      <c r="Q214" s="10">
        <v>129.12974990599</v>
      </c>
      <c r="R214" s="10">
        <v>219.70523507044999</v>
      </c>
      <c r="S214" s="10">
        <v>0.196416614491668</v>
      </c>
    </row>
    <row r="215" spans="2:19" x14ac:dyDescent="0.2">
      <c r="B215" s="7">
        <v>210</v>
      </c>
      <c r="C215" s="8" t="s">
        <v>196</v>
      </c>
      <c r="D215" s="9">
        <v>189</v>
      </c>
      <c r="E215" s="9">
        <v>655</v>
      </c>
      <c r="F215" s="9">
        <v>844</v>
      </c>
      <c r="G215" s="10">
        <v>7.1154695704077403E-3</v>
      </c>
      <c r="H215" s="10">
        <v>23.559594688240001</v>
      </c>
      <c r="I215" s="10">
        <v>6.9036918893300001</v>
      </c>
      <c r="J215" s="10">
        <v>30.463286577569999</v>
      </c>
      <c r="K215" s="10">
        <v>2.7234196827112998E-2</v>
      </c>
      <c r="L215" s="9">
        <v>108</v>
      </c>
      <c r="M215" s="9">
        <v>705</v>
      </c>
      <c r="N215" s="9">
        <v>813</v>
      </c>
      <c r="O215" s="10">
        <v>6.8541193847648004E-3</v>
      </c>
      <c r="P215" s="10">
        <v>25.18</v>
      </c>
      <c r="Q215" s="10">
        <v>4.3022785485100004</v>
      </c>
      <c r="R215" s="10">
        <v>29.482278548509999</v>
      </c>
      <c r="S215" s="10">
        <v>2.63571750492964E-2</v>
      </c>
    </row>
    <row r="216" spans="2:19" x14ac:dyDescent="0.2">
      <c r="B216" s="7">
        <v>211</v>
      </c>
      <c r="C216" s="8" t="s">
        <v>222</v>
      </c>
      <c r="D216" s="9"/>
      <c r="E216" s="9">
        <v>44</v>
      </c>
      <c r="F216" s="9">
        <v>44</v>
      </c>
      <c r="G216" s="10">
        <v>3.7094865058997698E-4</v>
      </c>
      <c r="H216" s="10"/>
      <c r="I216" s="10">
        <v>2.6045775E-2</v>
      </c>
      <c r="J216" s="10">
        <v>2.6045775E-2</v>
      </c>
      <c r="K216" s="10">
        <v>2.3284938775679598E-5</v>
      </c>
      <c r="L216" s="9"/>
      <c r="M216" s="9">
        <v>6</v>
      </c>
      <c r="N216" s="9">
        <v>6</v>
      </c>
      <c r="O216" s="10">
        <v>5.0583906898633197E-5</v>
      </c>
      <c r="P216" s="10"/>
      <c r="Q216" s="10">
        <v>2.2745903000000001E-2</v>
      </c>
      <c r="R216" s="10">
        <v>2.2745903000000001E-2</v>
      </c>
      <c r="S216" s="10">
        <v>2.0334851189974101E-5</v>
      </c>
    </row>
    <row r="217" spans="2:19" x14ac:dyDescent="0.2">
      <c r="B217" s="7">
        <v>212</v>
      </c>
      <c r="C217" s="8" t="s">
        <v>158</v>
      </c>
      <c r="D217" s="9">
        <v>34</v>
      </c>
      <c r="E217" s="9">
        <v>868</v>
      </c>
      <c r="F217" s="9">
        <v>902</v>
      </c>
      <c r="G217" s="10">
        <v>7.6044473370945297E-3</v>
      </c>
      <c r="H217" s="10">
        <v>3.2548323950000002</v>
      </c>
      <c r="I217" s="10">
        <v>1.9119697624700001</v>
      </c>
      <c r="J217" s="10">
        <v>5.1668021574700003</v>
      </c>
      <c r="K217" s="10">
        <v>4.6191242880174802E-3</v>
      </c>
      <c r="L217" s="9"/>
      <c r="M217" s="9">
        <v>1953</v>
      </c>
      <c r="N217" s="9">
        <v>1953</v>
      </c>
      <c r="O217" s="10">
        <v>1.6465061695505101E-2</v>
      </c>
      <c r="P217" s="10"/>
      <c r="Q217" s="10">
        <v>5.1554577197700002</v>
      </c>
      <c r="R217" s="10">
        <v>5.1554577197700002</v>
      </c>
      <c r="S217" s="10">
        <v>4.6089823537771198E-3</v>
      </c>
    </row>
    <row r="218" spans="2:19" x14ac:dyDescent="0.2">
      <c r="B218" s="7">
        <v>213</v>
      </c>
      <c r="C218" s="8" t="s">
        <v>159</v>
      </c>
      <c r="D218" s="9">
        <v>5701</v>
      </c>
      <c r="E218" s="9">
        <v>83672</v>
      </c>
      <c r="F218" s="9">
        <v>89373</v>
      </c>
      <c r="G218" s="10">
        <v>0.75347258520859095</v>
      </c>
      <c r="H218" s="10">
        <v>240.97044877952999</v>
      </c>
      <c r="I218" s="10">
        <v>238.61358092540999</v>
      </c>
      <c r="J218" s="10">
        <v>479.58402970494001</v>
      </c>
      <c r="K218" s="10">
        <v>0.42874841579769601</v>
      </c>
      <c r="L218" s="9">
        <v>5773</v>
      </c>
      <c r="M218" s="9">
        <v>124231</v>
      </c>
      <c r="N218" s="9">
        <v>130004</v>
      </c>
      <c r="O218" s="10">
        <v>1.0960183720749901</v>
      </c>
      <c r="P218" s="10">
        <v>183.58013483063999</v>
      </c>
      <c r="Q218" s="10">
        <v>303.83024386301997</v>
      </c>
      <c r="R218" s="10">
        <v>487.41037869365999</v>
      </c>
      <c r="S218" s="10">
        <v>0.43574517657903</v>
      </c>
    </row>
    <row r="219" spans="2:19" x14ac:dyDescent="0.2">
      <c r="B219" s="7">
        <v>214</v>
      </c>
      <c r="C219" s="8" t="s">
        <v>160</v>
      </c>
      <c r="D219" s="9">
        <v>118</v>
      </c>
      <c r="E219" s="9">
        <v>28</v>
      </c>
      <c r="F219" s="9">
        <v>146</v>
      </c>
      <c r="G219" s="10">
        <v>1.23087506786674E-3</v>
      </c>
      <c r="H219" s="10">
        <v>3.0248947350100002</v>
      </c>
      <c r="I219" s="10">
        <v>14.11616276208</v>
      </c>
      <c r="J219" s="10">
        <v>17.141057497089999</v>
      </c>
      <c r="K219" s="10">
        <v>1.53241158832918E-2</v>
      </c>
      <c r="L219" s="9">
        <v>46</v>
      </c>
      <c r="M219" s="9">
        <v>28</v>
      </c>
      <c r="N219" s="9">
        <v>74</v>
      </c>
      <c r="O219" s="10">
        <v>6.2386818508314301E-4</v>
      </c>
      <c r="P219" s="10">
        <v>4.1777297044199999</v>
      </c>
      <c r="Q219" s="10">
        <v>8.1759672188600003</v>
      </c>
      <c r="R219" s="10">
        <v>12.353696923279999</v>
      </c>
      <c r="S219" s="10">
        <v>1.1044212603075801E-2</v>
      </c>
    </row>
    <row r="220" spans="2:19" x14ac:dyDescent="0.2">
      <c r="B220" s="7">
        <v>215</v>
      </c>
      <c r="C220" s="8" t="s">
        <v>161</v>
      </c>
      <c r="D220" s="9">
        <v>73</v>
      </c>
      <c r="E220" s="9">
        <v>542</v>
      </c>
      <c r="F220" s="9">
        <v>615</v>
      </c>
      <c r="G220" s="10">
        <v>5.1848504571099102E-3</v>
      </c>
      <c r="H220" s="10">
        <v>16.760411556699999</v>
      </c>
      <c r="I220" s="10">
        <v>4.3158128086399996</v>
      </c>
      <c r="J220" s="10">
        <v>21.07622436534</v>
      </c>
      <c r="K220" s="10">
        <v>1.8842157469663699E-2</v>
      </c>
      <c r="L220" s="9">
        <v>85</v>
      </c>
      <c r="M220" s="9">
        <v>407</v>
      </c>
      <c r="N220" s="9">
        <v>492</v>
      </c>
      <c r="O220" s="10">
        <v>4.1478803656879197E-3</v>
      </c>
      <c r="P220" s="10">
        <v>16.047650913999998</v>
      </c>
      <c r="Q220" s="10">
        <v>7.73619768929</v>
      </c>
      <c r="R220" s="10">
        <v>23.78384860329</v>
      </c>
      <c r="S220" s="10">
        <v>2.1262775193966799E-2</v>
      </c>
    </row>
    <row r="221" spans="2:19" x14ac:dyDescent="0.2">
      <c r="B221" s="7">
        <v>216</v>
      </c>
      <c r="C221" s="8" t="s">
        <v>162</v>
      </c>
      <c r="D221" s="9">
        <v>3095</v>
      </c>
      <c r="E221" s="9">
        <v>328932</v>
      </c>
      <c r="F221" s="9">
        <v>332027</v>
      </c>
      <c r="G221" s="10">
        <v>2.7992038093054199</v>
      </c>
      <c r="H221" s="10">
        <v>194.84839801960999</v>
      </c>
      <c r="I221" s="10">
        <v>2133.0477637880299</v>
      </c>
      <c r="J221" s="10">
        <v>2327.8961618076401</v>
      </c>
      <c r="K221" s="10">
        <v>2.0811405920472899</v>
      </c>
      <c r="L221" s="9">
        <v>2897</v>
      </c>
      <c r="M221" s="9">
        <v>355860</v>
      </c>
      <c r="N221" s="9">
        <v>358757</v>
      </c>
      <c r="O221" s="10">
        <v>3.0245551145388299</v>
      </c>
      <c r="P221" s="10">
        <v>232.78349929730999</v>
      </c>
      <c r="Q221" s="10">
        <v>2077.6007341856198</v>
      </c>
      <c r="R221" s="10">
        <v>2310.3842334829301</v>
      </c>
      <c r="S221" s="10">
        <v>2.06548491741734</v>
      </c>
    </row>
    <row r="222" spans="2:19" x14ac:dyDescent="0.2">
      <c r="B222" s="7">
        <v>217</v>
      </c>
      <c r="C222" s="8" t="s">
        <v>163</v>
      </c>
      <c r="D222" s="9"/>
      <c r="E222" s="9">
        <v>154</v>
      </c>
      <c r="F222" s="9">
        <v>154</v>
      </c>
      <c r="G222" s="10">
        <v>1.29832027706492E-3</v>
      </c>
      <c r="H222" s="10"/>
      <c r="I222" s="10">
        <v>0.18346697377999999</v>
      </c>
      <c r="J222" s="10">
        <v>0.18346697377999999</v>
      </c>
      <c r="K222" s="10">
        <v>1.6401958674013399E-4</v>
      </c>
      <c r="L222" s="9"/>
      <c r="M222" s="9">
        <v>300</v>
      </c>
      <c r="N222" s="9">
        <v>300</v>
      </c>
      <c r="O222" s="10">
        <v>2.5291953449316602E-3</v>
      </c>
      <c r="P222" s="10"/>
      <c r="Q222" s="10">
        <v>0.28433630578000002</v>
      </c>
      <c r="R222" s="10">
        <v>0.28433630578000002</v>
      </c>
      <c r="S222" s="10">
        <v>2.5419683122464997E-4</v>
      </c>
    </row>
    <row r="223" spans="2:19" x14ac:dyDescent="0.2">
      <c r="B223" s="11"/>
      <c r="C223" s="12" t="s">
        <v>164</v>
      </c>
      <c r="D223" s="13">
        <v>280387</v>
      </c>
      <c r="E223" s="13">
        <v>11581093</v>
      </c>
      <c r="F223" s="13">
        <v>11861480</v>
      </c>
      <c r="G223" s="13">
        <v>100</v>
      </c>
      <c r="H223" s="14">
        <v>13912.669431754501</v>
      </c>
      <c r="I223" s="14">
        <v>97944.077330251093</v>
      </c>
      <c r="J223" s="14">
        <v>111856.74676200601</v>
      </c>
      <c r="K223" s="15">
        <v>99.999999999999901</v>
      </c>
      <c r="L223" s="13">
        <v>280387</v>
      </c>
      <c r="M223" s="13">
        <v>11581093</v>
      </c>
      <c r="N223" s="13">
        <v>11861480</v>
      </c>
      <c r="O223" s="13">
        <v>100</v>
      </c>
      <c r="P223" s="14">
        <v>13912.669431754501</v>
      </c>
      <c r="Q223" s="14">
        <v>97944.077330251195</v>
      </c>
      <c r="R223" s="14">
        <v>111856.74676200601</v>
      </c>
      <c r="S223" s="15">
        <v>100</v>
      </c>
    </row>
    <row r="225" spans="4:19" x14ac:dyDescent="0.2">
      <c r="D225" s="16"/>
      <c r="E225" s="16"/>
      <c r="F225" s="16"/>
      <c r="G225" s="16"/>
      <c r="H225" s="16"/>
      <c r="I225" s="16"/>
      <c r="J225" s="16"/>
      <c r="K225" s="16"/>
      <c r="L225" s="16"/>
      <c r="M225" s="16"/>
      <c r="N225" s="16"/>
      <c r="O225" s="16"/>
      <c r="P225" s="16"/>
      <c r="Q225" s="16"/>
      <c r="R225" s="16"/>
      <c r="S225" s="16"/>
    </row>
    <row r="226" spans="4:19" x14ac:dyDescent="0.2">
      <c r="D226" s="16"/>
      <c r="E226" s="16"/>
      <c r="F226" s="16"/>
      <c r="G226" s="16"/>
      <c r="H226" s="16"/>
      <c r="I226" s="16"/>
      <c r="J226" s="16"/>
      <c r="K226" s="16"/>
      <c r="L226" s="16"/>
      <c r="M226" s="16"/>
      <c r="N226" s="16"/>
      <c r="O226" s="16"/>
      <c r="P226" s="16"/>
      <c r="Q226" s="16"/>
      <c r="R226" s="16"/>
      <c r="S226" s="16"/>
    </row>
  </sheetData>
  <mergeCells count="9">
    <mergeCell ref="B2:S2"/>
    <mergeCell ref="B3:B5"/>
    <mergeCell ref="C3:C5"/>
    <mergeCell ref="D3:K3"/>
    <mergeCell ref="L3:S3"/>
    <mergeCell ref="D4:G4"/>
    <mergeCell ref="H4:K4"/>
    <mergeCell ref="L4:O4"/>
    <mergeCell ref="P4:S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8"/>
  <sheetViews>
    <sheetView workbookViewId="0">
      <selection activeCell="A2" sqref="A2"/>
    </sheetView>
  </sheetViews>
  <sheetFormatPr defaultRowHeight="12.75" x14ac:dyDescent="0.2"/>
  <cols>
    <col min="1" max="1" width="1.28515625" style="41" customWidth="1"/>
    <col min="2" max="2" width="7.140625" style="44" bestFit="1" customWidth="1"/>
    <col min="3" max="3" width="59" style="41" customWidth="1"/>
    <col min="4" max="4" width="17.42578125" style="41" customWidth="1"/>
    <col min="5" max="5" width="17.85546875" style="41" customWidth="1"/>
    <col min="6" max="16384" width="9.140625" style="41"/>
  </cols>
  <sheetData>
    <row r="2" spans="2:5" x14ac:dyDescent="0.2">
      <c r="B2" s="86" t="s">
        <v>395</v>
      </c>
      <c r="C2" s="87"/>
      <c r="D2" s="87"/>
      <c r="E2" s="88"/>
    </row>
    <row r="3" spans="2:5" x14ac:dyDescent="0.2">
      <c r="B3" s="36" t="s">
        <v>0</v>
      </c>
      <c r="C3" s="36" t="s">
        <v>396</v>
      </c>
      <c r="D3" s="37" t="s">
        <v>397</v>
      </c>
      <c r="E3" s="37" t="s">
        <v>398</v>
      </c>
    </row>
    <row r="4" spans="2:5" ht="15" x14ac:dyDescent="0.25">
      <c r="B4" s="43">
        <v>1</v>
      </c>
      <c r="C4" s="38" t="s">
        <v>399</v>
      </c>
      <c r="D4" s="38">
        <v>9271</v>
      </c>
      <c r="E4" s="38">
        <v>270611.92200000002</v>
      </c>
    </row>
    <row r="5" spans="2:5" ht="15" x14ac:dyDescent="0.25">
      <c r="B5" s="43">
        <v>2</v>
      </c>
      <c r="C5" s="38" t="s">
        <v>400</v>
      </c>
      <c r="D5" s="38">
        <v>147412</v>
      </c>
      <c r="E5" s="38">
        <v>1371276.2913999998</v>
      </c>
    </row>
    <row r="6" spans="2:5" ht="15" x14ac:dyDescent="0.25">
      <c r="B6" s="43">
        <v>3</v>
      </c>
      <c r="C6" s="38" t="s">
        <v>401</v>
      </c>
      <c r="D6" s="38">
        <v>217</v>
      </c>
      <c r="E6" s="38">
        <v>2225.0674599999998</v>
      </c>
    </row>
    <row r="7" spans="2:5" ht="15" x14ac:dyDescent="0.25">
      <c r="B7" s="43">
        <v>4</v>
      </c>
      <c r="C7" s="38" t="s">
        <v>210</v>
      </c>
      <c r="D7" s="38">
        <v>1683517</v>
      </c>
      <c r="E7" s="38">
        <v>856684.72018000006</v>
      </c>
    </row>
    <row r="8" spans="2:5" ht="15" x14ac:dyDescent="0.25">
      <c r="B8" s="43">
        <v>5</v>
      </c>
      <c r="C8" s="38" t="s">
        <v>402</v>
      </c>
      <c r="D8" s="38">
        <v>5006</v>
      </c>
      <c r="E8" s="38">
        <v>175440.63407</v>
      </c>
    </row>
    <row r="9" spans="2:5" ht="15" x14ac:dyDescent="0.25">
      <c r="B9" s="43">
        <v>6</v>
      </c>
      <c r="C9" s="38" t="s">
        <v>403</v>
      </c>
      <c r="D9" s="38">
        <v>50</v>
      </c>
      <c r="E9" s="38">
        <v>97.942999999999998</v>
      </c>
    </row>
    <row r="10" spans="2:5" ht="15" x14ac:dyDescent="0.25">
      <c r="B10" s="43">
        <v>7</v>
      </c>
      <c r="C10" s="38" t="s">
        <v>404</v>
      </c>
      <c r="D10" s="38">
        <v>7191590</v>
      </c>
      <c r="E10" s="38">
        <v>20765818.885290001</v>
      </c>
    </row>
    <row r="11" spans="2:5" ht="15" x14ac:dyDescent="0.25">
      <c r="B11" s="43">
        <v>8</v>
      </c>
      <c r="C11" s="38" t="s">
        <v>405</v>
      </c>
      <c r="D11" s="38">
        <v>125895</v>
      </c>
      <c r="E11" s="38">
        <v>11305311.953453749</v>
      </c>
    </row>
    <row r="12" spans="2:5" ht="15" x14ac:dyDescent="0.25">
      <c r="B12" s="43">
        <v>9</v>
      </c>
      <c r="C12" s="38" t="s">
        <v>406</v>
      </c>
      <c r="D12" s="38">
        <v>4527</v>
      </c>
      <c r="E12" s="38">
        <v>67528.790999999997</v>
      </c>
    </row>
    <row r="13" spans="2:5" ht="15" x14ac:dyDescent="0.25">
      <c r="B13" s="43">
        <v>10</v>
      </c>
      <c r="C13" s="38" t="s">
        <v>407</v>
      </c>
      <c r="D13" s="38">
        <v>9732119</v>
      </c>
      <c r="E13" s="38">
        <v>33080563.322080001</v>
      </c>
    </row>
    <row r="14" spans="2:5" ht="15" x14ac:dyDescent="0.25">
      <c r="B14" s="43">
        <v>11</v>
      </c>
      <c r="C14" s="38" t="s">
        <v>408</v>
      </c>
      <c r="D14" s="38">
        <v>26495</v>
      </c>
      <c r="E14" s="38">
        <v>406156.7501</v>
      </c>
    </row>
    <row r="15" spans="2:5" ht="15" x14ac:dyDescent="0.25">
      <c r="B15" s="43">
        <v>12</v>
      </c>
      <c r="C15" s="38" t="s">
        <v>409</v>
      </c>
      <c r="D15" s="38">
        <v>23818</v>
      </c>
      <c r="E15" s="38">
        <v>55428.462849999996</v>
      </c>
    </row>
    <row r="16" spans="2:5" ht="15" x14ac:dyDescent="0.25">
      <c r="B16" s="43">
        <v>13</v>
      </c>
      <c r="C16" s="38" t="s">
        <v>410</v>
      </c>
      <c r="D16" s="38">
        <v>31952</v>
      </c>
      <c r="E16" s="38">
        <v>1546516.9413600001</v>
      </c>
    </row>
    <row r="17" spans="2:5" ht="15" x14ac:dyDescent="0.25">
      <c r="B17" s="43">
        <v>14</v>
      </c>
      <c r="C17" s="38" t="s">
        <v>411</v>
      </c>
      <c r="D17" s="38">
        <v>73616393</v>
      </c>
      <c r="E17" s="38">
        <v>334035295.72040009</v>
      </c>
    </row>
    <row r="18" spans="2:5" ht="15" x14ac:dyDescent="0.25">
      <c r="B18" s="43">
        <v>15</v>
      </c>
      <c r="C18" s="38" t="s">
        <v>412</v>
      </c>
      <c r="D18" s="38">
        <v>1666</v>
      </c>
      <c r="E18" s="38">
        <v>112284.3342</v>
      </c>
    </row>
    <row r="19" spans="2:5" ht="15" x14ac:dyDescent="0.25">
      <c r="B19" s="43">
        <v>16</v>
      </c>
      <c r="C19" s="38" t="s">
        <v>413</v>
      </c>
      <c r="D19" s="38">
        <v>3141</v>
      </c>
      <c r="E19" s="38">
        <v>153500.13487000001</v>
      </c>
    </row>
    <row r="20" spans="2:5" ht="15" x14ac:dyDescent="0.25">
      <c r="B20" s="43">
        <v>17</v>
      </c>
      <c r="C20" s="38" t="s">
        <v>414</v>
      </c>
      <c r="D20" s="38">
        <v>215146</v>
      </c>
      <c r="E20" s="38">
        <v>6716083.2261499995</v>
      </c>
    </row>
    <row r="21" spans="2:5" ht="15" x14ac:dyDescent="0.25">
      <c r="B21" s="43">
        <v>18</v>
      </c>
      <c r="C21" s="38" t="s">
        <v>20</v>
      </c>
      <c r="D21" s="38">
        <v>5816545</v>
      </c>
      <c r="E21" s="38">
        <v>42793484.877999999</v>
      </c>
    </row>
    <row r="22" spans="2:5" ht="15" x14ac:dyDescent="0.25">
      <c r="B22" s="43">
        <v>19</v>
      </c>
      <c r="C22" s="38" t="s">
        <v>415</v>
      </c>
      <c r="D22" s="38">
        <v>21052602</v>
      </c>
      <c r="E22" s="38">
        <v>43308755.089309998</v>
      </c>
    </row>
    <row r="23" spans="2:5" ht="15" x14ac:dyDescent="0.25">
      <c r="B23" s="43">
        <v>20</v>
      </c>
      <c r="C23" s="38" t="s">
        <v>416</v>
      </c>
      <c r="D23" s="38">
        <v>5120921</v>
      </c>
      <c r="E23" s="38">
        <v>11312094.878830001</v>
      </c>
    </row>
    <row r="24" spans="2:5" ht="15" x14ac:dyDescent="0.25">
      <c r="B24" s="43">
        <v>21</v>
      </c>
      <c r="C24" s="38" t="s">
        <v>417</v>
      </c>
      <c r="D24" s="38">
        <v>90548</v>
      </c>
      <c r="E24" s="38">
        <v>639297.62284999993</v>
      </c>
    </row>
    <row r="25" spans="2:5" ht="15" x14ac:dyDescent="0.25">
      <c r="B25" s="43">
        <v>22</v>
      </c>
      <c r="C25" s="38" t="s">
        <v>418</v>
      </c>
      <c r="D25" s="38">
        <v>23871</v>
      </c>
      <c r="E25" s="38">
        <v>623005.47900000005</v>
      </c>
    </row>
    <row r="26" spans="2:5" ht="15" x14ac:dyDescent="0.25">
      <c r="B26" s="43">
        <v>23</v>
      </c>
      <c r="C26" s="38" t="s">
        <v>419</v>
      </c>
      <c r="D26" s="38">
        <v>4791</v>
      </c>
      <c r="E26" s="38">
        <v>61278.631370000003</v>
      </c>
    </row>
    <row r="27" spans="2:5" ht="15" x14ac:dyDescent="0.25">
      <c r="B27" s="43">
        <v>24</v>
      </c>
      <c r="C27" s="38" t="s">
        <v>420</v>
      </c>
      <c r="D27" s="38">
        <v>88940</v>
      </c>
      <c r="E27" s="38">
        <v>527756.64001999993</v>
      </c>
    </row>
    <row r="28" spans="2:5" ht="15" x14ac:dyDescent="0.25">
      <c r="B28" s="43">
        <v>25</v>
      </c>
      <c r="C28" s="38" t="s">
        <v>421</v>
      </c>
      <c r="D28" s="38">
        <v>10658032</v>
      </c>
      <c r="E28" s="38">
        <v>40469116.031389996</v>
      </c>
    </row>
    <row r="29" spans="2:5" ht="15" x14ac:dyDescent="0.25">
      <c r="B29" s="43">
        <v>26</v>
      </c>
      <c r="C29" s="38" t="s">
        <v>422</v>
      </c>
      <c r="D29" s="38">
        <v>144001</v>
      </c>
      <c r="E29" s="38">
        <v>548353.84844999993</v>
      </c>
    </row>
    <row r="30" spans="2:5" ht="15" x14ac:dyDescent="0.25">
      <c r="B30" s="43">
        <v>27</v>
      </c>
      <c r="C30" s="38" t="s">
        <v>423</v>
      </c>
      <c r="D30" s="38">
        <v>549854</v>
      </c>
      <c r="E30" s="38">
        <v>4498184.4315599995</v>
      </c>
    </row>
    <row r="31" spans="2:5" ht="15" x14ac:dyDescent="0.25">
      <c r="B31" s="43">
        <v>28</v>
      </c>
      <c r="C31" s="38" t="s">
        <v>262</v>
      </c>
      <c r="D31" s="38">
        <v>1671908</v>
      </c>
      <c r="E31" s="38">
        <v>28916388.374850009</v>
      </c>
    </row>
    <row r="32" spans="2:5" ht="15" x14ac:dyDescent="0.25">
      <c r="B32" s="43">
        <v>29</v>
      </c>
      <c r="C32" s="38" t="s">
        <v>424</v>
      </c>
      <c r="D32" s="38">
        <v>6679</v>
      </c>
      <c r="E32" s="38">
        <v>52683.226410000003</v>
      </c>
    </row>
    <row r="33" spans="2:5" ht="15" x14ac:dyDescent="0.25">
      <c r="B33" s="43">
        <v>30</v>
      </c>
      <c r="C33" s="38" t="s">
        <v>425</v>
      </c>
      <c r="D33" s="38">
        <v>1079</v>
      </c>
      <c r="E33" s="38">
        <v>28438.323</v>
      </c>
    </row>
    <row r="34" spans="2:5" ht="15" x14ac:dyDescent="0.25">
      <c r="B34" s="43">
        <v>31</v>
      </c>
      <c r="C34" s="38" t="s">
        <v>32</v>
      </c>
      <c r="D34" s="38">
        <v>2099337</v>
      </c>
      <c r="E34" s="38">
        <v>8858818.6284599993</v>
      </c>
    </row>
    <row r="35" spans="2:5" ht="15" x14ac:dyDescent="0.25">
      <c r="B35" s="43">
        <v>32</v>
      </c>
      <c r="C35" s="38" t="s">
        <v>426</v>
      </c>
      <c r="D35" s="38">
        <v>6194553</v>
      </c>
      <c r="E35" s="38">
        <v>19938741.181080002</v>
      </c>
    </row>
    <row r="36" spans="2:5" ht="15" x14ac:dyDescent="0.25">
      <c r="B36" s="43">
        <v>33</v>
      </c>
      <c r="C36" s="38" t="s">
        <v>427</v>
      </c>
      <c r="D36" s="38">
        <v>3185248</v>
      </c>
      <c r="E36" s="38">
        <v>6844797.0305299973</v>
      </c>
    </row>
    <row r="37" spans="2:5" ht="15" x14ac:dyDescent="0.25">
      <c r="B37" s="43">
        <v>34</v>
      </c>
      <c r="C37" s="38" t="s">
        <v>428</v>
      </c>
      <c r="D37" s="38">
        <v>173459</v>
      </c>
      <c r="E37" s="38">
        <v>1380762.25982</v>
      </c>
    </row>
    <row r="38" spans="2:5" ht="15" x14ac:dyDescent="0.25">
      <c r="B38" s="43">
        <v>35</v>
      </c>
      <c r="C38" s="38" t="s">
        <v>429</v>
      </c>
      <c r="D38" s="38">
        <v>1815747</v>
      </c>
      <c r="E38" s="38">
        <v>5351432.2374499999</v>
      </c>
    </row>
    <row r="39" spans="2:5" ht="15" x14ac:dyDescent="0.25">
      <c r="B39" s="43">
        <v>36</v>
      </c>
      <c r="C39" s="38" t="s">
        <v>430</v>
      </c>
      <c r="D39" s="38">
        <v>31301</v>
      </c>
      <c r="E39" s="38">
        <v>1831038.5869399998</v>
      </c>
    </row>
    <row r="40" spans="2:5" ht="15" x14ac:dyDescent="0.25">
      <c r="B40" s="43">
        <v>37</v>
      </c>
      <c r="C40" s="38" t="s">
        <v>431</v>
      </c>
      <c r="D40" s="38">
        <v>23610</v>
      </c>
      <c r="E40" s="38">
        <v>254523.20557999998</v>
      </c>
    </row>
    <row r="41" spans="2:5" ht="15" x14ac:dyDescent="0.25">
      <c r="B41" s="43">
        <v>38</v>
      </c>
      <c r="C41" s="38" t="s">
        <v>432</v>
      </c>
      <c r="D41" s="38">
        <v>93808</v>
      </c>
      <c r="E41" s="38">
        <v>8895987.0011900011</v>
      </c>
    </row>
    <row r="42" spans="2:5" ht="15" x14ac:dyDescent="0.25">
      <c r="B42" s="43">
        <v>39</v>
      </c>
      <c r="C42" s="38" t="s">
        <v>279</v>
      </c>
      <c r="D42" s="38">
        <v>42696</v>
      </c>
      <c r="E42" s="38">
        <v>1345311.1424400001</v>
      </c>
    </row>
    <row r="43" spans="2:5" ht="15" x14ac:dyDescent="0.25">
      <c r="B43" s="43">
        <v>40</v>
      </c>
      <c r="C43" s="38" t="s">
        <v>433</v>
      </c>
      <c r="D43" s="38">
        <v>10595</v>
      </c>
      <c r="E43" s="38">
        <v>124949.51285</v>
      </c>
    </row>
    <row r="44" spans="2:5" ht="15" x14ac:dyDescent="0.25">
      <c r="B44" s="43">
        <v>41</v>
      </c>
      <c r="C44" s="38" t="s">
        <v>45</v>
      </c>
      <c r="D44" s="38">
        <v>2710813</v>
      </c>
      <c r="E44" s="38">
        <v>32260391.963230003</v>
      </c>
    </row>
    <row r="45" spans="2:5" ht="15" x14ac:dyDescent="0.25">
      <c r="B45" s="43">
        <v>42</v>
      </c>
      <c r="C45" s="38" t="s">
        <v>434</v>
      </c>
      <c r="D45" s="38">
        <v>23796</v>
      </c>
      <c r="E45" s="38">
        <v>447228.63421000005</v>
      </c>
    </row>
    <row r="46" spans="2:5" ht="15" x14ac:dyDescent="0.25">
      <c r="B46" s="43">
        <v>43</v>
      </c>
      <c r="C46" s="38" t="s">
        <v>435</v>
      </c>
      <c r="D46" s="38">
        <v>3250</v>
      </c>
      <c r="E46" s="38">
        <v>155675.21900000001</v>
      </c>
    </row>
    <row r="47" spans="2:5" ht="15" x14ac:dyDescent="0.25">
      <c r="B47" s="43">
        <v>44</v>
      </c>
      <c r="C47" s="38" t="s">
        <v>436</v>
      </c>
      <c r="D47" s="38">
        <v>198777</v>
      </c>
      <c r="E47" s="38">
        <v>364077.03820000001</v>
      </c>
    </row>
    <row r="48" spans="2:5" ht="15" x14ac:dyDescent="0.25">
      <c r="B48" s="43">
        <v>45</v>
      </c>
      <c r="C48" s="38" t="s">
        <v>437</v>
      </c>
      <c r="D48" s="38">
        <v>86990</v>
      </c>
      <c r="E48" s="38">
        <v>670658.44369999995</v>
      </c>
    </row>
    <row r="49" spans="2:5" ht="15" x14ac:dyDescent="0.25">
      <c r="B49" s="43">
        <v>46</v>
      </c>
      <c r="C49" s="38" t="s">
        <v>438</v>
      </c>
      <c r="D49" s="38">
        <v>43790</v>
      </c>
      <c r="E49" s="38">
        <v>423570.29967000004</v>
      </c>
    </row>
    <row r="50" spans="2:5" ht="15" x14ac:dyDescent="0.25">
      <c r="B50" s="43">
        <v>47</v>
      </c>
      <c r="C50" s="38" t="s">
        <v>48</v>
      </c>
      <c r="D50" s="38">
        <v>32398331</v>
      </c>
      <c r="E50" s="38">
        <v>337832788.66250026</v>
      </c>
    </row>
    <row r="51" spans="2:5" ht="15" x14ac:dyDescent="0.25">
      <c r="B51" s="43">
        <v>48</v>
      </c>
      <c r="C51" s="38" t="s">
        <v>439</v>
      </c>
      <c r="D51" s="38">
        <v>51794</v>
      </c>
      <c r="E51" s="38">
        <v>7863821.5140000004</v>
      </c>
    </row>
    <row r="52" spans="2:5" ht="15" x14ac:dyDescent="0.25">
      <c r="B52" s="43">
        <v>49</v>
      </c>
      <c r="C52" s="38" t="s">
        <v>440</v>
      </c>
      <c r="D52" s="38">
        <v>310122</v>
      </c>
      <c r="E52" s="38">
        <v>2348019.1286999998</v>
      </c>
    </row>
    <row r="53" spans="2:5" ht="15" x14ac:dyDescent="0.25">
      <c r="B53" s="43">
        <v>50</v>
      </c>
      <c r="C53" s="38" t="s">
        <v>441</v>
      </c>
      <c r="D53" s="38">
        <v>2013</v>
      </c>
      <c r="E53" s="38">
        <v>32340.046999999999</v>
      </c>
    </row>
    <row r="54" spans="2:5" ht="15" x14ac:dyDescent="0.25">
      <c r="B54" s="43">
        <v>51</v>
      </c>
      <c r="C54" s="38" t="s">
        <v>290</v>
      </c>
      <c r="D54" s="38">
        <v>39744688</v>
      </c>
      <c r="E54" s="38">
        <v>338965342.49173999</v>
      </c>
    </row>
    <row r="55" spans="2:5" ht="15" x14ac:dyDescent="0.25">
      <c r="B55" s="43">
        <v>52</v>
      </c>
      <c r="C55" s="38" t="s">
        <v>442</v>
      </c>
      <c r="D55" s="38">
        <v>5766985</v>
      </c>
      <c r="E55" s="38">
        <v>23415686.769370005</v>
      </c>
    </row>
    <row r="56" spans="2:5" ht="15" x14ac:dyDescent="0.25">
      <c r="B56" s="43">
        <v>53</v>
      </c>
      <c r="C56" s="38" t="s">
        <v>443</v>
      </c>
      <c r="D56" s="38">
        <v>1825341</v>
      </c>
      <c r="E56" s="38">
        <v>13172341.0427</v>
      </c>
    </row>
    <row r="57" spans="2:5" ht="15" x14ac:dyDescent="0.25">
      <c r="B57" s="43">
        <v>54</v>
      </c>
      <c r="C57" s="38" t="s">
        <v>444</v>
      </c>
      <c r="D57" s="38">
        <v>223907</v>
      </c>
      <c r="E57" s="38">
        <v>870821.97155000002</v>
      </c>
    </row>
    <row r="58" spans="2:5" ht="15" x14ac:dyDescent="0.25">
      <c r="B58" s="43">
        <v>55</v>
      </c>
      <c r="C58" s="38" t="s">
        <v>445</v>
      </c>
      <c r="D58" s="38">
        <v>6382726</v>
      </c>
      <c r="E58" s="38">
        <v>23003456.086599998</v>
      </c>
    </row>
    <row r="59" spans="2:5" ht="15" x14ac:dyDescent="0.25">
      <c r="B59" s="43">
        <v>56</v>
      </c>
      <c r="C59" s="38" t="s">
        <v>54</v>
      </c>
      <c r="D59" s="38">
        <v>6169010</v>
      </c>
      <c r="E59" s="38">
        <v>16185082.8873</v>
      </c>
    </row>
    <row r="60" spans="2:5" ht="15" x14ac:dyDescent="0.25">
      <c r="B60" s="43">
        <v>57</v>
      </c>
      <c r="C60" s="38" t="s">
        <v>446</v>
      </c>
      <c r="D60" s="38">
        <v>4675931</v>
      </c>
      <c r="E60" s="38">
        <v>60784569</v>
      </c>
    </row>
    <row r="61" spans="2:5" ht="15" x14ac:dyDescent="0.25">
      <c r="B61" s="43">
        <v>58</v>
      </c>
      <c r="C61" s="38" t="s">
        <v>447</v>
      </c>
      <c r="D61" s="38">
        <v>11901</v>
      </c>
      <c r="E61" s="38">
        <v>51183.640639999998</v>
      </c>
    </row>
    <row r="62" spans="2:5" ht="15" x14ac:dyDescent="0.25">
      <c r="B62" s="43">
        <v>59</v>
      </c>
      <c r="C62" s="38" t="s">
        <v>448</v>
      </c>
      <c r="D62" s="38">
        <v>2162686</v>
      </c>
      <c r="E62" s="38">
        <v>19895261.829</v>
      </c>
    </row>
    <row r="63" spans="2:5" ht="15" x14ac:dyDescent="0.25">
      <c r="B63" s="43">
        <v>60</v>
      </c>
      <c r="C63" s="38" t="s">
        <v>449</v>
      </c>
      <c r="D63" s="38">
        <v>20753</v>
      </c>
      <c r="E63" s="38">
        <v>268892.23390000005</v>
      </c>
    </row>
    <row r="64" spans="2:5" ht="15" x14ac:dyDescent="0.25">
      <c r="B64" s="43">
        <v>61</v>
      </c>
      <c r="C64" s="38" t="s">
        <v>450</v>
      </c>
      <c r="D64" s="38">
        <v>7208</v>
      </c>
      <c r="E64" s="38">
        <v>78439.369889999798</v>
      </c>
    </row>
    <row r="65" spans="2:5" ht="15" x14ac:dyDescent="0.25">
      <c r="B65" s="43">
        <v>62</v>
      </c>
      <c r="C65" s="38" t="s">
        <v>451</v>
      </c>
      <c r="D65" s="38">
        <v>133477</v>
      </c>
      <c r="E65" s="38">
        <v>414227.41399999999</v>
      </c>
    </row>
    <row r="66" spans="2:5" ht="15" x14ac:dyDescent="0.25">
      <c r="B66" s="43">
        <v>63</v>
      </c>
      <c r="C66" s="38" t="s">
        <v>452</v>
      </c>
      <c r="D66" s="38">
        <v>2613</v>
      </c>
      <c r="E66" s="38">
        <v>738.28450000000021</v>
      </c>
    </row>
    <row r="67" spans="2:5" ht="15" x14ac:dyDescent="0.25">
      <c r="B67" s="43">
        <v>64</v>
      </c>
      <c r="C67" s="38" t="s">
        <v>453</v>
      </c>
      <c r="D67" s="38">
        <v>26780</v>
      </c>
      <c r="E67" s="38">
        <v>269227.18284999998</v>
      </c>
    </row>
    <row r="68" spans="2:5" ht="15" x14ac:dyDescent="0.25">
      <c r="B68" s="43">
        <v>65</v>
      </c>
      <c r="C68" s="38" t="s">
        <v>454</v>
      </c>
      <c r="D68" s="38">
        <v>6</v>
      </c>
      <c r="E68" s="38">
        <v>29.3</v>
      </c>
    </row>
    <row r="69" spans="2:5" ht="15" x14ac:dyDescent="0.25">
      <c r="B69" s="43">
        <v>66</v>
      </c>
      <c r="C69" s="38" t="s">
        <v>455</v>
      </c>
      <c r="D69" s="38">
        <v>1335809</v>
      </c>
      <c r="E69" s="38">
        <v>13999679.27932</v>
      </c>
    </row>
    <row r="70" spans="2:5" ht="15" x14ac:dyDescent="0.25">
      <c r="B70" s="43">
        <v>67</v>
      </c>
      <c r="C70" s="38" t="s">
        <v>456</v>
      </c>
      <c r="D70" s="38">
        <v>1174017</v>
      </c>
      <c r="E70" s="38">
        <v>15645497.920569999</v>
      </c>
    </row>
    <row r="71" spans="2:5" ht="15" x14ac:dyDescent="0.25">
      <c r="B71" s="43">
        <v>68</v>
      </c>
      <c r="C71" s="38" t="s">
        <v>457</v>
      </c>
      <c r="D71" s="38">
        <v>200759</v>
      </c>
      <c r="E71" s="38">
        <v>1780954.15121</v>
      </c>
    </row>
    <row r="72" spans="2:5" ht="15" x14ac:dyDescent="0.25">
      <c r="B72" s="43">
        <v>69</v>
      </c>
      <c r="C72" s="38" t="s">
        <v>458</v>
      </c>
      <c r="D72" s="38">
        <v>7</v>
      </c>
      <c r="E72" s="38">
        <v>4.67</v>
      </c>
    </row>
    <row r="73" spans="2:5" ht="15" x14ac:dyDescent="0.25">
      <c r="B73" s="43">
        <v>70</v>
      </c>
      <c r="C73" s="38" t="s">
        <v>313</v>
      </c>
      <c r="D73" s="38">
        <v>22521153</v>
      </c>
      <c r="E73" s="38">
        <v>179098468.58250681</v>
      </c>
    </row>
    <row r="74" spans="2:5" ht="15" x14ac:dyDescent="0.25">
      <c r="B74" s="43">
        <v>71</v>
      </c>
      <c r="C74" s="38" t="s">
        <v>459</v>
      </c>
      <c r="D74" s="38">
        <v>1820</v>
      </c>
      <c r="E74" s="38">
        <v>32884.459000000003</v>
      </c>
    </row>
    <row r="75" spans="2:5" ht="15" x14ac:dyDescent="0.25">
      <c r="B75" s="43">
        <v>72</v>
      </c>
      <c r="C75" s="38" t="s">
        <v>460</v>
      </c>
      <c r="D75" s="38">
        <v>556</v>
      </c>
      <c r="E75" s="38">
        <v>2951.6410000000001</v>
      </c>
    </row>
    <row r="76" spans="2:5" ht="15" x14ac:dyDescent="0.25">
      <c r="B76" s="43">
        <v>73</v>
      </c>
      <c r="C76" s="38" t="s">
        <v>461</v>
      </c>
      <c r="D76" s="38">
        <v>238</v>
      </c>
      <c r="E76" s="38">
        <v>1507.299</v>
      </c>
    </row>
    <row r="77" spans="2:5" ht="15" x14ac:dyDescent="0.25">
      <c r="B77" s="43">
        <v>74</v>
      </c>
      <c r="C77" s="38" t="s">
        <v>462</v>
      </c>
      <c r="D77" s="38">
        <v>1386</v>
      </c>
      <c r="E77" s="38">
        <v>17065.001680000001</v>
      </c>
    </row>
    <row r="78" spans="2:5" ht="15" x14ac:dyDescent="0.25">
      <c r="B78" s="43">
        <v>75</v>
      </c>
      <c r="C78" s="38" t="s">
        <v>463</v>
      </c>
      <c r="D78" s="38">
        <v>339947</v>
      </c>
      <c r="E78" s="38">
        <v>5846225.6676899996</v>
      </c>
    </row>
    <row r="79" spans="2:5" ht="15" x14ac:dyDescent="0.25">
      <c r="B79" s="43">
        <v>76</v>
      </c>
      <c r="C79" s="38" t="s">
        <v>464</v>
      </c>
      <c r="D79" s="38">
        <v>793</v>
      </c>
      <c r="E79" s="38">
        <v>13138.33358</v>
      </c>
    </row>
    <row r="80" spans="2:5" ht="15" x14ac:dyDescent="0.25">
      <c r="B80" s="43">
        <v>77</v>
      </c>
      <c r="C80" s="38" t="s">
        <v>465</v>
      </c>
      <c r="D80" s="38">
        <v>48793</v>
      </c>
      <c r="E80" s="38">
        <v>287976.70400000003</v>
      </c>
    </row>
    <row r="81" spans="2:5" ht="15" x14ac:dyDescent="0.25">
      <c r="B81" s="43">
        <v>78</v>
      </c>
      <c r="C81" s="38" t="s">
        <v>466</v>
      </c>
      <c r="D81" s="38">
        <v>1484</v>
      </c>
      <c r="E81" s="38">
        <v>14325.798500000001</v>
      </c>
    </row>
    <row r="82" spans="2:5" ht="15" x14ac:dyDescent="0.25">
      <c r="B82" s="43">
        <v>79</v>
      </c>
      <c r="C82" s="38" t="s">
        <v>467</v>
      </c>
      <c r="D82" s="38">
        <v>1840</v>
      </c>
      <c r="E82" s="38">
        <v>19677.567030000002</v>
      </c>
    </row>
    <row r="83" spans="2:5" ht="15" x14ac:dyDescent="0.25">
      <c r="B83" s="43">
        <v>80</v>
      </c>
      <c r="C83" s="38" t="s">
        <v>468</v>
      </c>
      <c r="D83" s="38">
        <v>2498</v>
      </c>
      <c r="E83" s="38">
        <v>67565.597439999998</v>
      </c>
    </row>
    <row r="84" spans="2:5" ht="15" x14ac:dyDescent="0.25">
      <c r="B84" s="43">
        <v>81</v>
      </c>
      <c r="C84" s="38" t="s">
        <v>469</v>
      </c>
      <c r="D84" s="38">
        <v>398</v>
      </c>
      <c r="E84" s="38">
        <v>5400.4260000000004</v>
      </c>
    </row>
    <row r="85" spans="2:5" ht="15" x14ac:dyDescent="0.25">
      <c r="B85" s="43">
        <v>82</v>
      </c>
      <c r="C85" s="38" t="s">
        <v>470</v>
      </c>
      <c r="D85" s="38">
        <v>1249</v>
      </c>
      <c r="E85" s="38">
        <v>38184.597999999998</v>
      </c>
    </row>
    <row r="86" spans="2:5" ht="15" x14ac:dyDescent="0.25">
      <c r="B86" s="43">
        <v>83</v>
      </c>
      <c r="C86" s="38" t="s">
        <v>471</v>
      </c>
      <c r="D86" s="38">
        <v>266</v>
      </c>
      <c r="E86" s="38">
        <v>10285.644</v>
      </c>
    </row>
    <row r="87" spans="2:5" ht="15" x14ac:dyDescent="0.25">
      <c r="B87" s="43">
        <v>84</v>
      </c>
      <c r="C87" s="38" t="s">
        <v>472</v>
      </c>
      <c r="D87" s="38">
        <v>4630</v>
      </c>
      <c r="E87" s="38">
        <v>23069.314640000001</v>
      </c>
    </row>
    <row r="88" spans="2:5" ht="15" x14ac:dyDescent="0.25">
      <c r="B88" s="43">
        <v>85</v>
      </c>
      <c r="C88" s="38" t="s">
        <v>473</v>
      </c>
      <c r="D88" s="38">
        <v>20480</v>
      </c>
      <c r="E88" s="38">
        <v>102.23269000000001</v>
      </c>
    </row>
    <row r="89" spans="2:5" ht="15" x14ac:dyDescent="0.25">
      <c r="B89" s="43">
        <v>86</v>
      </c>
      <c r="C89" s="38" t="s">
        <v>474</v>
      </c>
      <c r="D89" s="38">
        <v>111</v>
      </c>
      <c r="E89" s="38">
        <v>334.59879999999998</v>
      </c>
    </row>
    <row r="90" spans="2:5" ht="15" x14ac:dyDescent="0.25">
      <c r="B90" s="43">
        <v>87</v>
      </c>
      <c r="C90" s="38" t="s">
        <v>475</v>
      </c>
      <c r="D90" s="38">
        <v>72</v>
      </c>
      <c r="E90" s="38">
        <v>696.58073000000002</v>
      </c>
    </row>
    <row r="91" spans="2:5" ht="15" x14ac:dyDescent="0.25">
      <c r="B91" s="43">
        <v>88</v>
      </c>
      <c r="C91" s="38" t="s">
        <v>476</v>
      </c>
      <c r="D91" s="38">
        <v>15750</v>
      </c>
      <c r="E91" s="38">
        <v>492171.45820999995</v>
      </c>
    </row>
    <row r="92" spans="2:5" ht="15" x14ac:dyDescent="0.25">
      <c r="B92" s="43">
        <v>89</v>
      </c>
      <c r="C92" s="38" t="s">
        <v>477</v>
      </c>
      <c r="D92" s="38">
        <v>232</v>
      </c>
      <c r="E92" s="38">
        <v>4776.9669999999996</v>
      </c>
    </row>
    <row r="93" spans="2:5" ht="15" x14ac:dyDescent="0.25">
      <c r="B93" s="43">
        <v>90</v>
      </c>
      <c r="C93" s="38" t="s">
        <v>478</v>
      </c>
      <c r="D93" s="38">
        <v>0</v>
      </c>
      <c r="E93" s="38">
        <v>0</v>
      </c>
    </row>
    <row r="94" spans="2:5" ht="15" x14ac:dyDescent="0.25">
      <c r="B94" s="43">
        <v>91</v>
      </c>
      <c r="C94" s="38" t="s">
        <v>479</v>
      </c>
      <c r="D94" s="38">
        <v>3040062</v>
      </c>
      <c r="E94" s="38">
        <v>10134788.65941</v>
      </c>
    </row>
    <row r="95" spans="2:5" ht="15" x14ac:dyDescent="0.25">
      <c r="B95" s="43">
        <v>92</v>
      </c>
      <c r="C95" s="38" t="s">
        <v>480</v>
      </c>
      <c r="D95" s="38">
        <v>0</v>
      </c>
      <c r="E95" s="38">
        <v>0</v>
      </c>
    </row>
    <row r="96" spans="2:5" ht="15" x14ac:dyDescent="0.25">
      <c r="B96" s="43">
        <v>93</v>
      </c>
      <c r="C96" s="38" t="s">
        <v>481</v>
      </c>
      <c r="D96" s="38">
        <v>193</v>
      </c>
      <c r="E96" s="38">
        <v>4378.5739999999996</v>
      </c>
    </row>
    <row r="97" spans="2:5" ht="15" x14ac:dyDescent="0.25">
      <c r="B97" s="43">
        <v>94</v>
      </c>
      <c r="C97" s="38" t="s">
        <v>482</v>
      </c>
      <c r="D97" s="38">
        <v>2530</v>
      </c>
      <c r="E97" s="38">
        <v>28423.754679999987</v>
      </c>
    </row>
    <row r="98" spans="2:5" ht="15" x14ac:dyDescent="0.25">
      <c r="B98" s="43">
        <v>95</v>
      </c>
      <c r="C98" s="38" t="s">
        <v>337</v>
      </c>
      <c r="D98" s="38">
        <v>129009010</v>
      </c>
      <c r="E98" s="38">
        <v>101682820.88525999</v>
      </c>
    </row>
    <row r="99" spans="2:5" ht="15" x14ac:dyDescent="0.25">
      <c r="B99" s="43">
        <v>96</v>
      </c>
      <c r="C99" s="38" t="s">
        <v>483</v>
      </c>
      <c r="D99" s="38">
        <v>50</v>
      </c>
      <c r="E99" s="38">
        <v>295.37799999999999</v>
      </c>
    </row>
    <row r="100" spans="2:5" ht="15" x14ac:dyDescent="0.25">
      <c r="B100" s="43">
        <v>97</v>
      </c>
      <c r="C100" s="38" t="s">
        <v>484</v>
      </c>
      <c r="D100" s="38">
        <v>2612</v>
      </c>
      <c r="E100" s="38">
        <v>33780.603000000003</v>
      </c>
    </row>
    <row r="101" spans="2:5" ht="15" x14ac:dyDescent="0.25">
      <c r="B101" s="43">
        <v>98</v>
      </c>
      <c r="C101" s="38" t="s">
        <v>89</v>
      </c>
      <c r="D101" s="38">
        <v>86373</v>
      </c>
      <c r="E101" s="38">
        <v>645485.46300999995</v>
      </c>
    </row>
    <row r="102" spans="2:5" ht="15" x14ac:dyDescent="0.25">
      <c r="B102" s="43">
        <v>99</v>
      </c>
      <c r="C102" s="38" t="s">
        <v>485</v>
      </c>
      <c r="D102" s="38">
        <v>7825</v>
      </c>
      <c r="E102" s="38">
        <v>238481.489</v>
      </c>
    </row>
    <row r="103" spans="2:5" ht="15" x14ac:dyDescent="0.25">
      <c r="B103" s="43">
        <v>100</v>
      </c>
      <c r="C103" s="39" t="s">
        <v>486</v>
      </c>
      <c r="D103" s="38">
        <v>2809</v>
      </c>
      <c r="E103" s="38">
        <v>54.460650000000001</v>
      </c>
    </row>
    <row r="104" spans="2:5" ht="15" x14ac:dyDescent="0.25">
      <c r="B104" s="43">
        <v>101</v>
      </c>
      <c r="C104" s="38" t="s">
        <v>487</v>
      </c>
      <c r="D104" s="38">
        <v>1145</v>
      </c>
      <c r="E104" s="38">
        <v>10295.225900000001</v>
      </c>
    </row>
    <row r="105" spans="2:5" ht="15" x14ac:dyDescent="0.25">
      <c r="B105" s="43">
        <v>102</v>
      </c>
      <c r="C105" s="38" t="s">
        <v>488</v>
      </c>
      <c r="D105" s="38">
        <v>2265</v>
      </c>
      <c r="E105" s="38">
        <v>208803.98201000001</v>
      </c>
    </row>
    <row r="106" spans="2:5" ht="15" x14ac:dyDescent="0.25">
      <c r="B106" s="43">
        <v>103</v>
      </c>
      <c r="C106" s="38" t="s">
        <v>489</v>
      </c>
      <c r="D106" s="38">
        <v>38140</v>
      </c>
      <c r="E106" s="38">
        <v>317392.28958000004</v>
      </c>
    </row>
    <row r="107" spans="2:5" ht="15" x14ac:dyDescent="0.25">
      <c r="B107" s="43">
        <v>104</v>
      </c>
      <c r="C107" s="38" t="s">
        <v>490</v>
      </c>
      <c r="D107" s="38">
        <v>580105</v>
      </c>
      <c r="E107" s="38">
        <v>2820311.2950200005</v>
      </c>
    </row>
    <row r="108" spans="2:5" ht="15" x14ac:dyDescent="0.25">
      <c r="B108" s="43">
        <v>105</v>
      </c>
      <c r="C108" s="38" t="s">
        <v>491</v>
      </c>
      <c r="D108" s="38">
        <v>1055008</v>
      </c>
      <c r="E108" s="38">
        <v>11775882.609199999</v>
      </c>
    </row>
    <row r="109" spans="2:5" ht="15" x14ac:dyDescent="0.25">
      <c r="B109" s="43">
        <v>106</v>
      </c>
      <c r="C109" s="38" t="s">
        <v>492</v>
      </c>
      <c r="D109" s="38">
        <v>54566</v>
      </c>
      <c r="E109" s="38">
        <v>429224.13011000003</v>
      </c>
    </row>
    <row r="110" spans="2:5" ht="15" x14ac:dyDescent="0.25">
      <c r="B110" s="43">
        <v>107</v>
      </c>
      <c r="C110" s="38" t="s">
        <v>493</v>
      </c>
      <c r="D110" s="38">
        <v>280</v>
      </c>
      <c r="E110" s="38">
        <v>1531.70252</v>
      </c>
    </row>
    <row r="111" spans="2:5" ht="15" x14ac:dyDescent="0.25">
      <c r="B111" s="43">
        <v>108</v>
      </c>
      <c r="C111" s="38" t="s">
        <v>494</v>
      </c>
      <c r="D111" s="38">
        <v>485</v>
      </c>
      <c r="E111" s="38">
        <v>3141.3356600000002</v>
      </c>
    </row>
    <row r="112" spans="2:5" ht="15" x14ac:dyDescent="0.25">
      <c r="B112" s="43">
        <v>109</v>
      </c>
      <c r="C112" s="38" t="s">
        <v>495</v>
      </c>
      <c r="D112" s="38">
        <v>5494</v>
      </c>
      <c r="E112" s="38">
        <v>57668.944989999996</v>
      </c>
    </row>
    <row r="113" spans="2:5" ht="15" x14ac:dyDescent="0.25">
      <c r="B113" s="43">
        <v>110</v>
      </c>
      <c r="C113" s="38" t="s">
        <v>496</v>
      </c>
      <c r="D113" s="38">
        <v>17682</v>
      </c>
      <c r="E113" s="38">
        <v>270444.34647999995</v>
      </c>
    </row>
    <row r="114" spans="2:5" ht="15" x14ac:dyDescent="0.25">
      <c r="B114" s="43">
        <v>111</v>
      </c>
      <c r="C114" s="38" t="s">
        <v>497</v>
      </c>
      <c r="D114" s="38">
        <v>17989</v>
      </c>
      <c r="E114" s="38">
        <v>107077.93071000002</v>
      </c>
    </row>
    <row r="115" spans="2:5" ht="15" x14ac:dyDescent="0.25">
      <c r="B115" s="43">
        <v>112</v>
      </c>
      <c r="C115" s="38" t="s">
        <v>498</v>
      </c>
      <c r="D115" s="38">
        <v>11221281</v>
      </c>
      <c r="E115" s="38">
        <v>49418691.976340003</v>
      </c>
    </row>
    <row r="116" spans="2:5" ht="15" x14ac:dyDescent="0.25">
      <c r="B116" s="43">
        <v>113</v>
      </c>
      <c r="C116" s="38" t="s">
        <v>499</v>
      </c>
      <c r="D116" s="38">
        <v>4359</v>
      </c>
      <c r="E116" s="38">
        <v>71659.795590000009</v>
      </c>
    </row>
    <row r="117" spans="2:5" ht="15" x14ac:dyDescent="0.25">
      <c r="B117" s="43">
        <v>114</v>
      </c>
      <c r="C117" s="38" t="s">
        <v>500</v>
      </c>
      <c r="D117" s="38">
        <v>6589</v>
      </c>
      <c r="E117" s="38">
        <v>60428.913240000002</v>
      </c>
    </row>
    <row r="118" spans="2:5" ht="15" x14ac:dyDescent="0.25">
      <c r="B118" s="43">
        <v>115</v>
      </c>
      <c r="C118" s="38" t="s">
        <v>501</v>
      </c>
      <c r="D118" s="38">
        <v>264</v>
      </c>
      <c r="E118" s="38">
        <v>4579.4660000000003</v>
      </c>
    </row>
    <row r="119" spans="2:5" ht="15" x14ac:dyDescent="0.25">
      <c r="B119" s="43">
        <v>116</v>
      </c>
      <c r="C119" s="38" t="s">
        <v>502</v>
      </c>
      <c r="D119" s="38">
        <v>367</v>
      </c>
      <c r="E119" s="38">
        <v>17443.351999999999</v>
      </c>
    </row>
    <row r="120" spans="2:5" ht="15" x14ac:dyDescent="0.25">
      <c r="B120" s="43">
        <v>117</v>
      </c>
      <c r="C120" s="38" t="s">
        <v>503</v>
      </c>
      <c r="D120" s="38">
        <v>5935</v>
      </c>
      <c r="E120" s="38">
        <v>184089.109</v>
      </c>
    </row>
    <row r="121" spans="2:5" ht="15" x14ac:dyDescent="0.25">
      <c r="B121" s="43">
        <v>118</v>
      </c>
      <c r="C121" s="38" t="s">
        <v>504</v>
      </c>
      <c r="D121" s="38">
        <v>649991</v>
      </c>
      <c r="E121" s="38">
        <v>5691425.9642599998</v>
      </c>
    </row>
    <row r="122" spans="2:5" ht="15" x14ac:dyDescent="0.25">
      <c r="B122" s="43">
        <v>119</v>
      </c>
      <c r="C122" s="38" t="s">
        <v>505</v>
      </c>
      <c r="D122" s="38">
        <v>3604</v>
      </c>
      <c r="E122" s="38">
        <v>106595.72325</v>
      </c>
    </row>
    <row r="123" spans="2:5" ht="15" x14ac:dyDescent="0.25">
      <c r="B123" s="43">
        <v>120</v>
      </c>
      <c r="C123" s="38" t="s">
        <v>506</v>
      </c>
      <c r="D123" s="38">
        <v>2724</v>
      </c>
      <c r="E123" s="38">
        <v>190587.133</v>
      </c>
    </row>
    <row r="124" spans="2:5" ht="15" x14ac:dyDescent="0.25">
      <c r="B124" s="43">
        <v>121</v>
      </c>
      <c r="C124" s="38" t="s">
        <v>507</v>
      </c>
      <c r="D124" s="38">
        <v>21362</v>
      </c>
      <c r="E124" s="38">
        <v>286346.07466000004</v>
      </c>
    </row>
    <row r="125" spans="2:5" ht="15" x14ac:dyDescent="0.25">
      <c r="B125" s="43">
        <v>122</v>
      </c>
      <c r="C125" s="38" t="s">
        <v>508</v>
      </c>
      <c r="D125" s="38">
        <v>10589</v>
      </c>
      <c r="E125" s="38">
        <v>173685.3345</v>
      </c>
    </row>
    <row r="126" spans="2:5" ht="15" x14ac:dyDescent="0.25">
      <c r="B126" s="43">
        <v>123</v>
      </c>
      <c r="C126" s="38" t="s">
        <v>509</v>
      </c>
      <c r="D126" s="38">
        <v>601</v>
      </c>
      <c r="E126" s="38">
        <v>31294.8465</v>
      </c>
    </row>
    <row r="127" spans="2:5" ht="15" x14ac:dyDescent="0.25">
      <c r="B127" s="43">
        <v>124</v>
      </c>
      <c r="C127" s="38" t="s">
        <v>510</v>
      </c>
      <c r="D127" s="38">
        <v>2623</v>
      </c>
      <c r="E127" s="38">
        <v>45097.219799999999</v>
      </c>
    </row>
    <row r="128" spans="2:5" ht="15" x14ac:dyDescent="0.25">
      <c r="B128" s="43">
        <v>125</v>
      </c>
      <c r="C128" s="38" t="s">
        <v>511</v>
      </c>
      <c r="D128" s="38">
        <v>397</v>
      </c>
      <c r="E128" s="38">
        <v>5039.9009999999998</v>
      </c>
    </row>
    <row r="129" spans="2:5" ht="15" x14ac:dyDescent="0.25">
      <c r="B129" s="43">
        <v>126</v>
      </c>
      <c r="C129" s="38" t="s">
        <v>512</v>
      </c>
      <c r="D129" s="38">
        <v>488</v>
      </c>
      <c r="E129" s="38">
        <v>16119.126</v>
      </c>
    </row>
    <row r="130" spans="2:5" ht="15" x14ac:dyDescent="0.25">
      <c r="B130" s="43">
        <v>127</v>
      </c>
      <c r="C130" s="38" t="s">
        <v>513</v>
      </c>
      <c r="D130" s="38">
        <v>22985</v>
      </c>
      <c r="E130" s="38">
        <v>800904.93400000001</v>
      </c>
    </row>
    <row r="131" spans="2:5" ht="15" x14ac:dyDescent="0.25">
      <c r="B131" s="43">
        <v>128</v>
      </c>
      <c r="C131" s="38" t="s">
        <v>514</v>
      </c>
      <c r="D131" s="38">
        <v>1025</v>
      </c>
      <c r="E131" s="38">
        <v>7909.2282699999996</v>
      </c>
    </row>
    <row r="132" spans="2:5" ht="15" x14ac:dyDescent="0.25">
      <c r="B132" s="43">
        <v>129</v>
      </c>
      <c r="C132" s="38" t="s">
        <v>515</v>
      </c>
      <c r="D132" s="38">
        <v>3266</v>
      </c>
      <c r="E132" s="38">
        <v>23471.969799999999</v>
      </c>
    </row>
    <row r="133" spans="2:5" ht="15" x14ac:dyDescent="0.25">
      <c r="B133" s="43">
        <v>130</v>
      </c>
      <c r="C133" s="38" t="s">
        <v>105</v>
      </c>
      <c r="D133" s="38">
        <v>1654740</v>
      </c>
      <c r="E133" s="38">
        <v>10852219.12713</v>
      </c>
    </row>
    <row r="134" spans="2:5" ht="15" x14ac:dyDescent="0.25">
      <c r="B134" s="43">
        <v>131</v>
      </c>
      <c r="C134" s="38" t="s">
        <v>107</v>
      </c>
      <c r="D134" s="38">
        <v>116462605</v>
      </c>
      <c r="E134" s="38">
        <v>421238874.96697998</v>
      </c>
    </row>
    <row r="135" spans="2:5" ht="15" x14ac:dyDescent="0.25">
      <c r="B135" s="43">
        <v>132</v>
      </c>
      <c r="C135" s="38" t="s">
        <v>516</v>
      </c>
      <c r="D135" s="38">
        <v>4683</v>
      </c>
      <c r="E135" s="38">
        <v>285356.91047599999</v>
      </c>
    </row>
    <row r="136" spans="2:5" ht="15" x14ac:dyDescent="0.25">
      <c r="B136" s="43">
        <v>133</v>
      </c>
      <c r="C136" s="38" t="s">
        <v>517</v>
      </c>
      <c r="D136" s="38">
        <v>4513</v>
      </c>
      <c r="E136" s="38">
        <v>525838.33499999996</v>
      </c>
    </row>
    <row r="137" spans="2:5" ht="15" x14ac:dyDescent="0.25">
      <c r="B137" s="43">
        <v>134</v>
      </c>
      <c r="C137" s="38" t="s">
        <v>518</v>
      </c>
      <c r="D137" s="38">
        <v>8878</v>
      </c>
      <c r="E137" s="38">
        <v>95433.559210000007</v>
      </c>
    </row>
    <row r="138" spans="2:5" ht="15" x14ac:dyDescent="0.25">
      <c r="B138" s="43">
        <v>135</v>
      </c>
      <c r="C138" s="38" t="s">
        <v>110</v>
      </c>
      <c r="D138" s="38">
        <v>4391408</v>
      </c>
      <c r="E138" s="38">
        <v>16248162.816</v>
      </c>
    </row>
    <row r="139" spans="2:5" ht="15" x14ac:dyDescent="0.25">
      <c r="B139" s="43">
        <v>136</v>
      </c>
      <c r="C139" s="38" t="s">
        <v>519</v>
      </c>
      <c r="D139" s="38">
        <v>1090</v>
      </c>
      <c r="E139" s="38">
        <v>5255.3814299999995</v>
      </c>
    </row>
    <row r="140" spans="2:5" ht="15" x14ac:dyDescent="0.25">
      <c r="B140" s="43">
        <v>137</v>
      </c>
      <c r="C140" s="38" t="s">
        <v>520</v>
      </c>
      <c r="D140" s="38">
        <v>397320</v>
      </c>
      <c r="E140" s="38">
        <v>3534903.09271</v>
      </c>
    </row>
    <row r="141" spans="2:5" ht="15" x14ac:dyDescent="0.25">
      <c r="B141" s="43">
        <v>138</v>
      </c>
      <c r="C141" s="38" t="s">
        <v>521</v>
      </c>
      <c r="D141" s="38">
        <v>32364</v>
      </c>
      <c r="E141" s="38">
        <v>239647.25809000005</v>
      </c>
    </row>
    <row r="142" spans="2:5" ht="15" x14ac:dyDescent="0.25">
      <c r="B142" s="43">
        <v>139</v>
      </c>
      <c r="C142" s="38" t="s">
        <v>522</v>
      </c>
      <c r="D142" s="38">
        <v>1499</v>
      </c>
      <c r="E142" s="38">
        <v>216387.94850999999</v>
      </c>
    </row>
    <row r="143" spans="2:5" ht="15" x14ac:dyDescent="0.25">
      <c r="B143" s="43">
        <v>140</v>
      </c>
      <c r="C143" s="38" t="s">
        <v>523</v>
      </c>
      <c r="D143" s="38">
        <v>11715</v>
      </c>
      <c r="E143" s="38">
        <v>112264.44047999999</v>
      </c>
    </row>
    <row r="144" spans="2:5" ht="15" x14ac:dyDescent="0.25">
      <c r="B144" s="43">
        <v>141</v>
      </c>
      <c r="C144" s="38" t="s">
        <v>524</v>
      </c>
      <c r="D144" s="38">
        <v>200318</v>
      </c>
      <c r="E144" s="38">
        <v>1087486.8330600008</v>
      </c>
    </row>
    <row r="145" spans="2:5" ht="15" x14ac:dyDescent="0.25">
      <c r="B145" s="43">
        <v>142</v>
      </c>
      <c r="C145" s="38" t="s">
        <v>525</v>
      </c>
      <c r="D145" s="38">
        <v>249</v>
      </c>
      <c r="E145" s="38">
        <v>3222.7530000000002</v>
      </c>
    </row>
    <row r="146" spans="2:5" ht="15" x14ac:dyDescent="0.25">
      <c r="B146" s="43">
        <v>143</v>
      </c>
      <c r="C146" s="38" t="s">
        <v>526</v>
      </c>
      <c r="D146" s="38">
        <v>12140</v>
      </c>
      <c r="E146" s="38">
        <v>280736.29264</v>
      </c>
    </row>
    <row r="147" spans="2:5" ht="15" x14ac:dyDescent="0.25">
      <c r="B147" s="43">
        <v>144</v>
      </c>
      <c r="C147" s="38" t="s">
        <v>527</v>
      </c>
      <c r="D147" s="38">
        <v>957</v>
      </c>
      <c r="E147" s="38">
        <v>33011.521000000001</v>
      </c>
    </row>
    <row r="148" spans="2:5" ht="15" x14ac:dyDescent="0.25">
      <c r="B148" s="43">
        <v>145</v>
      </c>
      <c r="C148" s="38" t="s">
        <v>528</v>
      </c>
      <c r="D148" s="38">
        <v>12167</v>
      </c>
      <c r="E148" s="38">
        <v>261559.94711000001</v>
      </c>
    </row>
    <row r="149" spans="2:5" ht="15" x14ac:dyDescent="0.25">
      <c r="B149" s="43">
        <v>146</v>
      </c>
      <c r="C149" s="38" t="s">
        <v>529</v>
      </c>
      <c r="D149" s="38">
        <v>14178</v>
      </c>
      <c r="E149" s="38">
        <v>682724.86353999993</v>
      </c>
    </row>
    <row r="150" spans="2:5" ht="15" x14ac:dyDescent="0.25">
      <c r="B150" s="43">
        <v>147</v>
      </c>
      <c r="C150" s="38" t="s">
        <v>530</v>
      </c>
      <c r="D150" s="38">
        <v>1277</v>
      </c>
      <c r="E150" s="38">
        <v>8809.9218499999988</v>
      </c>
    </row>
    <row r="151" spans="2:5" ht="15" x14ac:dyDescent="0.25">
      <c r="B151" s="43">
        <v>148</v>
      </c>
      <c r="C151" s="38" t="s">
        <v>531</v>
      </c>
      <c r="D151" s="38">
        <v>20317</v>
      </c>
      <c r="E151" s="38">
        <v>2745995.0718100001</v>
      </c>
    </row>
    <row r="152" spans="2:5" ht="15" x14ac:dyDescent="0.25">
      <c r="B152" s="43">
        <v>149</v>
      </c>
      <c r="C152" s="38" t="s">
        <v>532</v>
      </c>
      <c r="D152" s="38">
        <v>5634</v>
      </c>
      <c r="E152" s="38">
        <v>119822.42457999999</v>
      </c>
    </row>
    <row r="153" spans="2:5" ht="15" x14ac:dyDescent="0.25">
      <c r="B153" s="43">
        <v>150</v>
      </c>
      <c r="C153" s="38" t="s">
        <v>533</v>
      </c>
      <c r="D153" s="38">
        <v>2434</v>
      </c>
      <c r="E153" s="38">
        <v>25671.264439999977</v>
      </c>
    </row>
    <row r="154" spans="2:5" ht="15" x14ac:dyDescent="0.25">
      <c r="B154" s="43">
        <v>151</v>
      </c>
      <c r="C154" s="38" t="s">
        <v>534</v>
      </c>
      <c r="D154" s="38">
        <v>3826</v>
      </c>
      <c r="E154" s="38">
        <v>157625.02824000001</v>
      </c>
    </row>
    <row r="155" spans="2:5" ht="15" x14ac:dyDescent="0.25">
      <c r="B155" s="43">
        <v>152</v>
      </c>
      <c r="C155" s="38" t="s">
        <v>535</v>
      </c>
      <c r="D155" s="38">
        <v>385</v>
      </c>
      <c r="E155" s="38">
        <v>7759.8050800000001</v>
      </c>
    </row>
    <row r="156" spans="2:5" ht="15" x14ac:dyDescent="0.25">
      <c r="B156" s="43">
        <v>153</v>
      </c>
      <c r="C156" s="38" t="s">
        <v>536</v>
      </c>
      <c r="D156" s="38">
        <v>353</v>
      </c>
      <c r="E156" s="38">
        <v>5701.634</v>
      </c>
    </row>
    <row r="157" spans="2:5" ht="15" x14ac:dyDescent="0.25">
      <c r="B157" s="43">
        <v>154</v>
      </c>
      <c r="C157" s="38" t="s">
        <v>537</v>
      </c>
      <c r="D157" s="38">
        <v>5728</v>
      </c>
      <c r="E157" s="38">
        <v>241557.45052000001</v>
      </c>
    </row>
    <row r="158" spans="2:5" ht="15" x14ac:dyDescent="0.25">
      <c r="B158" s="43">
        <v>155</v>
      </c>
      <c r="C158" s="38" t="s">
        <v>538</v>
      </c>
      <c r="D158" s="38">
        <v>40</v>
      </c>
      <c r="E158" s="38">
        <v>73.649000000000001</v>
      </c>
    </row>
    <row r="159" spans="2:5" ht="15" x14ac:dyDescent="0.25">
      <c r="B159" s="43">
        <v>156</v>
      </c>
      <c r="C159" s="38" t="s">
        <v>539</v>
      </c>
      <c r="D159" s="38">
        <v>124</v>
      </c>
      <c r="E159" s="38">
        <v>881.19100000000003</v>
      </c>
    </row>
    <row r="160" spans="2:5" ht="15" x14ac:dyDescent="0.25">
      <c r="B160" s="43">
        <v>157</v>
      </c>
      <c r="C160" s="38" t="s">
        <v>540</v>
      </c>
      <c r="D160" s="38">
        <v>0</v>
      </c>
      <c r="E160" s="38">
        <v>0</v>
      </c>
    </row>
    <row r="161" spans="2:5" ht="15" x14ac:dyDescent="0.25">
      <c r="B161" s="43">
        <v>158</v>
      </c>
      <c r="C161" s="38" t="s">
        <v>541</v>
      </c>
      <c r="D161" s="38">
        <v>5</v>
      </c>
      <c r="E161" s="38">
        <v>10.901</v>
      </c>
    </row>
    <row r="162" spans="2:5" ht="15" x14ac:dyDescent="0.25">
      <c r="B162" s="43">
        <v>159</v>
      </c>
      <c r="C162" s="38" t="s">
        <v>542</v>
      </c>
      <c r="D162" s="38">
        <v>5</v>
      </c>
      <c r="E162" s="38">
        <v>1.4</v>
      </c>
    </row>
    <row r="163" spans="2:5" ht="15" x14ac:dyDescent="0.25">
      <c r="B163" s="43">
        <v>160</v>
      </c>
      <c r="C163" s="38" t="s">
        <v>543</v>
      </c>
      <c r="D163" s="38">
        <v>0</v>
      </c>
      <c r="E163" s="38">
        <v>0</v>
      </c>
    </row>
    <row r="164" spans="2:5" ht="15" x14ac:dyDescent="0.25">
      <c r="B164" s="43">
        <v>161</v>
      </c>
      <c r="C164" s="38" t="s">
        <v>544</v>
      </c>
      <c r="D164" s="38">
        <v>85</v>
      </c>
      <c r="E164" s="38">
        <v>323.95499999999998</v>
      </c>
    </row>
    <row r="165" spans="2:5" ht="15" x14ac:dyDescent="0.25">
      <c r="B165" s="43">
        <v>162</v>
      </c>
      <c r="C165" s="38" t="s">
        <v>545</v>
      </c>
      <c r="D165" s="38">
        <v>1081</v>
      </c>
      <c r="E165" s="38">
        <v>15569.51398</v>
      </c>
    </row>
    <row r="166" spans="2:5" ht="15" x14ac:dyDescent="0.25">
      <c r="B166" s="43">
        <v>163</v>
      </c>
      <c r="C166" s="38" t="s">
        <v>546</v>
      </c>
      <c r="D166" s="38">
        <v>15</v>
      </c>
      <c r="E166" s="38">
        <v>34.401000000000003</v>
      </c>
    </row>
    <row r="167" spans="2:5" ht="15" x14ac:dyDescent="0.25">
      <c r="B167" s="43">
        <v>164</v>
      </c>
      <c r="C167" s="38" t="s">
        <v>547</v>
      </c>
      <c r="D167" s="38">
        <v>725</v>
      </c>
      <c r="E167" s="38">
        <v>15255.13</v>
      </c>
    </row>
    <row r="168" spans="2:5" ht="15" x14ac:dyDescent="0.25">
      <c r="B168" s="43">
        <v>165</v>
      </c>
      <c r="C168" s="38" t="s">
        <v>548</v>
      </c>
      <c r="D168" s="38">
        <v>170</v>
      </c>
      <c r="E168" s="38">
        <v>4332.9870000000001</v>
      </c>
    </row>
    <row r="169" spans="2:5" ht="15" x14ac:dyDescent="0.25">
      <c r="B169" s="43">
        <v>166</v>
      </c>
      <c r="C169" s="38" t="s">
        <v>549</v>
      </c>
      <c r="D169" s="38">
        <v>9798</v>
      </c>
      <c r="E169" s="38">
        <v>170163.72156999999</v>
      </c>
    </row>
    <row r="170" spans="2:5" ht="15" x14ac:dyDescent="0.25">
      <c r="B170" s="43">
        <v>167</v>
      </c>
      <c r="C170" s="38" t="s">
        <v>550</v>
      </c>
      <c r="D170" s="38">
        <v>110</v>
      </c>
      <c r="E170" s="38">
        <v>427.48200000000003</v>
      </c>
    </row>
    <row r="171" spans="2:5" ht="15" x14ac:dyDescent="0.25">
      <c r="B171" s="43">
        <v>168</v>
      </c>
      <c r="C171" s="38" t="s">
        <v>551</v>
      </c>
      <c r="D171" s="38">
        <v>552</v>
      </c>
      <c r="E171" s="38">
        <v>13412.877199999999</v>
      </c>
    </row>
    <row r="172" spans="2:5" ht="15" x14ac:dyDescent="0.25">
      <c r="B172" s="43">
        <v>169</v>
      </c>
      <c r="C172" s="38" t="s">
        <v>552</v>
      </c>
      <c r="D172" s="38">
        <v>7959</v>
      </c>
      <c r="E172" s="38">
        <v>103498.16166999999</v>
      </c>
    </row>
    <row r="173" spans="2:5" ht="15" x14ac:dyDescent="0.25">
      <c r="B173" s="43">
        <v>170</v>
      </c>
      <c r="C173" s="38" t="s">
        <v>132</v>
      </c>
      <c r="D173" s="38">
        <v>71219</v>
      </c>
      <c r="E173" s="38">
        <v>276456.72600000002</v>
      </c>
    </row>
    <row r="174" spans="2:5" ht="15" x14ac:dyDescent="0.25">
      <c r="B174" s="43">
        <v>171</v>
      </c>
      <c r="C174" s="38" t="s">
        <v>553</v>
      </c>
      <c r="D174" s="38">
        <v>6663</v>
      </c>
      <c r="E174" s="38">
        <v>818600.87529</v>
      </c>
    </row>
    <row r="175" spans="2:5" ht="15" x14ac:dyDescent="0.25">
      <c r="B175" s="43">
        <v>172</v>
      </c>
      <c r="C175" s="38" t="s">
        <v>554</v>
      </c>
      <c r="D175" s="38">
        <v>3472</v>
      </c>
      <c r="E175" s="38">
        <v>60383.60961</v>
      </c>
    </row>
    <row r="176" spans="2:5" ht="15" x14ac:dyDescent="0.25">
      <c r="B176" s="43">
        <v>173</v>
      </c>
      <c r="C176" s="38" t="s">
        <v>555</v>
      </c>
      <c r="D176" s="38">
        <v>30008</v>
      </c>
      <c r="E176" s="38">
        <v>169445.16115</v>
      </c>
    </row>
    <row r="177" spans="2:5" ht="15" x14ac:dyDescent="0.25">
      <c r="B177" s="43">
        <v>174</v>
      </c>
      <c r="C177" s="38" t="s">
        <v>556</v>
      </c>
      <c r="D177" s="38">
        <v>7926</v>
      </c>
      <c r="E177" s="38">
        <v>85628.036779999995</v>
      </c>
    </row>
    <row r="178" spans="2:5" ht="15" x14ac:dyDescent="0.25">
      <c r="B178" s="43">
        <v>175</v>
      </c>
      <c r="C178" s="38" t="s">
        <v>557</v>
      </c>
      <c r="D178" s="38">
        <v>591</v>
      </c>
      <c r="E178" s="38">
        <v>4208.3625700000002</v>
      </c>
    </row>
    <row r="179" spans="2:5" ht="15" x14ac:dyDescent="0.25">
      <c r="B179" s="43">
        <v>176</v>
      </c>
      <c r="C179" s="38" t="s">
        <v>558</v>
      </c>
      <c r="D179" s="38">
        <v>7318</v>
      </c>
      <c r="E179" s="38">
        <v>68252.01036</v>
      </c>
    </row>
    <row r="180" spans="2:5" ht="15" x14ac:dyDescent="0.25">
      <c r="B180" s="43">
        <v>177</v>
      </c>
      <c r="C180" s="38" t="s">
        <v>559</v>
      </c>
      <c r="D180" s="38">
        <v>3898</v>
      </c>
      <c r="E180" s="38">
        <v>75759.993889999998</v>
      </c>
    </row>
    <row r="181" spans="2:5" ht="15" x14ac:dyDescent="0.25">
      <c r="B181" s="43">
        <v>178</v>
      </c>
      <c r="C181" s="38" t="s">
        <v>560</v>
      </c>
      <c r="D181" s="38">
        <v>3320</v>
      </c>
      <c r="E181" s="38">
        <v>135563.3653</v>
      </c>
    </row>
    <row r="182" spans="2:5" ht="15" x14ac:dyDescent="0.25">
      <c r="B182" s="43">
        <v>179</v>
      </c>
      <c r="C182" s="38" t="s">
        <v>561</v>
      </c>
      <c r="D182" s="38">
        <v>2493</v>
      </c>
      <c r="E182" s="38">
        <v>44166.547770000005</v>
      </c>
    </row>
    <row r="183" spans="2:5" ht="15" x14ac:dyDescent="0.25">
      <c r="B183" s="43">
        <v>180</v>
      </c>
      <c r="C183" s="38" t="s">
        <v>562</v>
      </c>
      <c r="D183" s="38">
        <v>114</v>
      </c>
      <c r="E183" s="38">
        <v>115.29600000000001</v>
      </c>
    </row>
    <row r="184" spans="2:5" ht="15" x14ac:dyDescent="0.25">
      <c r="B184" s="43">
        <v>181</v>
      </c>
      <c r="C184" s="38" t="s">
        <v>563</v>
      </c>
      <c r="D184" s="38">
        <v>1479</v>
      </c>
      <c r="E184" s="38">
        <v>28422.839</v>
      </c>
    </row>
    <row r="185" spans="2:5" ht="15" x14ac:dyDescent="0.25">
      <c r="B185" s="43">
        <v>182</v>
      </c>
      <c r="C185" s="38" t="s">
        <v>564</v>
      </c>
      <c r="D185" s="38">
        <v>1114</v>
      </c>
      <c r="E185" s="38">
        <v>4994.848</v>
      </c>
    </row>
    <row r="186" spans="2:5" ht="15" x14ac:dyDescent="0.25">
      <c r="B186" s="43">
        <v>183</v>
      </c>
      <c r="C186" s="38" t="s">
        <v>565</v>
      </c>
      <c r="D186" s="38">
        <v>1948</v>
      </c>
      <c r="E186" s="38">
        <v>91285.065359999993</v>
      </c>
    </row>
    <row r="187" spans="2:5" ht="15" x14ac:dyDescent="0.25">
      <c r="B187" s="43">
        <v>184</v>
      </c>
      <c r="C187" s="38" t="s">
        <v>566</v>
      </c>
      <c r="D187" s="38">
        <v>4584</v>
      </c>
      <c r="E187" s="38">
        <v>44513.40898</v>
      </c>
    </row>
    <row r="188" spans="2:5" ht="15" x14ac:dyDescent="0.25">
      <c r="B188" s="43">
        <v>185</v>
      </c>
      <c r="C188" s="38" t="s">
        <v>567</v>
      </c>
      <c r="D188" s="38">
        <v>49105</v>
      </c>
      <c r="E188" s="38">
        <v>4709241.6318300003</v>
      </c>
    </row>
    <row r="189" spans="2:5" ht="15" x14ac:dyDescent="0.25">
      <c r="B189" s="43">
        <v>186</v>
      </c>
      <c r="C189" s="38" t="s">
        <v>568</v>
      </c>
      <c r="D189" s="38">
        <v>982</v>
      </c>
      <c r="E189" s="38">
        <v>15373.218999999999</v>
      </c>
    </row>
    <row r="190" spans="2:5" ht="15" x14ac:dyDescent="0.25">
      <c r="B190" s="43">
        <v>187</v>
      </c>
      <c r="C190" s="38" t="s">
        <v>569</v>
      </c>
      <c r="D190" s="38">
        <v>1067</v>
      </c>
      <c r="E190" s="38">
        <v>28946.202000000001</v>
      </c>
    </row>
    <row r="191" spans="2:5" ht="15" x14ac:dyDescent="0.25">
      <c r="B191" s="43">
        <v>188</v>
      </c>
      <c r="C191" s="38" t="s">
        <v>570</v>
      </c>
      <c r="D191" s="38">
        <v>1031</v>
      </c>
      <c r="E191" s="38">
        <v>39571.102570000003</v>
      </c>
    </row>
    <row r="192" spans="2:5" ht="15" x14ac:dyDescent="0.25">
      <c r="B192" s="43">
        <v>189</v>
      </c>
      <c r="C192" s="38" t="s">
        <v>571</v>
      </c>
      <c r="D192" s="38">
        <v>313</v>
      </c>
      <c r="E192" s="38">
        <v>1659.03</v>
      </c>
    </row>
    <row r="193" spans="2:5" ht="15" x14ac:dyDescent="0.25">
      <c r="B193" s="43">
        <v>190</v>
      </c>
      <c r="C193" s="38" t="s">
        <v>572</v>
      </c>
      <c r="D193" s="38">
        <v>508</v>
      </c>
      <c r="E193" s="38">
        <v>26124.237000000001</v>
      </c>
    </row>
    <row r="194" spans="2:5" ht="15" x14ac:dyDescent="0.25">
      <c r="B194" s="43">
        <v>191</v>
      </c>
      <c r="C194" s="38" t="s">
        <v>573</v>
      </c>
      <c r="D194" s="38">
        <v>2048</v>
      </c>
      <c r="E194" s="38">
        <v>11777.183999999999</v>
      </c>
    </row>
    <row r="195" spans="2:5" ht="15" x14ac:dyDescent="0.25">
      <c r="B195" s="43">
        <v>192</v>
      </c>
      <c r="C195" s="38" t="s">
        <v>574</v>
      </c>
      <c r="D195" s="38">
        <v>38401</v>
      </c>
      <c r="E195" s="38">
        <v>1924407.61469</v>
      </c>
    </row>
    <row r="196" spans="2:5" ht="15" x14ac:dyDescent="0.25">
      <c r="B196" s="43">
        <v>193</v>
      </c>
      <c r="C196" s="38" t="s">
        <v>575</v>
      </c>
      <c r="D196" s="38">
        <v>15</v>
      </c>
      <c r="E196" s="38">
        <v>54.302</v>
      </c>
    </row>
    <row r="197" spans="2:5" ht="15" x14ac:dyDescent="0.25">
      <c r="B197" s="43">
        <v>194</v>
      </c>
      <c r="C197" s="38" t="s">
        <v>576</v>
      </c>
      <c r="D197" s="38">
        <v>1624</v>
      </c>
      <c r="E197" s="38">
        <v>20974.036</v>
      </c>
    </row>
    <row r="198" spans="2:5" ht="15" x14ac:dyDescent="0.25">
      <c r="B198" s="43">
        <v>195</v>
      </c>
      <c r="C198" s="38" t="s">
        <v>577</v>
      </c>
      <c r="D198" s="38">
        <v>12782</v>
      </c>
      <c r="E198" s="38">
        <v>86713.227319999991</v>
      </c>
    </row>
    <row r="199" spans="2:5" ht="15" x14ac:dyDescent="0.25">
      <c r="B199" s="43">
        <v>196</v>
      </c>
      <c r="C199" s="38" t="s">
        <v>578</v>
      </c>
      <c r="D199" s="38">
        <v>1000</v>
      </c>
      <c r="E199" s="38">
        <v>2000</v>
      </c>
    </row>
    <row r="200" spans="2:5" ht="15" x14ac:dyDescent="0.25">
      <c r="B200" s="43">
        <v>197</v>
      </c>
      <c r="C200" s="38" t="s">
        <v>579</v>
      </c>
      <c r="D200" s="38">
        <v>32</v>
      </c>
      <c r="E200" s="38">
        <v>69.23</v>
      </c>
    </row>
    <row r="201" spans="2:5" ht="15" x14ac:dyDescent="0.25">
      <c r="B201" s="43">
        <v>198</v>
      </c>
      <c r="C201" s="38" t="s">
        <v>580</v>
      </c>
      <c r="D201" s="38">
        <v>2712</v>
      </c>
      <c r="E201" s="38">
        <v>49503.688900000001</v>
      </c>
    </row>
    <row r="202" spans="2:5" ht="15" x14ac:dyDescent="0.25">
      <c r="B202" s="43">
        <v>199</v>
      </c>
      <c r="C202" s="38" t="s">
        <v>581</v>
      </c>
      <c r="D202" s="38">
        <v>15</v>
      </c>
      <c r="E202" s="38">
        <v>33.78</v>
      </c>
    </row>
    <row r="203" spans="2:5" ht="15" x14ac:dyDescent="0.25">
      <c r="B203" s="43">
        <v>200</v>
      </c>
      <c r="C203" s="38" t="s">
        <v>582</v>
      </c>
      <c r="D203" s="38">
        <v>2504</v>
      </c>
      <c r="E203" s="38">
        <v>101902.61199999999</v>
      </c>
    </row>
    <row r="204" spans="2:5" ht="15" x14ac:dyDescent="0.25">
      <c r="B204" s="43">
        <v>201</v>
      </c>
      <c r="C204" s="38" t="s">
        <v>154</v>
      </c>
      <c r="D204" s="38">
        <v>4029757</v>
      </c>
      <c r="E204" s="38">
        <v>14214781.485591</v>
      </c>
    </row>
    <row r="205" spans="2:5" ht="15" x14ac:dyDescent="0.25">
      <c r="B205" s="43">
        <v>202</v>
      </c>
      <c r="C205" s="38" t="s">
        <v>193</v>
      </c>
      <c r="D205" s="38">
        <v>199181</v>
      </c>
      <c r="E205" s="38">
        <v>1130504.7652199999</v>
      </c>
    </row>
    <row r="206" spans="2:5" ht="15" x14ac:dyDescent="0.25">
      <c r="B206" s="43">
        <v>203</v>
      </c>
      <c r="C206" s="38" t="s">
        <v>583</v>
      </c>
      <c r="D206" s="38">
        <v>1924481</v>
      </c>
      <c r="E206" s="38">
        <v>23382672.950600002</v>
      </c>
    </row>
    <row r="207" spans="2:5" ht="15" x14ac:dyDescent="0.25">
      <c r="B207" s="43">
        <v>204</v>
      </c>
      <c r="C207" s="38" t="s">
        <v>584</v>
      </c>
      <c r="D207" s="38">
        <v>269738</v>
      </c>
      <c r="E207" s="38">
        <v>2741320.6098799999</v>
      </c>
    </row>
    <row r="208" spans="2:5" ht="15" x14ac:dyDescent="0.25">
      <c r="B208" s="43">
        <v>205</v>
      </c>
      <c r="C208" s="38" t="s">
        <v>585</v>
      </c>
      <c r="D208" s="38">
        <v>467</v>
      </c>
      <c r="E208" s="38">
        <v>6398.8652499999998</v>
      </c>
    </row>
    <row r="209" spans="2:5" ht="15" x14ac:dyDescent="0.25">
      <c r="B209" s="43">
        <v>206</v>
      </c>
      <c r="C209" s="38" t="s">
        <v>586</v>
      </c>
      <c r="D209" s="38">
        <v>17666</v>
      </c>
      <c r="E209" s="38">
        <v>147798.61600000001</v>
      </c>
    </row>
    <row r="210" spans="2:5" ht="15" x14ac:dyDescent="0.25">
      <c r="B210" s="43">
        <v>207</v>
      </c>
      <c r="C210" s="38" t="s">
        <v>587</v>
      </c>
      <c r="D210" s="38">
        <v>8502</v>
      </c>
      <c r="E210" s="38">
        <v>122039.35051999999</v>
      </c>
    </row>
    <row r="211" spans="2:5" ht="15" x14ac:dyDescent="0.25">
      <c r="B211" s="43">
        <v>208</v>
      </c>
      <c r="C211" s="38" t="s">
        <v>159</v>
      </c>
      <c r="D211" s="38">
        <v>948105</v>
      </c>
      <c r="E211" s="38">
        <v>8031228.7246199995</v>
      </c>
    </row>
    <row r="212" spans="2:5" ht="15" x14ac:dyDescent="0.25">
      <c r="B212" s="43">
        <v>209</v>
      </c>
      <c r="C212" s="38" t="s">
        <v>588</v>
      </c>
      <c r="D212" s="38">
        <v>3644</v>
      </c>
      <c r="E212" s="38">
        <v>102324.67</v>
      </c>
    </row>
    <row r="213" spans="2:5" ht="15" x14ac:dyDescent="0.25">
      <c r="B213" s="43">
        <v>210</v>
      </c>
      <c r="C213" s="38" t="s">
        <v>161</v>
      </c>
      <c r="D213" s="38">
        <v>166</v>
      </c>
      <c r="E213" s="38">
        <v>6755.1721799999996</v>
      </c>
    </row>
    <row r="214" spans="2:5" ht="15" x14ac:dyDescent="0.25">
      <c r="B214" s="43">
        <v>211</v>
      </c>
      <c r="C214" s="38" t="s">
        <v>589</v>
      </c>
      <c r="D214" s="38">
        <v>2290760</v>
      </c>
      <c r="E214" s="38">
        <v>39414060.31895002</v>
      </c>
    </row>
    <row r="215" spans="2:5" ht="15" x14ac:dyDescent="0.25">
      <c r="B215" s="89" t="s">
        <v>7</v>
      </c>
      <c r="C215" s="90"/>
      <c r="D215" s="42">
        <f>SUM(D4:D214)</f>
        <v>559483589</v>
      </c>
      <c r="E215" s="42">
        <f>SUM(E4:E214)</f>
        <v>2480174538.2039804</v>
      </c>
    </row>
    <row r="216" spans="2:5" ht="15" x14ac:dyDescent="0.25">
      <c r="B216" s="89" t="s">
        <v>590</v>
      </c>
      <c r="C216" s="89"/>
      <c r="D216" s="40">
        <f>D215/1000000</f>
        <v>559.48358900000005</v>
      </c>
      <c r="E216" s="40">
        <f>E215/1000000</f>
        <v>2480.1745382039803</v>
      </c>
    </row>
    <row r="217" spans="2:5" ht="40.5" customHeight="1" x14ac:dyDescent="0.2">
      <c r="B217" s="91" t="s">
        <v>591</v>
      </c>
      <c r="C217" s="92"/>
      <c r="D217" s="92"/>
      <c r="E217" s="92"/>
    </row>
    <row r="218" spans="2:5" ht="15" x14ac:dyDescent="0.25">
      <c r="B218" s="93" t="s">
        <v>592</v>
      </c>
      <c r="C218" s="93"/>
      <c r="D218" s="93"/>
      <c r="E218" s="93"/>
    </row>
  </sheetData>
  <mergeCells count="5">
    <mergeCell ref="B2:E2"/>
    <mergeCell ref="B215:C215"/>
    <mergeCell ref="B216:C216"/>
    <mergeCell ref="B217:E217"/>
    <mergeCell ref="B218:E218"/>
  </mergeCells>
  <pageMargins left="0.11" right="0.17" top="0.21" bottom="0.75" header="0.15"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ECS</vt:lpstr>
      <vt:lpstr>NEFT</vt:lpstr>
      <vt:lpstr>RTGS</vt:lpstr>
      <vt:lpstr>Mobile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Kumari, Shweta</dc:creator>
  <cp:lastModifiedBy>Gaush Ali</cp:lastModifiedBy>
  <cp:lastPrinted>2019-07-12T07:36:43Z</cp:lastPrinted>
  <dcterms:created xsi:type="dcterms:W3CDTF">2015-04-24T06:50:25Z</dcterms:created>
  <dcterms:modified xsi:type="dcterms:W3CDTF">2019-07-12T07:41:13Z</dcterms:modified>
</cp:coreProperties>
</file>