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615" windowWidth="14055" windowHeight="3735"/>
  </bookViews>
  <sheets>
    <sheet name="ECS" sheetId="5" r:id="rId1"/>
    <sheet name="NEFT" sheetId="3" r:id="rId2"/>
    <sheet name="RTGS" sheetId="1" r:id="rId3"/>
    <sheet name="Mobile" sheetId="4" r:id="rId4"/>
  </sheets>
  <definedNames>
    <definedName name="_xlnm._FilterDatabase" localSheetId="2" hidden="1">RTGS!$B$5:$X$5</definedName>
    <definedName name="TRAFFIC_ANALYSIS__INWARD_OUTWARD">#REF!</definedName>
  </definedNames>
  <calcPr calcId="145621"/>
</workbook>
</file>

<file path=xl/calcChain.xml><?xml version="1.0" encoding="utf-8"?>
<calcChain xmlns="http://schemas.openxmlformats.org/spreadsheetml/2006/main">
  <c r="J95" i="5" l="1"/>
  <c r="J96" i="5" s="1"/>
  <c r="I95" i="5"/>
  <c r="I96" i="5" s="1"/>
  <c r="G95" i="5"/>
  <c r="G96" i="5" s="1"/>
  <c r="F95" i="5"/>
  <c r="F96" i="5" s="1"/>
  <c r="E170" i="4" l="1"/>
  <c r="E171" i="4" s="1"/>
  <c r="D170" i="4"/>
  <c r="D171" i="4" s="1"/>
  <c r="G193" i="3" l="1"/>
  <c r="F193" i="3"/>
  <c r="E193" i="3"/>
  <c r="D193" i="3"/>
</calcChain>
</file>

<file path=xl/sharedStrings.xml><?xml version="1.0" encoding="utf-8"?>
<sst xmlns="http://schemas.openxmlformats.org/spreadsheetml/2006/main" count="794" uniqueCount="619">
  <si>
    <t>Sr. No.</t>
  </si>
  <si>
    <t>Participant</t>
  </si>
  <si>
    <t>INWARD</t>
  </si>
  <si>
    <t>OUTWARD</t>
  </si>
  <si>
    <t>Volume</t>
  </si>
  <si>
    <t>Value (in Rupees Billions)</t>
  </si>
  <si>
    <t>Interbank</t>
  </si>
  <si>
    <t>Total</t>
  </si>
  <si>
    <t>%</t>
  </si>
  <si>
    <t>ABHYUDAYA CO-OPERATIVE BANK LTD</t>
  </si>
  <si>
    <t>ABU DHABI COMMERCIAL BANK PJSC</t>
  </si>
  <si>
    <t>AIRTEL PAYMENTS BANK LTD.</t>
  </si>
  <si>
    <t>ALLAHABAD BANK</t>
  </si>
  <si>
    <t>ALMORA URBAN CO-OPERATIVE BANK LTD.</t>
  </si>
  <si>
    <t>ANDHRA BANK</t>
  </si>
  <si>
    <t>ANDHRA PRADESH STATE CO-OPERATIVE BANK LTD.</t>
  </si>
  <si>
    <t>ANDHRA PRAGATHI GRAMEENA BANK</t>
  </si>
  <si>
    <t>APNA SAHAKARI BANK LTD.</t>
  </si>
  <si>
    <t>AU SMALL FINANCE BANK LIMITED</t>
  </si>
  <si>
    <t>AUSTRALIA AND NEW ZEALAND BANKING GROUP LIMITED</t>
  </si>
  <si>
    <t>AXIS BANK</t>
  </si>
  <si>
    <t>BANDHAN BANK LIMITED</t>
  </si>
  <si>
    <t>BANK OF AMERICA NA</t>
  </si>
  <si>
    <t>BANK OF BAHRAIN &amp; KUWAIT B S C</t>
  </si>
  <si>
    <t>BANK OF BARODA</t>
  </si>
  <si>
    <t>BANK OF CEYLON</t>
  </si>
  <si>
    <t>BANK OF INDIA</t>
  </si>
  <si>
    <t>BANK OF MAHARASHTRA</t>
  </si>
  <si>
    <t>BARCLAYS BANK PLC</t>
  </si>
  <si>
    <t>BASSEIN CATHOLIC CO-OPERATIVE BANK LTD.</t>
  </si>
  <si>
    <t>BNP PARIBAS</t>
  </si>
  <si>
    <t xml:space="preserve">CANARA BANK </t>
  </si>
  <si>
    <t>CAPITAL SMALL FINANCE BANK LIMITED</t>
  </si>
  <si>
    <t>CATHOLIC SYRIAN BANK LTD</t>
  </si>
  <si>
    <t>CENTRAL BANK OF INDIA</t>
  </si>
  <si>
    <t>CITI BANK N.A.</t>
  </si>
  <si>
    <t>CITIZEN CREDIT CO-OP BANK LTD.</t>
  </si>
  <si>
    <t>CITY UNION BANK</t>
  </si>
  <si>
    <t>COOPERATIEVE RABOBANK U.A.</t>
  </si>
  <si>
    <t>CORPORATION BANK</t>
  </si>
  <si>
    <t>CREDIT AGRICOLE CORPORATE AND INVESTMENT BANK</t>
  </si>
  <si>
    <t>CREDIT SUISSE AG</t>
  </si>
  <si>
    <t>CTBC Bank CO., Ltd.</t>
  </si>
  <si>
    <t>DBS BANK</t>
  </si>
  <si>
    <t>DCB BANK LTD.</t>
  </si>
  <si>
    <t>DENA BANK</t>
  </si>
  <si>
    <t>DEOGIRI NAGARI SAHAKARI BANK LTD AURANGABAD</t>
  </si>
  <si>
    <t>DEPOSIT INSURANCE AND CREDIT GUARANTEE CORPORATION</t>
  </si>
  <si>
    <t>DEUTSCHE BANK AG</t>
  </si>
  <si>
    <t>DHANLAXMI BANK LTD.</t>
  </si>
  <si>
    <t>DMK JAOLI SAHAKARI BANK LTD.</t>
  </si>
  <si>
    <t>DOHA BANK</t>
  </si>
  <si>
    <t>DOMBIVLI NAGARI SAHAKARI BANK</t>
  </si>
  <si>
    <t>EMIRATES NBD BANK PJSC</t>
  </si>
  <si>
    <t>EQUITAS SMALL FINANCE BANK LTD.</t>
  </si>
  <si>
    <t>ESAF SMALL FINANCE BANK LTD.</t>
  </si>
  <si>
    <t xml:space="preserve">EXPORT IMPORT BANK OF INDIA </t>
  </si>
  <si>
    <t>FEDERAL BANK LTD.</t>
  </si>
  <si>
    <t>FINCARE SMALL FINANCE BANK LIMITED</t>
  </si>
  <si>
    <t>FINO PAYMENTS BANK LIMITED</t>
  </si>
  <si>
    <t>FIRST ABU DHABI BANK PJSC</t>
  </si>
  <si>
    <t>FIRST RAND BANK LTD</t>
  </si>
  <si>
    <t xml:space="preserve">GOLDMAN SACHS INDIA CAPITAL MARKETS PVT LTD. </t>
  </si>
  <si>
    <t>GP PARSIK SAHAKARI BANK LTD., KALWA, THANE</t>
  </si>
  <si>
    <t>HDFC BANK LTD.</t>
  </si>
  <si>
    <t>ICICI BANK LTD.</t>
  </si>
  <si>
    <t>ICICI SECURITIES PRIMARY DEALERSHIP LTD.</t>
  </si>
  <si>
    <t>IDBI BANK LTD.</t>
  </si>
  <si>
    <t>IDFC Bank Limited</t>
  </si>
  <si>
    <t>Idukki District Cooperative Bank Limited</t>
  </si>
  <si>
    <t>INDIAN BANK</t>
  </si>
  <si>
    <t xml:space="preserve">INDIAN CLEARING CORPORATION LTD. </t>
  </si>
  <si>
    <t>INDIAN OVERSEAS BANK</t>
  </si>
  <si>
    <t>INDUSIND BANK LTD.</t>
  </si>
  <si>
    <t>INDUSTRIAL AND COMMERCIAL BANK OF CHINA LTD.</t>
  </si>
  <si>
    <t>INDUSTRIAL BANK OF KOREA</t>
  </si>
  <si>
    <t>JALGAON JANATA SAHAKARI BANK LTD.</t>
  </si>
  <si>
    <t>JANASEVA SAHAKARI BANK (BORIVLI) LTD.</t>
  </si>
  <si>
    <t>JANASEVA SAHAKARI BANK LTD., PUNE</t>
  </si>
  <si>
    <t>JANATA SAHAKARI BANK LTD., PUNE</t>
  </si>
  <si>
    <t>JANKALYAN SAHAKARI BANK LTD.</t>
  </si>
  <si>
    <t>JP MORGAN CHASE BANK</t>
  </si>
  <si>
    <t>KALLAPPANNA AWADE ICHALKARANJI JANATA SAH BANK LTD</t>
  </si>
  <si>
    <t>KARNATAKA BANK LTD</t>
  </si>
  <si>
    <t>KARNATAKA STATE CO-OPERATIVE APEX BANK LTD.</t>
  </si>
  <si>
    <t>KARNATAKA VIKAS GRAMEENA BANK</t>
  </si>
  <si>
    <t>KARUR VYSYA BANK</t>
  </si>
  <si>
    <t>KEB HANA BANK</t>
  </si>
  <si>
    <t>KERALA GRAMIN BANK</t>
  </si>
  <si>
    <t>KOTAK MAHINDRA BANK LTD.</t>
  </si>
  <si>
    <t>KRUNG THAI BANK PLC</t>
  </si>
  <si>
    <t>KURMANCHAL NAGAR SAHAKARI BANK LTD.</t>
  </si>
  <si>
    <t>MAHANAGAR CO-OPERATIVE BANK LTD.</t>
  </si>
  <si>
    <t>MAHARASHTRA GRAMIN BANK</t>
  </si>
  <si>
    <t>MASHREQBANK PSC</t>
  </si>
  <si>
    <t>MEHSANA URBAN CO-OPERATIVE BANK LTD.</t>
  </si>
  <si>
    <t>MIZUHO BANK LTD.</t>
  </si>
  <si>
    <t>MORGAN STANLEY INDIA PRIMARY DEALER PVT LTD.</t>
  </si>
  <si>
    <t>MUMBAI DISTRICT CENTRAL CO-OPERATIVE BANK LTD.</t>
  </si>
  <si>
    <t>NAGAR URBAN COOPERATIVE BANK LTD</t>
  </si>
  <si>
    <t>NAGPUR NAGRIK SAHAKARI BANK LTD.</t>
  </si>
  <si>
    <t>NASIK MERCHANTS CO-OPERATIVE BANK LTD.</t>
  </si>
  <si>
    <t>NATIONAL AUSTRALIA BANK LTD.</t>
  </si>
  <si>
    <t>NATIONAL SECURITIES CLEARING CORPORATION LTD.</t>
  </si>
  <si>
    <t>NEW INDIA CO-OPERATIVE BANK LTD.</t>
  </si>
  <si>
    <t>NKGSB CO-OPERATIVE BANK LTD.</t>
  </si>
  <si>
    <t>NOMURA FIXED INCOME SECURITIES PVT LTD.</t>
  </si>
  <si>
    <t>NUTAN NAGARIK SAHAKARI BANK LTD.</t>
  </si>
  <si>
    <t>ORIENTAL BANK OF COMMERCE</t>
  </si>
  <si>
    <t>ORISSA STATE CO-OPERATIVE BANK LTD.</t>
  </si>
  <si>
    <t>PAYTM PAYMENTS BANK LIMITED</t>
  </si>
  <si>
    <t>PNB GILTS LTD.</t>
  </si>
  <si>
    <t>PRAGATHI KRISHNA GRAMIN BANK</t>
  </si>
  <si>
    <t>PRATHAMA BANK</t>
  </si>
  <si>
    <t>PRIME CO-OPERATIVE BANK LTD</t>
  </si>
  <si>
    <t>PT BANK MAYBANK INDONESIA TBK</t>
  </si>
  <si>
    <t>PUNJAB AND SIND BANK</t>
  </si>
  <si>
    <t>PUNJAB &amp; MAHARASHTRA CO-OPERATIVE BANK LTD.</t>
  </si>
  <si>
    <t>PUNJAB NATIONAL BANK</t>
  </si>
  <si>
    <t>QATAR NATIONAL BANK SAQ</t>
  </si>
  <si>
    <t>RAJGURUNAGAR SAHKARI BANK LTD.</t>
  </si>
  <si>
    <t>RAJKOT NAGRIK SAHAKARI BANK LTD.</t>
  </si>
  <si>
    <t>RBL BANK LTD.</t>
  </si>
  <si>
    <t>RESERVE BANK OF INDIA</t>
  </si>
  <si>
    <t>SAMARTH SAHAKARI BANK LTD; SOLAPUR</t>
  </si>
  <si>
    <t>SBERBANK</t>
  </si>
  <si>
    <t>SBI DFHI LTD.</t>
  </si>
  <si>
    <t>SBM BANK (MAURITIUS) LTD.</t>
  </si>
  <si>
    <t>SHIKSHAK SAHAKARI BANK LTD.</t>
  </si>
  <si>
    <t>SHINHAN BANK</t>
  </si>
  <si>
    <t>SHIVALIK MERCANTILE CO-OP BANK LTD</t>
  </si>
  <si>
    <t xml:space="preserve">SHRI CHHATRAPATI RAJARSHI SHAHU URBAN CO-OP BANK </t>
  </si>
  <si>
    <t>Sindhudurg District Central Cooperative Bank Ltd.</t>
  </si>
  <si>
    <t>SOCIETE GENERALE</t>
  </si>
  <si>
    <t>SOLAPUR JANATA SAHAKARI BANK LTD.</t>
  </si>
  <si>
    <t>SOUTH INDIAN BANK</t>
  </si>
  <si>
    <t>STANDARD CHARTERED BANK</t>
  </si>
  <si>
    <t>STATE BANK OF INDIA</t>
  </si>
  <si>
    <t>STCI PRIMARY DEALER LTD.</t>
  </si>
  <si>
    <t>SUMITOMO MITSUI BANKING CORPORATION</t>
  </si>
  <si>
    <t>SURAT NATIONAL COOPERATIVE BANK LTD</t>
  </si>
  <si>
    <t>SURYODAY SMALL FINANCE BANK LTD.</t>
  </si>
  <si>
    <t>SVC CO-OPERATIVE BANK LTD.</t>
  </si>
  <si>
    <t>SYNDICATE BANK</t>
  </si>
  <si>
    <t>TAMILNAD MERCANTILE BANK LTD.</t>
  </si>
  <si>
    <t>TELANGANA STATE CO OPERATIVE APEX BANK LTD</t>
  </si>
  <si>
    <t>TEXTILE TRADERS CO-OPERATIVE BANK LIMITED</t>
  </si>
  <si>
    <t>THANE BHARAT SHAKARI BANK LTD.</t>
  </si>
  <si>
    <t>THANE DISTRICT CENTRAL CO-OPERATIVE BANK LTD.</t>
  </si>
  <si>
    <t>THE AHMEDABAD MERCANTILE CO-OPERATIVE BANK LTD.</t>
  </si>
  <si>
    <t>THE AKOLA DISTRICT CENTRAL CO-OPERATIVE BANK LTD.</t>
  </si>
  <si>
    <t>THE AKOLA JANATA COMMERCIAL COOPERATIVE BANK LTD</t>
  </si>
  <si>
    <t>THE A.P. MAHESH CO-OPERATIVE URBAN BANK LTD</t>
  </si>
  <si>
    <t>THE BANK OF NOVA SCOTIA</t>
  </si>
  <si>
    <t>THE BANK OF TOKYO MITSUBISHI UFJ LTD</t>
  </si>
  <si>
    <t>THE BARAMATI SAHAKARI BANK LIMITED</t>
  </si>
  <si>
    <t>THE BHARAT CO-OPERATIVE BANK (MUMBAI) LTD.</t>
  </si>
  <si>
    <t>THE CLEARING CORPORATION OF INDIA LTD.</t>
  </si>
  <si>
    <t>THE COSMOS CO-OPERATIVE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</si>
  <si>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</si>
  <si>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</si>
  <si>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</si>
  <si>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</si>
  <si>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</si>
  <si>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</si>
  <si>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</si>
  <si>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</si>
  <si>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</si>
  <si>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</si>
  <si>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</si>
  <si>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</si>
  <si>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</si>
  <si>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</si>
  <si>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</si>
  <si>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Kozhikode District Cooperative Bank Limited</t>
  </si>
  <si>
    <t>THE LAKSHMI VILAS BANK LTD.</t>
  </si>
  <si>
    <t>THE MAHARASHTRA STATE CO-OPERATIVE BANK LTD.</t>
  </si>
  <si>
    <t>THE MUNICIPAL CO-OPERATIVE BANK LTD., MUMBAI</t>
  </si>
  <si>
    <t>THE NAINITAL BANK LTD.</t>
  </si>
  <si>
    <t>THE NAVNIRMAN CO-OPERATIVE BANK LIMITED</t>
  </si>
  <si>
    <t>THE PANDHARPUR URBAN COOP BANK LTD</t>
  </si>
  <si>
    <t>THE RAJASTHAN STATE CO-OPERATIVE BANK LTD.</t>
  </si>
  <si>
    <t>THE ROYAL BANK OF SCOTLAND PLC</t>
  </si>
  <si>
    <t>THE SAHEBRAO DESHMUKH CO-OPERATIVE BANK LTD.</t>
  </si>
  <si>
    <t>THE SARASWAT CO-OPERATIVE BANK LTD.</t>
  </si>
  <si>
    <t>THE SEVA VIKAS CO-OPERATIVE BANK LTD.</t>
  </si>
  <si>
    <t>THE SURAT DISTRICT CO-OPERATIVE BANK LTD.</t>
  </si>
  <si>
    <t>THE SURAT PEOPLE'S CO-OPERATIVE BANK LTD.</t>
  </si>
  <si>
    <t>THE SUTEX CO-OPERATIVE BANK LTD.</t>
  </si>
  <si>
    <t>THE TAMILNADU STATE APEX CO-OPERATIVE BANK LTD.</t>
  </si>
  <si>
    <t>THE VARACHHA CO-OPERATIVE BANK LTD., SURAT</t>
  </si>
  <si>
    <t>THE VISHWESHWAR SAHAKARI BANK LTD., PUNE</t>
  </si>
  <si>
    <t>THE WEST BENGAL STATE CO-OPERATIVE BANK LTD.</t>
  </si>
  <si>
    <t>THE ZOROASTRIAN COOPERATIVE BANK LIMITED</t>
  </si>
  <si>
    <t>TJSB SAHAKARI BANK LTD.</t>
  </si>
  <si>
    <t>TUMKUR GRAIN MERCHANTS CO-OPERATIVE BANK LTD.</t>
  </si>
  <si>
    <t>UCO BANK</t>
  </si>
  <si>
    <t>Ujjivan Small Finance Bank Limited</t>
  </si>
  <si>
    <t>UNIITED OVERSEAS BANK MUMBAI BRANCH</t>
  </si>
  <si>
    <t>UNION BANK OF INDIA</t>
  </si>
  <si>
    <t>UNITED BANK OF INDIA</t>
  </si>
  <si>
    <t>UTKARSH SMALL FINANCE BANK LTD</t>
  </si>
  <si>
    <t>VASAI VIKAS SAHAKARI BANK LTD.</t>
  </si>
  <si>
    <t>VIJAYA BANK</t>
  </si>
  <si>
    <t>WESTPAC BANKING CORPORATION</t>
  </si>
  <si>
    <t>WOORI BANK</t>
  </si>
  <si>
    <t>YES BANK LTD</t>
  </si>
  <si>
    <t>ZILA SAHKARI BANK LTD GHAZIABAD</t>
  </si>
  <si>
    <t>TOTAL</t>
  </si>
  <si>
    <t>Customer</t>
  </si>
  <si>
    <t>Bank Wise RTGS Inward and Outward- January 2018</t>
  </si>
  <si>
    <t>NORTH EAST SMALL FINANCE BANK LIMITED</t>
  </si>
  <si>
    <t>SMALL INDUSTRIES DEVELOPMENT BANK OF INDIA</t>
  </si>
  <si>
    <t>S.No</t>
  </si>
  <si>
    <t>Centre Name</t>
  </si>
  <si>
    <t>Bank Name</t>
  </si>
  <si>
    <t>ECS (CREDIT)</t>
  </si>
  <si>
    <t>ECS (DEBIT)</t>
  </si>
  <si>
    <t>No. Of Users</t>
  </si>
  <si>
    <t>Value</t>
  </si>
  <si>
    <t>AGARTALA</t>
  </si>
  <si>
    <t>AGRA</t>
  </si>
  <si>
    <t>AMRITSAR</t>
  </si>
  <si>
    <t>ANAND</t>
  </si>
  <si>
    <t>ASANSOL</t>
  </si>
  <si>
    <t>AURANGABAD</t>
  </si>
  <si>
    <t>BELGAUM</t>
  </si>
  <si>
    <t>BHAVNAGAR</t>
  </si>
  <si>
    <t>BHILWARA</t>
  </si>
  <si>
    <t>STATE BANK OF BIKANER AND JAIPUR</t>
  </si>
  <si>
    <t>BIJAPUR</t>
  </si>
  <si>
    <t>BIKANER</t>
  </si>
  <si>
    <t>BURDWAN</t>
  </si>
  <si>
    <t>COIMBATORE</t>
  </si>
  <si>
    <t>CUTTACK</t>
  </si>
  <si>
    <t>DAVANGERE</t>
  </si>
  <si>
    <t>STATE BANK OF MYSORE</t>
  </si>
  <si>
    <t>DEHRADUN</t>
  </si>
  <si>
    <t>DURGAPUR</t>
  </si>
  <si>
    <t>ERNAKULAM</t>
  </si>
  <si>
    <t>STATE BANK OF TRAVANCORE</t>
  </si>
  <si>
    <t xml:space="preserve">ERODE </t>
  </si>
  <si>
    <t>GADAG</t>
  </si>
  <si>
    <t>GANGTOK</t>
  </si>
  <si>
    <t>GULBARGA</t>
  </si>
  <si>
    <t>STATE BANK OF HYDERABAD</t>
  </si>
  <si>
    <t>HALDIA</t>
  </si>
  <si>
    <t>HASSAN</t>
  </si>
  <si>
    <t>HUBLI</t>
  </si>
  <si>
    <t>IMPHAL</t>
  </si>
  <si>
    <t>JALANDHAR</t>
  </si>
  <si>
    <t>JAMNAGAR</t>
  </si>
  <si>
    <t>JODHPUR</t>
  </si>
  <si>
    <t>KAKINADA</t>
  </si>
  <si>
    <t>KOLHAPUR</t>
  </si>
  <si>
    <t>KOTA</t>
  </si>
  <si>
    <t>KOZHIKODE</t>
  </si>
  <si>
    <t>LUDHIANA</t>
  </si>
  <si>
    <t>MADURAI</t>
  </si>
  <si>
    <t>CANARA BANK</t>
  </si>
  <si>
    <t>MANDYA</t>
  </si>
  <si>
    <t>MANGALORE</t>
  </si>
  <si>
    <t>MYSORE</t>
  </si>
  <si>
    <t>NELLORE</t>
  </si>
  <si>
    <t>PANAJI</t>
  </si>
  <si>
    <t>PONDICHERRY</t>
  </si>
  <si>
    <t>RAICHUR</t>
  </si>
  <si>
    <t>RAJKOT</t>
  </si>
  <si>
    <t>SALEM</t>
  </si>
  <si>
    <t>SHILLONG</t>
  </si>
  <si>
    <t>SHIMOGA</t>
  </si>
  <si>
    <t>SILIGURI</t>
  </si>
  <si>
    <t>SURAT</t>
  </si>
  <si>
    <t>TIRUCHIRAPALLI</t>
  </si>
  <si>
    <t>TIRUNELVELI</t>
  </si>
  <si>
    <t>TIRUPATI</t>
  </si>
  <si>
    <t>TIRUPUR</t>
  </si>
  <si>
    <t>TRICHUR</t>
  </si>
  <si>
    <t>TUMKUR</t>
  </si>
  <si>
    <t>UDAIPUR</t>
  </si>
  <si>
    <t>UDUPI</t>
  </si>
  <si>
    <t>VADODARA</t>
  </si>
  <si>
    <t>VARANASI</t>
  </si>
  <si>
    <t>VISAKHAPATNAM</t>
  </si>
  <si>
    <t>AHMEDABAD</t>
  </si>
  <si>
    <t>ALLAHABAD</t>
  </si>
  <si>
    <t>BANGALORE</t>
  </si>
  <si>
    <t>BHOPAL</t>
  </si>
  <si>
    <t>BHUBANESWAR</t>
  </si>
  <si>
    <t>CHANDIGARH</t>
  </si>
  <si>
    <t>CHENNAI</t>
  </si>
  <si>
    <t>DHANBAD</t>
  </si>
  <si>
    <t>GORAKHPUR</t>
  </si>
  <si>
    <t>GUWAHATI</t>
  </si>
  <si>
    <t>GWALIOR</t>
  </si>
  <si>
    <t>HYDERABAD</t>
  </si>
  <si>
    <t>INDORE</t>
  </si>
  <si>
    <t>JABALPUR</t>
  </si>
  <si>
    <t>JAIPUR</t>
  </si>
  <si>
    <t>JAMMU</t>
  </si>
  <si>
    <t>JAMSHEDPUR</t>
  </si>
  <si>
    <t>KANPUR</t>
  </si>
  <si>
    <t>KOLKATA CPC</t>
  </si>
  <si>
    <t>LUCKNOW</t>
  </si>
  <si>
    <t>MUMBAI</t>
  </si>
  <si>
    <t>NAGPUR</t>
  </si>
  <si>
    <t>NASIK</t>
  </si>
  <si>
    <t>NEW DELHI</t>
  </si>
  <si>
    <t>PATNA</t>
  </si>
  <si>
    <t>PUNE</t>
  </si>
  <si>
    <t>RAIPUR</t>
  </si>
  <si>
    <t>RANCHI</t>
  </si>
  <si>
    <t>SHIMLA</t>
  </si>
  <si>
    <t>SOLAPUR</t>
  </si>
  <si>
    <t>TRIVANDRUM</t>
  </si>
  <si>
    <r>
      <t xml:space="preserve">Total (Volume in million, Value in </t>
    </r>
    <r>
      <rPr>
        <b/>
        <sz val="10"/>
        <rFont val="Rupee Foradian"/>
        <family val="2"/>
      </rPr>
      <t xml:space="preserve">` </t>
    </r>
    <r>
      <rPr>
        <b/>
        <sz val="10"/>
        <rFont val="Arial"/>
        <family val="2"/>
      </rPr>
      <t>billion)</t>
    </r>
  </si>
  <si>
    <t>NATIONAL ELECTRONIC FUND TRANSFER (NEFT) - JANUARY 2018</t>
  </si>
  <si>
    <t>BANK</t>
  </si>
  <si>
    <t>TOTAL OUTWARD DEBITS</t>
  </si>
  <si>
    <t>RECEIVED INWARD CREDITS</t>
  </si>
  <si>
    <t>NO. OF TRANSACTIONS</t>
  </si>
  <si>
    <t>AMOUNT (Rs. Million)</t>
  </si>
  <si>
    <t>ABHYUDAYA CO-OP BANK LTD</t>
  </si>
  <si>
    <t>ABU DHABI COMMERCIAL BANK</t>
  </si>
  <si>
    <t>AHMEDABAD MERCANTILE COOP BANK</t>
  </si>
  <si>
    <t>AIRTEL PAYMENTS BANK LIMITED</t>
  </si>
  <si>
    <t>AKOLA DISTRICT CENTRAL CO-OP BANK</t>
  </si>
  <si>
    <t>ALMORA URBAN CO-OPERATIVE BANK LTD</t>
  </si>
  <si>
    <t>ANZ Banking Group Limited</t>
  </si>
  <si>
    <t>APNA SAHAKARI BANKLTD</t>
  </si>
  <si>
    <t>Akola Janata Commercial Co-Op Bank</t>
  </si>
  <si>
    <t>B N PARIBAS</t>
  </si>
  <si>
    <t>BANK INTERNASIONAL INDONESIA</t>
  </si>
  <si>
    <t>BANK OF AMERICA</t>
  </si>
  <si>
    <t>BANK OF BAHARIEN AND KUWAIT</t>
  </si>
  <si>
    <t>BANK OF NOVA SCOTIA</t>
  </si>
  <si>
    <t>BANK OF TOKYO AND MITSUBISHI</t>
  </si>
  <si>
    <t>BARCLAYS BANK</t>
  </si>
  <si>
    <t>BASSEIN CATHOLIC CO-OP BANK LTD</t>
  </si>
  <si>
    <t>BHARAT CO-OP BANK LTD</t>
  </si>
  <si>
    <t>CAPITAL LOCAL AREA BANK LTD</t>
  </si>
  <si>
    <t>CATHOLIC SYRIAN BANK LTD.</t>
  </si>
  <si>
    <t>CITI BANK</t>
  </si>
  <si>
    <t>CITIZEN CREDIT COOPERATIVE BANK LTD</t>
  </si>
  <si>
    <t>CITY UNION BANK LTD</t>
  </si>
  <si>
    <t>COSMOS COOPERATIVE BANK</t>
  </si>
  <si>
    <t>CREDIT AGRICOLE CORP N INVSMNT BANK</t>
  </si>
  <si>
    <t>CTBC BANK CO LTD</t>
  </si>
  <si>
    <t>DCB BANK LIMITED</t>
  </si>
  <si>
    <t>DELHI STATE CO OP BANK LTD</t>
  </si>
  <si>
    <t>DEOGIRI NAGARI SAHAKARI BANK LTD</t>
  </si>
  <si>
    <t>DEUSTCHE BANK</t>
  </si>
  <si>
    <t>DEVELOPMENT BANK OF SINGAPORE</t>
  </si>
  <si>
    <t>DHANLAXMI BANK LTD</t>
  </si>
  <si>
    <t>DICGC</t>
  </si>
  <si>
    <t>DOHA BANK QSC</t>
  </si>
  <si>
    <t>DOMBIVLI NAGRIK SAHAKARI BANK</t>
  </si>
  <si>
    <t>EQUITAS SMALL FINANCE BANK LIMITED</t>
  </si>
  <si>
    <t>ESAF SMALL FINANCE BANK LTD</t>
  </si>
  <si>
    <t>EXPORT IMPORT BANK OF INDIA</t>
  </si>
  <si>
    <t>FEDERAL BANK</t>
  </si>
  <si>
    <t>FINCARE SMALL FINANCE BANK LTD</t>
  </si>
  <si>
    <t>FIRSTRAND BANK</t>
  </si>
  <si>
    <t>GOPINATH PATIL PARSIK JAN SAHA BANK</t>
  </si>
  <si>
    <t>GREATER BOMBAY CO-OP BANK</t>
  </si>
  <si>
    <t>HDFC BANK</t>
  </si>
  <si>
    <t>HIMACHAL PRADESH STATE COOPERATIVE</t>
  </si>
  <si>
    <t>HSBC BANK</t>
  </si>
  <si>
    <t>ICICI BANK LTD</t>
  </si>
  <si>
    <t>IDBI BANK</t>
  </si>
  <si>
    <t>IDFC BANK LIMITED</t>
  </si>
  <si>
    <t>IDUKKI DISTRICT COOPERATIVE BANK LT</t>
  </si>
  <si>
    <t>INDUSIND BANK</t>
  </si>
  <si>
    <t>INDUSTRIAL AND COM BANK OF CHINA LT</t>
  </si>
  <si>
    <t>JALGAON JANATA SAHKARI BANK LTD</t>
  </si>
  <si>
    <t>JALGAON PEOPLES COOP BANK LTD</t>
  </si>
  <si>
    <t>JAMMU AND KASHMIR BANK LTD</t>
  </si>
  <si>
    <t>JANAKALYAN SAHAKARI BANK LTD</t>
  </si>
  <si>
    <t>JANATA SAHAKARI BANK LTD</t>
  </si>
  <si>
    <t>JANSEVA SAHAKARI BANK BORIVILI LTD</t>
  </si>
  <si>
    <t>JANSEVA SAHAKARI BANK PUNE</t>
  </si>
  <si>
    <t>JP MORGAN BANK</t>
  </si>
  <si>
    <t>KALLAPPANNA AWADE IJSB LTD</t>
  </si>
  <si>
    <t>KALUPUR COMM COOPERATIVE BANK</t>
  </si>
  <si>
    <t>KALYAN JANATA SAHAKARI BANK</t>
  </si>
  <si>
    <t>KARAD URBAN CO-OP BANK LTD</t>
  </si>
  <si>
    <t>KARNATAKA STATE COOP APEX BANK</t>
  </si>
  <si>
    <t>KARNATAKA VIKAS GRAMEEN BANK</t>
  </si>
  <si>
    <t>KOREA EXCHANGE BANK</t>
  </si>
  <si>
    <t>KOTAK MAHINDRA BANK LTD</t>
  </si>
  <si>
    <t>KURMANCHAL NAGAR SAHAKARI BANK</t>
  </si>
  <si>
    <t>Kerala Gramin Bank</t>
  </si>
  <si>
    <t>Kozhikode District Coop Bank Ltd.</t>
  </si>
  <si>
    <t>LAKSHMI VILAS BANK LTD</t>
  </si>
  <si>
    <t>MAHANAGAR COOP BANK LTD</t>
  </si>
  <si>
    <t>MAHARASHTRA STATE CO-OP BANK LTD</t>
  </si>
  <si>
    <t>MASHREQ BANK</t>
  </si>
  <si>
    <t>MEHSANA URBAN COOPERATIVE BANK LTD</t>
  </si>
  <si>
    <t>MIZUHO CORPORATE BANK LTD</t>
  </si>
  <si>
    <t>MUMBAI DISTRICT CENTRAL CO-OP. BANK</t>
  </si>
  <si>
    <t>MUNICIPAL COOP BANK LTD</t>
  </si>
  <si>
    <t>NAGAR URBAN COOP BANK LTD</t>
  </si>
  <si>
    <t>NAGPUR NAGRIK SAHAKARI BANK LTD</t>
  </si>
  <si>
    <t>NAINITAL BANK LTD</t>
  </si>
  <si>
    <t>NATIONAL AUSTRALIA BANK</t>
  </si>
  <si>
    <t>NATIONAL BANK OF ABU DHABI PJSC</t>
  </si>
  <si>
    <t>NEW INDIA CO-OP BANK</t>
  </si>
  <si>
    <t>NKGSB BANK</t>
  </si>
  <si>
    <t>NORTH EAST SMALL FINANCE BANK LTD</t>
  </si>
  <si>
    <t>NUTAN NAGARIK SAHAKARI BANK LTD</t>
  </si>
  <si>
    <t>PRIME CO-OP BANK LTD. SURAT</t>
  </si>
  <si>
    <t>PUNJAB AND MAHARASHTRA CO BANK</t>
  </si>
  <si>
    <t>Paytm Payments Bank Limited</t>
  </si>
  <si>
    <t>Pragathi Krishna Gramin Bank</t>
  </si>
  <si>
    <t>RABOBANK INTERNATIONAL</t>
  </si>
  <si>
    <t>RAJGURUNAGAR SAHAKARI BANK LTD</t>
  </si>
  <si>
    <t>RAJKOT NAGARIK SAHAKARI BANK LTD</t>
  </si>
  <si>
    <t>RBI,PAD</t>
  </si>
  <si>
    <t>RBL BANK LTD</t>
  </si>
  <si>
    <t>SAMARTH SAHAKARI BANK LTD SOLAPUR</t>
  </si>
  <si>
    <t>SARASWAT CO-OP BANK LTD.</t>
  </si>
  <si>
    <t>SBER BANK</t>
  </si>
  <si>
    <t>SEVA VIKAS COOPERATIVE BANK LTD</t>
  </si>
  <si>
    <t>SHAMRAO VITHAL CO-OP BANK LTD</t>
  </si>
  <si>
    <t>SHIKSHAK SAHAKARI BANK LTD</t>
  </si>
  <si>
    <t>SHIVALIK MERCANTILE CO-OP BANK</t>
  </si>
  <si>
    <t>SHRI CHHATRAPATI SHAHU URBAN COOP B</t>
  </si>
  <si>
    <t>SOLAPUR JANATA SAHAKARI BANK LTD</t>
  </si>
  <si>
    <t>STATE BANK OF MAURITIUS</t>
  </si>
  <si>
    <t>SURAT DISTRICT COOPERATIVE BANK Ltd</t>
  </si>
  <si>
    <t>SURAT NATIONAL CO-OP BANK LTD</t>
  </si>
  <si>
    <t>SURAT PEOPLES COOPERATIVE BANK</t>
  </si>
  <si>
    <t>SURYODAY SMALL FINANCE BANK LTD</t>
  </si>
  <si>
    <t>SUTEX COOP BANK</t>
  </si>
  <si>
    <t>Sindhudurg DCCB LTD</t>
  </si>
  <si>
    <t>TAMIL NADU STATE APEX COOP BANK</t>
  </si>
  <si>
    <t>TAMILNADU MERCANTILE BANK</t>
  </si>
  <si>
    <t>TELANGANA STATE COOP APEX BANK LTD</t>
  </si>
  <si>
    <t>TEXTILE TRADERS COOP BANK LTD</t>
  </si>
  <si>
    <t>THANE BHARAT SAHAKARI BANK LTD</t>
  </si>
  <si>
    <t>THANE DISTRICT CENTRAL COOP BANK LT</t>
  </si>
  <si>
    <t>THANE JANATA SAHAKARI BANK LTD</t>
  </si>
  <si>
    <t>THE A. P. MAHESH URBAN CO-OP BANK L</t>
  </si>
  <si>
    <t>THE AP STATE COOP BANK LTD</t>
  </si>
  <si>
    <t>THE BARAMATI SAHAKARI BANK LTD</t>
  </si>
  <si>
    <t>THE GUJARAT STATE CO-OP BANK LTD</t>
  </si>
  <si>
    <t>THE HARYANA STATE CO-OP APEX BANK</t>
  </si>
  <si>
    <t>THE HASTI CO-OP. BANK LTD.</t>
  </si>
  <si>
    <t>THE KANGRA CENTRAL COOP BANK LTD</t>
  </si>
  <si>
    <t>THE KANGRA CO OPERATIVE BANK LTD</t>
  </si>
  <si>
    <t>THE NASIK MERCHANTS CO-OP BANK LTD.</t>
  </si>
  <si>
    <t>THE NAVNIRMAN COOPERATIVE BANK LTD</t>
  </si>
  <si>
    <t>THE PANDHARPUR URBAN CO-OP BANK</t>
  </si>
  <si>
    <t>THE RAJASTHAN ST. COOP. BANK LTD</t>
  </si>
  <si>
    <t>THE SAHEBRAO DESHMUKH COOP BANK LTD</t>
  </si>
  <si>
    <t>THE VARACHHA CO-OP. BANK LTD</t>
  </si>
  <si>
    <t>THE VISHWESHWAR SAHAKARI BANK LTD</t>
  </si>
  <si>
    <t>THE ZOROASTRIAN CO-OP BANK LTD</t>
  </si>
  <si>
    <t>TUMKUR GRAIN MERCHANTS COOP BANK</t>
  </si>
  <si>
    <t>The Gadchiroli Dist Co-Op Bank</t>
  </si>
  <si>
    <t>UJJIVAN SMALL FINANCE BANK LTD.</t>
  </si>
  <si>
    <t>UNITED OVERSEAS BANK LTD</t>
  </si>
  <si>
    <t>VASAI VIKAS SAHAKARI BANK LTD</t>
  </si>
  <si>
    <t>WEST BENGAL STATE COOPERATIVE BANK</t>
  </si>
  <si>
    <t>YES BANK</t>
  </si>
  <si>
    <t>Total (No. of transactions in mn and Amount in bn)</t>
  </si>
  <si>
    <t>Bank-wise Mobile Banking Transactions for the month of January 2018</t>
  </si>
  <si>
    <t>Volume (Actual)</t>
  </si>
  <si>
    <t>Value (In Rs'000)</t>
  </si>
  <si>
    <t>A P MAHESH CO-OP URBAN BANK LTD</t>
  </si>
  <si>
    <t>Abhyudaya Co-op. Bank Ltd.</t>
  </si>
  <si>
    <t>Adarniya P D Patilsaheb Sahakari Bank Ltd., Karad</t>
  </si>
  <si>
    <t>Allahabad Bank</t>
  </si>
  <si>
    <t>Allahabad U P Gramin Bank</t>
  </si>
  <si>
    <t>Ambarnath Jai-Hind Co-operative Bank Ltd.</t>
  </si>
  <si>
    <t>Andhra Bank</t>
  </si>
  <si>
    <t>Assam Gramin Vikash Bank</t>
  </si>
  <si>
    <t>AXIS BANK LTD</t>
  </si>
  <si>
    <t>BANASKANTHA DISTRICT CO-OP. BANK LTD.</t>
  </si>
  <si>
    <t>Bandhan Bank</t>
  </si>
  <si>
    <t>Bank of India</t>
  </si>
  <si>
    <t>Bank of Maharashtra</t>
  </si>
  <si>
    <t>Baroda UP Gramin Bank</t>
  </si>
  <si>
    <t>BASSEIN CATHOLIC CO-OP. BANK LTD</t>
  </si>
  <si>
    <t>BHAGINI NIVEDITA SAHAKARI BANK LTD., PUNE</t>
  </si>
  <si>
    <t>BHARAT CO-OPERATIVE BANK LTD.</t>
  </si>
  <si>
    <t>Canara Bank</t>
  </si>
  <si>
    <t>CATHOLIC SYRIAN BANK LIMITED</t>
  </si>
  <si>
    <t>Central Bank of India</t>
  </si>
  <si>
    <t>CitizenCredit Co-op. Bank Ltd.</t>
  </si>
  <si>
    <t>Corporation Bank</t>
  </si>
  <si>
    <t>DBS BANK LIMITED</t>
  </si>
  <si>
    <t>DCB Bank Ltd.</t>
  </si>
  <si>
    <t>Dena Bank</t>
  </si>
  <si>
    <t>Deutsche Bank</t>
  </si>
  <si>
    <t>DHANLAXMI BANK LIMITED</t>
  </si>
  <si>
    <t>DOMBIVALI NAGRIK SAHAKARI LTD</t>
  </si>
  <si>
    <t>ESAF SMALL FINANCE BANK</t>
  </si>
  <si>
    <t>FINCARE SMALL FINANCE BANK</t>
  </si>
  <si>
    <t>Fino Payments Bank</t>
  </si>
  <si>
    <t>G.P. PARSIK JANATA SAHAKARI BANK LTD.</t>
  </si>
  <si>
    <t>GREATER BOMBAY CO.OP BANK LIMITED</t>
  </si>
  <si>
    <t>HIMACHAL PRADESH GRAMIN BANK</t>
  </si>
  <si>
    <t>HSBC</t>
  </si>
  <si>
    <t>HUTATMA SAHKARI BANK LTD., WALWA</t>
  </si>
  <si>
    <t>IDBI LTD.</t>
  </si>
  <si>
    <t>IDFC Bank Ltd.</t>
  </si>
  <si>
    <t>Indian Bank</t>
  </si>
  <si>
    <t>INDUSIND BANK LTD</t>
  </si>
  <si>
    <t>JALGAON JANATA SAHAKARI BANK LTD., JALGAON</t>
  </si>
  <si>
    <t>JAMMU AND KASHMIR BANK</t>
  </si>
  <si>
    <t>JANAKALYAN SAHAKARI BANK LTD.</t>
  </si>
  <si>
    <t>JANTA SAHAKARI BANK PUNE</t>
  </si>
  <si>
    <t>Kallappanna Awade Ichalkaranji Janata Sah. Bank Ltd., Ichalkaranji</t>
  </si>
  <si>
    <t>Karnataka Bank Ltd</t>
  </si>
  <si>
    <t>KARUR VYSYA BANK LTD</t>
  </si>
  <si>
    <t xml:space="preserve">KERALA GRAMIN BANK </t>
  </si>
  <si>
    <t>Kozhikode District Co-op. Bank</t>
  </si>
  <si>
    <t>Lakhimpur Urban Co-op.Bank Ltd.</t>
  </si>
  <si>
    <t>Latur Urban Co-op. Bank Ltd., Latur</t>
  </si>
  <si>
    <t>LAXMI VILAS BANK LTD</t>
  </si>
  <si>
    <t xml:space="preserve">M S CO-OPERATIVE BANK LIMITED </t>
  </si>
  <si>
    <t>Maharahtra Gramin Bank</t>
  </si>
  <si>
    <t>Mahesh Sahakari Bank Ltd., Pune</t>
  </si>
  <si>
    <t>MALAD Sahakari Bank Ltd.</t>
  </si>
  <si>
    <t>Manvi Pattana Souharda Sahakari Bank Ni.</t>
  </si>
  <si>
    <t>Meghalaya Rural Bank</t>
  </si>
  <si>
    <t>MEHSANA URBAN CO-OP. BANK LIMITED</t>
  </si>
  <si>
    <t>NAINITAL BANK LIMITED</t>
  </si>
  <si>
    <t>NKGSB CO-OPERATIVE BANK LIMITED</t>
  </si>
  <si>
    <t>Oriental Bank of Commerce</t>
  </si>
  <si>
    <t>Pallavan Grama Bank</t>
  </si>
  <si>
    <t>PAVANA SAHAKARI BANK LTD.</t>
  </si>
  <si>
    <t>People's Urban Co-operative Bank Ltd.</t>
  </si>
  <si>
    <t>Prime Co-op. Bank Ltd.</t>
  </si>
  <si>
    <t>PRIYADARSHANI NAGARI SAHAKARI BANK LTD., JALNA</t>
  </si>
  <si>
    <t>Pune Cantonment Sahakari Bank Ltd.</t>
  </si>
  <si>
    <t>Pune People's Co-op. Bank Ltd.</t>
  </si>
  <si>
    <t>Punjab &amp; Sind Bank</t>
  </si>
  <si>
    <t>PUNJAB AND MAHARASHTRA CO-OP BANK</t>
  </si>
  <si>
    <t>Punjab National Bank</t>
  </si>
  <si>
    <t>PURVANCHAL BANK</t>
  </si>
  <si>
    <t>PUSAD URBAN BANK</t>
  </si>
  <si>
    <t>RAJAPUR URBAN CO-OP. BANK LTD.</t>
  </si>
  <si>
    <t>RAJARAMBAPU SAHAKARI BANK LTD; PETH</t>
  </si>
  <si>
    <t>RAJGURUNAGAR SAHAKARI BANK LTD.</t>
  </si>
  <si>
    <t>Rajkot Nagarik Sahakari Bank Ltd.</t>
  </si>
  <si>
    <t>RBL BANK LIMITED</t>
  </si>
  <si>
    <t>Sadhana Sahakari Bank Ltd.</t>
  </si>
  <si>
    <t>SAMARTH SAHAKARI BANK LTD., SOLAPUR</t>
  </si>
  <si>
    <t>SAMRUDDHI CO-OP. BANK LTD., NAGPUR</t>
  </si>
  <si>
    <t>SARASPUR NAGARI CO-OP. BANK LTD.</t>
  </si>
  <si>
    <t>Saraswat Co-op. Bank Ltd</t>
  </si>
  <si>
    <t>SARDAR BHILADWALA PARDI PEOPLES CO-OPERATIVE BANK LTD.</t>
  </si>
  <si>
    <t>SARDARGUNJ MERCANTILE CO-OPERATIVE BANK LTD., ANAND</t>
  </si>
  <si>
    <t>Sarva Haryana Gramin Bank</t>
  </si>
  <si>
    <t>Saurashtra Gramin Bank</t>
  </si>
  <si>
    <t>SHREE PANCHGANGA NAGARI SAHAKARI BANK LTD.</t>
  </si>
  <si>
    <t>Shree Sharada Sahakari Bank Ltd., Pune</t>
  </si>
  <si>
    <t>Shri Chhatrapati Rajarshi Shahu Urban Co-op. Bank Ltd., Beed</t>
  </si>
  <si>
    <t>Shri Mahalaxmi Co-op. Bank Ltd., Kolhapur</t>
  </si>
  <si>
    <t>Sindhudurg District Central Co. Operative Bank Ltd. Sindhudurg</t>
  </si>
  <si>
    <t>SUCO SOUHARDA SAHAKARI BANK LTD.</t>
  </si>
  <si>
    <t>Surat National Bank</t>
  </si>
  <si>
    <t>Suryoday Small Finance Bank Limited</t>
  </si>
  <si>
    <t>TAMIL NADU STATE APEX CO-OP. BANK</t>
  </si>
  <si>
    <t>Tamilnad Mercantile Bank Ltd</t>
  </si>
  <si>
    <t>TELANGANA GRAMEENA BANK</t>
  </si>
  <si>
    <t>Textile Traders Co-op. Bank Ltd.</t>
  </si>
  <si>
    <t>THANE JANTA SAHAKARI BANK LTD</t>
  </si>
  <si>
    <t>The Accountant Generals Office Employees Co-operative Bank Limited</t>
  </si>
  <si>
    <t>THE ADARSH CO-OP. URBAN BANK LTD.</t>
  </si>
  <si>
    <t>The Adinath Co-operative Bank Ltd.</t>
  </si>
  <si>
    <t>THE AHMEDABAD DISTRICT CO-OPERATIVE BANK LTD</t>
  </si>
  <si>
    <t>The Ahmedabad Mercantile Co-op. Bank Ltd.</t>
  </si>
  <si>
    <t>The Ajara Urban Co-op. Bank Ltd., Ajara</t>
  </si>
  <si>
    <t>The Akola District Central Co-operative Bank Ltd., Akola</t>
  </si>
  <si>
    <t>THE AKOLA JANATA COMMERCIAL CO-OP. BANK LTD., AKOLA</t>
  </si>
  <si>
    <t>The Andhra Pradesh State Co-operative Bank Ltd.</t>
  </si>
  <si>
    <t>THE BARODA CENTRAL CO-OP BANK LTD., BARODA</t>
  </si>
  <si>
    <t>The Bhagyalakshmi Mahila Sahakari Bank Ltd.</t>
  </si>
  <si>
    <t>The Chikhli Urban Co-op. Bank Ltd.</t>
  </si>
  <si>
    <t>The Commercial Co-op. Bank Ltd., Kolhapur</t>
  </si>
  <si>
    <t>THE COSMOS CO-OP BANK LIMITED</t>
  </si>
  <si>
    <t>THE EENADU CO-OP. URBAN BANK LTD.</t>
  </si>
  <si>
    <t>The Financial Co-operative Bank Ltd.</t>
  </si>
  <si>
    <t>The Gandhinagar Nagarik Co-op. Bank Ltd.</t>
  </si>
  <si>
    <t>The Gujarat State Co-operative Bank Ltd.</t>
  </si>
  <si>
    <t>The Haryana State Co-operative Apex Bank Ltd.</t>
  </si>
  <si>
    <t>The Hasti Co-op. Bank Ltd., Dondaicha</t>
  </si>
  <si>
    <t>The Kolhapur Urban Co-op. Bank Ltd.</t>
  </si>
  <si>
    <t>The Maharashtra State Co-operative Bank</t>
  </si>
  <si>
    <t>The Meghalaya Co-operative Apex Bank Ltd.</t>
  </si>
  <si>
    <t>The Municipal Co-operative Bank Ltd., Mumbai</t>
  </si>
  <si>
    <t>THE MUSLIM CO-OPERATIVE BANK LTD., PUNE</t>
  </si>
  <si>
    <t>THE NAVNIRMAN CO OP BANK LTD</t>
  </si>
  <si>
    <t>The Satara DCC Bank Ltd., Satara</t>
  </si>
  <si>
    <t>The Saurashtra Co-operative Bank Ltd.</t>
  </si>
  <si>
    <t>The Shirpur Peoples Co-op Bank Ltd.</t>
  </si>
  <si>
    <t>The Surat People's Co-op. Bank Ltd.</t>
  </si>
  <si>
    <t>THE THRISSUR DISTRICT CO-OP. BANK LTD.</t>
  </si>
  <si>
    <t>THE UDAIPUR MAHILA SAMRIDHI URBAN CO-OP. BANK LTD.</t>
  </si>
  <si>
    <t xml:space="preserve">THE UDAIPUR MAHILA URBAN CO- OP BANK LTD </t>
  </si>
  <si>
    <t>The Udupi Co-operative Town Bank Ltd.</t>
  </si>
  <si>
    <t>The Urban Co-op. Bank Ltd., Dharangaon</t>
  </si>
  <si>
    <t>THE VARACHHA CO-OP. BANK LTD., SURAT</t>
  </si>
  <si>
    <t>The Vishweshwar Sahakari Bank Ltd., Pune</t>
  </si>
  <si>
    <t>The Wayanad District Co-Operative Bank Ltd.</t>
  </si>
  <si>
    <t>TUMKUR GRAIN MERCHANTS CO-OP. BANK LTD.</t>
  </si>
  <si>
    <t>Union Bank of India</t>
  </si>
  <si>
    <t>United Bank of India</t>
  </si>
  <si>
    <t>Utkarsh Small Finance Bank</t>
  </si>
  <si>
    <t>UTTARAKHAND GRAMIN BANK</t>
  </si>
  <si>
    <t>Vasai Vikas Sahakari Bank Ltd.</t>
  </si>
  <si>
    <t>Vikas Souharda Co-operative Bank Ltd.</t>
  </si>
  <si>
    <t>YES BANK LIMITED</t>
  </si>
  <si>
    <r>
      <rPr>
        <b/>
        <sz val="10"/>
        <rFont val="Arial"/>
        <family val="2"/>
      </rPr>
      <t>NOTE</t>
    </r>
    <r>
      <rPr>
        <sz val="10"/>
        <rFont val="Arial"/>
        <family val="2"/>
      </rPr>
      <t>: The data from July 2017 includes only individual payments and corporate payments initiated, processed, and authorised using mobile device. Other corporate payments which are not  initiated, processed, and authorised using mobile device are excluded.</t>
    </r>
  </si>
  <si>
    <t>The data is provisional.</t>
  </si>
  <si>
    <t>ECS - All Centres' Transaction Details for the month of January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</si>
</sst>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quot;$&quot;* #,##0_);_(&quot;$&quot;* \(#,##0\);_(&quot;$&quot;* &quot;-&quot;_);_(@_)"/>
    <numFmt numFmtId="44" formatCode="_(&quot;$&quot;* #,##0.00_);_(&quot;$&quot;* \(#,##0.00\);_(&quot;$&quot;* &quot;-&quot;??_);_(@_)"/>
    <numFmt numFmtId="43" formatCode="_(* #,##0.00_);_(* \(#,##0.00\);_(* &quot;-&quot;??_);_(@_)"/>
    <numFmt numFmtId="164" formatCode="_ &quot;₹&quot;\ * #,##0.00_ ;_ &quot;₹&quot;\ * \-#,##0.00_ ;_ &quot;₹&quot;\ * &quot;-&quot;??_ ;_ @_ "/>
    <numFmt numFmtId="165" formatCode="0;\(0\)"/>
    <numFmt numFmtId="166" formatCode="0.0"/>
    <numFmt numFmtId="167" formatCode="0.000"/>
    <numFmt numFmtId="168" formatCode="_ * #,##0.00_ ;_ * \-#,##0.00_ ;_ * &quot;-&quot;??_ ;_ @_ "/>
  </numFmts>
  <fonts count="22" x14ac:knownFonts="1">
    <font>
      <sz val="10"/>
      <color rgb="FF000000"/>
      <name val="Arial"/>
    </font>
    <font>
      <sz val="11"/>
      <color theme="1"/>
      <name val="Calibri"/>
      <family val="2"/>
      <scheme val="minor"/>
    </font>
    <font>
      <sz val="11"/>
      <color theme="1"/>
      <name val="Calibri"/>
      <family val="2"/>
      <scheme val="minor"/>
    </font>
    <font>
      <sz val="6"/>
      <color rgb="FF000000"/>
      <name val="Arial"/>
      <family val="2"/>
    </font>
    <font>
      <sz val="8"/>
      <color rgb="FF333333"/>
      <name val="Arial"/>
      <family val="2"/>
    </font>
    <font>
      <sz val="8"/>
      <color rgb="FF000000"/>
      <name val="Arial"/>
      <family val="2"/>
    </font>
    <font>
      <sz val="9"/>
      <color rgb="FF000000"/>
      <name val="Arial"/>
      <family val="2"/>
    </font>
    <font>
      <b/>
      <sz val="8"/>
      <color rgb="FF000000"/>
      <name val="Arial"/>
      <family val="2"/>
    </font>
    <font>
      <b/>
      <sz val="9"/>
      <color theme="1"/>
      <name val="Arial"/>
      <family val="2"/>
    </font>
    <font>
      <sz val="10"/>
      <name val="Arial"/>
      <family val="2"/>
    </font>
    <font>
      <b/>
      <sz val="10"/>
      <name val="Arial"/>
      <family val="2"/>
    </font>
    <font>
      <sz val="10"/>
      <name val="MS Sans Serif"/>
      <family val="2"/>
    </font>
    <font>
      <sz val="10"/>
      <color theme="1"/>
      <name val="Arial"/>
      <family val="2"/>
    </font>
    <font>
      <b/>
      <sz val="10"/>
      <name val="Rupee Foradian"/>
      <family val="2"/>
    </font>
    <font>
      <b/>
      <sz val="11"/>
      <color theme="1"/>
      <name val="Calibri"/>
      <family val="2"/>
      <scheme val="minor"/>
    </font>
    <font>
      <b/>
      <sz val="10"/>
      <color theme="1"/>
      <name val="Arial"/>
      <family val="2"/>
    </font>
    <font>
      <b/>
      <sz val="10"/>
      <color theme="1" tint="4.9989318521683403E-2"/>
      <name val="Arial"/>
      <family val="2"/>
    </font>
    <font>
      <sz val="10"/>
      <color indexed="8"/>
      <name val="Arial"/>
      <family val="2"/>
    </font>
    <font>
      <sz val="10"/>
      <color rgb="FF000000"/>
      <name val="Arial"/>
      <family val="2"/>
    </font>
    <font>
      <sz val="11"/>
      <color indexed="8"/>
      <name val="Calibri"/>
      <family val="2"/>
    </font>
    <font>
      <sz val="11"/>
      <color indexed="63"/>
      <name val="Calibri"/>
      <family val="2"/>
      <charset val="1"/>
    </font>
    <font>
      <sz val="10"/>
      <color indexed="63"/>
      <name val="Arial"/>
      <family val="2"/>
    </font>
  </fonts>
  <fills count="6">
    <fill>
      <patternFill patternType="none"/>
    </fill>
    <fill>
      <patternFill patternType="gray125"/>
    </fill>
    <fill>
      <patternFill patternType="solid">
        <fgColor rgb="FFFFFFFF"/>
        <bgColor rgb="FFFFFFFF"/>
      </patternFill>
    </fill>
    <fill>
      <patternFill patternType="solid">
        <fgColor theme="0"/>
        <bgColor indexed="9"/>
      </patternFill>
    </fill>
    <fill>
      <patternFill patternType="solid">
        <fgColor theme="0"/>
        <bgColor indexed="64"/>
      </patternFill>
    </fill>
    <fill>
      <patternFill patternType="solid">
        <fgColor theme="0"/>
        <bgColor rgb="FFFFFFFF"/>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style="thin">
        <color indexed="64"/>
      </left>
      <right style="thin">
        <color indexed="64"/>
      </right>
      <top/>
      <bottom/>
      <diagonal/>
    </border>
  </borders>
  <cellStyleXfs count="18">
    <xf numFmtId="0" fontId="0" fillId="0" borderId="0"/>
    <xf numFmtId="0" fontId="2" fillId="0" borderId="0"/>
    <xf numFmtId="0" fontId="9" fillId="0" borderId="0"/>
    <xf numFmtId="0" fontId="11" fillId="0" borderId="0"/>
    <xf numFmtId="0" fontId="11" fillId="0" borderId="0"/>
    <xf numFmtId="0" fontId="9" fillId="0" borderId="0"/>
    <xf numFmtId="0" fontId="1"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2" fontId="9" fillId="0" borderId="0" applyFont="0" applyFill="0" applyBorder="0" applyAlignment="0" applyProtection="0"/>
    <xf numFmtId="44" fontId="9" fillId="0" borderId="0" applyFont="0" applyFill="0" applyBorder="0" applyAlignment="0" applyProtection="0"/>
    <xf numFmtId="0" fontId="9" fillId="0" borderId="0"/>
    <xf numFmtId="0" fontId="11" fillId="0" borderId="0"/>
    <xf numFmtId="168" fontId="9" fillId="0" borderId="0" applyFont="0" applyFill="0" applyBorder="0" applyAlignment="0" applyProtection="0"/>
    <xf numFmtId="0" fontId="19" fillId="0" borderId="0"/>
    <xf numFmtId="0" fontId="20" fillId="0" borderId="0"/>
  </cellStyleXfs>
  <cellXfs count="139">
    <xf numFmtId="0" fontId="0" fillId="0" borderId="0" xfId="0"/>
    <xf numFmtId="0" fontId="3" fillId="2" borderId="0" xfId="0" applyFont="1" applyFill="1" applyAlignment="1">
      <alignment horizontal="left"/>
    </xf>
    <xf numFmtId="49" fontId="4" fillId="2" borderId="1" xfId="0" applyNumberFormat="1" applyFont="1" applyFill="1" applyBorder="1" applyAlignment="1">
      <alignment horizontal="left" wrapText="1"/>
    </xf>
    <xf numFmtId="1" fontId="5" fillId="2" borderId="1" xfId="0" applyNumberFormat="1" applyFont="1" applyFill="1" applyBorder="1" applyAlignment="1">
      <alignment horizontal="right"/>
    </xf>
    <xf numFmtId="2" fontId="5" fillId="2" borderId="1" xfId="0" applyNumberFormat="1" applyFont="1" applyFill="1" applyBorder="1" applyAlignment="1">
      <alignment horizontal="right"/>
    </xf>
    <xf numFmtId="0" fontId="6" fillId="2" borderId="1" xfId="0" applyFont="1" applyFill="1" applyBorder="1" applyAlignment="1">
      <alignment horizontal="left" vertical="center"/>
    </xf>
    <xf numFmtId="49" fontId="7" fillId="2" borderId="1" xfId="0" applyNumberFormat="1" applyFont="1" applyFill="1" applyBorder="1" applyAlignment="1">
      <alignment horizontal="left" vertical="center"/>
    </xf>
    <xf numFmtId="1" fontId="7" fillId="2" borderId="1" xfId="0" applyNumberFormat="1" applyFont="1" applyFill="1" applyBorder="1" applyAlignment="1">
      <alignment horizontal="right" vertical="center"/>
    </xf>
    <xf numFmtId="2" fontId="7" fillId="2" borderId="1" xfId="0" applyNumberFormat="1" applyFont="1" applyFill="1" applyBorder="1" applyAlignment="1">
      <alignment horizontal="right" vertical="center"/>
    </xf>
    <xf numFmtId="165" fontId="7" fillId="2" borderId="1" xfId="0" applyNumberFormat="1" applyFont="1" applyFill="1" applyBorder="1" applyAlignment="1">
      <alignment horizontal="right" vertical="center"/>
    </xf>
    <xf numFmtId="0" fontId="0" fillId="4" borderId="0" xfId="0" applyFill="1"/>
    <xf numFmtId="0" fontId="3" fillId="5" borderId="0" xfId="0" applyFont="1" applyFill="1" applyAlignment="1">
      <alignment horizontal="left"/>
    </xf>
    <xf numFmtId="49" fontId="8" fillId="3" borderId="6" xfId="1" applyNumberFormat="1" applyFont="1" applyFill="1" applyBorder="1" applyAlignment="1">
      <alignment horizontal="center" vertical="center"/>
    </xf>
    <xf numFmtId="0" fontId="8" fillId="3" borderId="6" xfId="1" applyFont="1" applyFill="1" applyBorder="1" applyAlignment="1">
      <alignment horizontal="center" vertical="center" wrapText="1"/>
    </xf>
    <xf numFmtId="1" fontId="0" fillId="4" borderId="0" xfId="0" applyNumberFormat="1" applyFill="1"/>
    <xf numFmtId="2" fontId="0" fillId="4" borderId="0" xfId="0" applyNumberFormat="1" applyFill="1"/>
    <xf numFmtId="164" fontId="0" fillId="4" borderId="0" xfId="0" applyNumberFormat="1" applyFill="1"/>
    <xf numFmtId="0" fontId="4" fillId="2" borderId="1" xfId="0" applyFont="1" applyFill="1" applyBorder="1" applyAlignment="1">
      <alignment horizontal="center" wrapText="1"/>
    </xf>
    <xf numFmtId="0" fontId="9" fillId="4" borderId="0" xfId="2" applyFill="1"/>
    <xf numFmtId="0" fontId="9" fillId="4" borderId="7" xfId="3" applyNumberFormat="1" applyFont="1" applyFill="1" applyBorder="1" applyAlignment="1">
      <alignment horizontal="center"/>
    </xf>
    <xf numFmtId="0" fontId="9" fillId="4" borderId="7" xfId="3" applyFont="1" applyFill="1" applyBorder="1" applyAlignment="1">
      <alignment horizontal="left"/>
    </xf>
    <xf numFmtId="1" fontId="12" fillId="4" borderId="7" xfId="2" applyNumberFormat="1" applyFont="1" applyFill="1" applyBorder="1"/>
    <xf numFmtId="1" fontId="12" fillId="4" borderId="7" xfId="2" applyNumberFormat="1" applyFont="1" applyFill="1" applyBorder="1" applyAlignment="1">
      <alignment horizontal="right"/>
    </xf>
    <xf numFmtId="1" fontId="9" fillId="4" borderId="7" xfId="2" applyNumberFormat="1" applyFont="1" applyFill="1" applyBorder="1"/>
    <xf numFmtId="0" fontId="12" fillId="4" borderId="7" xfId="3" applyFont="1" applyFill="1" applyBorder="1" applyAlignment="1">
      <alignment horizontal="left"/>
    </xf>
    <xf numFmtId="0" fontId="9" fillId="4" borderId="7" xfId="2" applyFill="1" applyBorder="1"/>
    <xf numFmtId="1" fontId="9" fillId="4" borderId="7" xfId="2" applyNumberFormat="1" applyFill="1" applyBorder="1"/>
    <xf numFmtId="0" fontId="10" fillId="4" borderId="7" xfId="3" applyFont="1" applyFill="1" applyBorder="1"/>
    <xf numFmtId="0" fontId="10" fillId="4" borderId="7" xfId="2" applyFont="1" applyFill="1" applyBorder="1" applyAlignment="1">
      <alignment horizontal="left"/>
    </xf>
    <xf numFmtId="0" fontId="12" fillId="4" borderId="7" xfId="2" applyFont="1" applyFill="1" applyBorder="1"/>
    <xf numFmtId="0" fontId="10" fillId="4" borderId="7" xfId="2" applyFont="1" applyFill="1" applyBorder="1"/>
    <xf numFmtId="2" fontId="10" fillId="4" borderId="7" xfId="2" applyNumberFormat="1" applyFont="1" applyFill="1" applyBorder="1"/>
    <xf numFmtId="0" fontId="9" fillId="4" borderId="0" xfId="5" applyFill="1"/>
    <xf numFmtId="0" fontId="15" fillId="4" borderId="7" xfId="4" applyFont="1" applyFill="1" applyBorder="1" applyAlignment="1">
      <alignment horizontal="center" vertical="center" wrapText="1"/>
    </xf>
    <xf numFmtId="2" fontId="15" fillId="4" borderId="7" xfId="4" applyNumberFormat="1" applyFont="1" applyFill="1" applyBorder="1" applyAlignment="1">
      <alignment horizontal="center" vertical="center" wrapText="1"/>
    </xf>
    <xf numFmtId="0" fontId="9" fillId="4" borderId="7" xfId="5" applyFill="1" applyBorder="1" applyAlignment="1">
      <alignment horizontal="center"/>
    </xf>
    <xf numFmtId="0" fontId="1" fillId="4" borderId="1" xfId="6" applyFill="1" applyBorder="1" applyAlignment="1">
      <alignment wrapText="1"/>
    </xf>
    <xf numFmtId="0" fontId="1" fillId="4" borderId="1" xfId="6" applyFill="1" applyBorder="1" applyAlignment="1">
      <alignment horizontal="right" wrapText="1"/>
    </xf>
    <xf numFmtId="2" fontId="1" fillId="4" borderId="7" xfId="6" applyNumberFormat="1" applyFill="1" applyBorder="1"/>
    <xf numFmtId="2" fontId="1" fillId="4" borderId="8" xfId="6" applyNumberFormat="1" applyFill="1" applyBorder="1"/>
    <xf numFmtId="0" fontId="9" fillId="4" borderId="8" xfId="5" applyFill="1" applyBorder="1" applyAlignment="1">
      <alignment horizontal="center"/>
    </xf>
    <xf numFmtId="0" fontId="1" fillId="4" borderId="13" xfId="6" applyFill="1" applyBorder="1" applyAlignment="1">
      <alignment wrapText="1"/>
    </xf>
    <xf numFmtId="0" fontId="1" fillId="4" borderId="13" xfId="6" applyFill="1" applyBorder="1" applyAlignment="1">
      <alignment horizontal="right" wrapText="1"/>
    </xf>
    <xf numFmtId="0" fontId="1" fillId="4" borderId="7" xfId="6" applyFill="1" applyBorder="1" applyAlignment="1">
      <alignment wrapText="1"/>
    </xf>
    <xf numFmtId="0" fontId="1" fillId="4" borderId="7" xfId="6" applyFill="1" applyBorder="1" applyAlignment="1">
      <alignment horizontal="right" wrapText="1"/>
    </xf>
    <xf numFmtId="0" fontId="9" fillId="4" borderId="7" xfId="5" applyFill="1" applyBorder="1"/>
    <xf numFmtId="0" fontId="14" fillId="4" borderId="7" xfId="6" applyFont="1" applyFill="1" applyBorder="1" applyAlignment="1">
      <alignment wrapText="1"/>
    </xf>
    <xf numFmtId="0" fontId="14" fillId="4" borderId="7" xfId="6" applyFont="1" applyFill="1" applyBorder="1" applyAlignment="1">
      <alignment horizontal="right" wrapText="1"/>
    </xf>
    <xf numFmtId="2" fontId="14" fillId="4" borderId="7" xfId="6" applyNumberFormat="1" applyFont="1" applyFill="1" applyBorder="1"/>
    <xf numFmtId="0" fontId="10" fillId="4" borderId="7" xfId="4" applyFont="1" applyFill="1" applyBorder="1"/>
    <xf numFmtId="166" fontId="14" fillId="4" borderId="7" xfId="6" applyNumberFormat="1" applyFont="1" applyFill="1" applyBorder="1" applyAlignment="1">
      <alignment horizontal="right" wrapText="1"/>
    </xf>
    <xf numFmtId="2" fontId="9" fillId="4" borderId="0" xfId="5" applyNumberFormat="1" applyFill="1"/>
    <xf numFmtId="1" fontId="10" fillId="4" borderId="7" xfId="0" applyNumberFormat="1" applyFont="1" applyFill="1" applyBorder="1" applyAlignment="1">
      <alignment horizontal="center" vertical="top"/>
    </xf>
    <xf numFmtId="1" fontId="16" fillId="4" borderId="7" xfId="0" applyNumberFormat="1" applyFont="1" applyFill="1" applyBorder="1" applyAlignment="1">
      <alignment horizontal="center" vertical="top"/>
    </xf>
    <xf numFmtId="1" fontId="9" fillId="4" borderId="7" xfId="0" applyNumberFormat="1" applyFont="1" applyFill="1" applyBorder="1" applyAlignment="1">
      <alignment horizontal="center" vertical="top"/>
    </xf>
    <xf numFmtId="1" fontId="9" fillId="4" borderId="7" xfId="0" applyNumberFormat="1" applyFont="1" applyFill="1" applyBorder="1" applyAlignment="1">
      <alignment vertical="center"/>
    </xf>
    <xf numFmtId="1" fontId="17" fillId="4" borderId="7" xfId="1" applyNumberFormat="1" applyFont="1" applyFill="1" applyBorder="1" applyAlignment="1">
      <alignment vertical="center" wrapText="1"/>
    </xf>
    <xf numFmtId="167" fontId="17" fillId="4" borderId="7" xfId="1" applyNumberFormat="1" applyFont="1" applyFill="1" applyBorder="1" applyAlignment="1">
      <alignment vertical="center" wrapText="1"/>
    </xf>
    <xf numFmtId="1" fontId="17" fillId="4" borderId="7" xfId="4" applyNumberFormat="1" applyFont="1" applyFill="1" applyBorder="1" applyAlignment="1">
      <alignment vertical="center" wrapText="1"/>
    </xf>
    <xf numFmtId="167" fontId="17" fillId="4" borderId="7" xfId="4" applyNumberFormat="1" applyFont="1" applyFill="1" applyBorder="1" applyAlignment="1">
      <alignment vertical="center" wrapText="1"/>
    </xf>
    <xf numFmtId="1" fontId="9" fillId="4" borderId="7" xfId="1" applyNumberFormat="1" applyFont="1" applyFill="1" applyBorder="1" applyAlignment="1">
      <alignment vertical="center"/>
    </xf>
    <xf numFmtId="167" fontId="9" fillId="4" borderId="7" xfId="1" applyNumberFormat="1" applyFont="1" applyFill="1" applyBorder="1" applyAlignment="1">
      <alignment vertical="center"/>
    </xf>
    <xf numFmtId="1" fontId="17" fillId="4" borderId="7" xfId="0" applyNumberFormat="1" applyFont="1" applyFill="1" applyBorder="1" applyAlignment="1">
      <alignment vertical="center" wrapText="1"/>
    </xf>
    <xf numFmtId="167" fontId="17" fillId="4" borderId="7" xfId="0" applyNumberFormat="1" applyFont="1" applyFill="1" applyBorder="1" applyAlignment="1">
      <alignment vertical="center" wrapText="1"/>
    </xf>
    <xf numFmtId="1" fontId="12" fillId="4" borderId="7" xfId="0" applyNumberFormat="1" applyFont="1" applyFill="1" applyBorder="1" applyAlignment="1">
      <alignment vertical="center"/>
    </xf>
    <xf numFmtId="167" fontId="12" fillId="4" borderId="7" xfId="0" applyNumberFormat="1" applyFont="1" applyFill="1" applyBorder="1" applyAlignment="1">
      <alignment vertical="center"/>
    </xf>
    <xf numFmtId="167" fontId="9" fillId="4" borderId="7" xfId="0" applyNumberFormat="1" applyFont="1" applyFill="1" applyBorder="1" applyAlignment="1">
      <alignment vertical="center"/>
    </xf>
    <xf numFmtId="1" fontId="9" fillId="4" borderId="7" xfId="0" applyNumberFormat="1" applyFont="1" applyFill="1" applyBorder="1" applyAlignment="1">
      <alignment horizontal="right" vertical="center"/>
    </xf>
    <xf numFmtId="167" fontId="9" fillId="4" borderId="7" xfId="0" applyNumberFormat="1" applyFont="1" applyFill="1" applyBorder="1" applyAlignment="1">
      <alignment horizontal="right" vertical="center"/>
    </xf>
    <xf numFmtId="1" fontId="17" fillId="4" borderId="7" xfId="15" applyNumberFormat="1" applyFont="1" applyFill="1" applyBorder="1" applyAlignment="1">
      <alignment vertical="center" wrapText="1"/>
    </xf>
    <xf numFmtId="167" fontId="17" fillId="4" borderId="7" xfId="15" applyNumberFormat="1" applyFont="1" applyFill="1" applyBorder="1" applyAlignment="1">
      <alignment vertical="center" wrapText="1"/>
    </xf>
    <xf numFmtId="1" fontId="17" fillId="4" borderId="7" xfId="1" applyNumberFormat="1" applyFont="1" applyFill="1" applyBorder="1" applyAlignment="1">
      <alignment vertical="center"/>
    </xf>
    <xf numFmtId="167" fontId="17" fillId="4" borderId="7" xfId="1" applyNumberFormat="1" applyFont="1" applyFill="1" applyBorder="1" applyAlignment="1">
      <alignment vertical="center"/>
    </xf>
    <xf numFmtId="1" fontId="18" fillId="4" borderId="7" xfId="4" applyNumberFormat="1" applyFont="1" applyFill="1" applyBorder="1" applyAlignment="1">
      <alignment vertical="center" wrapText="1"/>
    </xf>
    <xf numFmtId="167" fontId="18" fillId="4" borderId="7" xfId="4" applyNumberFormat="1" applyFont="1" applyFill="1" applyBorder="1" applyAlignment="1">
      <alignment vertical="center" wrapText="1"/>
    </xf>
    <xf numFmtId="1" fontId="17" fillId="4" borderId="7" xfId="16" applyNumberFormat="1" applyFont="1" applyFill="1" applyBorder="1" applyAlignment="1">
      <alignment vertical="center" wrapText="1"/>
    </xf>
    <xf numFmtId="167" fontId="17" fillId="4" borderId="7" xfId="16" applyNumberFormat="1" applyFont="1" applyFill="1" applyBorder="1" applyAlignment="1">
      <alignment vertical="center" wrapText="1"/>
    </xf>
    <xf numFmtId="1" fontId="9" fillId="4" borderId="7" xfId="4" applyNumberFormat="1" applyFont="1" applyFill="1" applyBorder="1" applyAlignment="1">
      <alignment vertical="center"/>
    </xf>
    <xf numFmtId="167" fontId="9" fillId="4" borderId="7" xfId="4" applyNumberFormat="1" applyFont="1" applyFill="1" applyBorder="1" applyAlignment="1">
      <alignment vertical="center"/>
    </xf>
    <xf numFmtId="1" fontId="9" fillId="4" borderId="7" xfId="0" applyNumberFormat="1" applyFont="1" applyFill="1" applyBorder="1" applyAlignment="1">
      <alignment vertical="center" wrapText="1"/>
    </xf>
    <xf numFmtId="167" fontId="9" fillId="4" borderId="7" xfId="0" applyNumberFormat="1" applyFont="1" applyFill="1" applyBorder="1" applyAlignment="1">
      <alignment vertical="center" wrapText="1"/>
    </xf>
    <xf numFmtId="167" fontId="17" fillId="4" borderId="7" xfId="15" applyNumberFormat="1" applyFont="1" applyFill="1" applyBorder="1" applyAlignment="1">
      <alignment horizontal="right" vertical="center" wrapText="1"/>
    </xf>
    <xf numFmtId="1" fontId="9" fillId="4" borderId="7" xfId="1" applyNumberFormat="1" applyFont="1" applyFill="1" applyBorder="1" applyAlignment="1">
      <alignment vertical="center" wrapText="1"/>
    </xf>
    <xf numFmtId="167" fontId="9" fillId="4" borderId="7" xfId="1" applyNumberFormat="1" applyFont="1" applyFill="1" applyBorder="1" applyAlignment="1">
      <alignment vertical="center" wrapText="1"/>
    </xf>
    <xf numFmtId="167" fontId="12" fillId="4" borderId="7" xfId="4" applyNumberFormat="1" applyFont="1" applyFill="1" applyBorder="1" applyAlignment="1">
      <alignment vertical="center" wrapText="1"/>
    </xf>
    <xf numFmtId="1" fontId="17" fillId="4" borderId="7" xfId="0" applyNumberFormat="1" applyFont="1" applyFill="1" applyBorder="1" applyAlignment="1">
      <alignment horizontal="right" vertical="center" wrapText="1"/>
    </xf>
    <xf numFmtId="167" fontId="17" fillId="4" borderId="7" xfId="0" applyNumberFormat="1" applyFont="1" applyFill="1" applyBorder="1" applyAlignment="1">
      <alignment horizontal="right" vertical="center" wrapText="1"/>
    </xf>
    <xf numFmtId="1" fontId="17" fillId="4" borderId="7" xfId="0" applyNumberFormat="1" applyFont="1" applyFill="1" applyBorder="1" applyAlignment="1">
      <alignment vertical="center"/>
    </xf>
    <xf numFmtId="167" fontId="17" fillId="4" borderId="7" xfId="0" applyNumberFormat="1" applyFont="1" applyFill="1" applyBorder="1" applyAlignment="1">
      <alignment vertical="center"/>
    </xf>
    <xf numFmtId="167" fontId="17" fillId="4" borderId="7" xfId="8" applyNumberFormat="1" applyFont="1" applyFill="1" applyBorder="1" applyAlignment="1">
      <alignment vertical="center" wrapText="1"/>
    </xf>
    <xf numFmtId="1" fontId="18" fillId="4" borderId="7" xfId="0" applyNumberFormat="1" applyFont="1" applyFill="1" applyBorder="1" applyAlignment="1">
      <alignment vertical="center" wrapText="1"/>
    </xf>
    <xf numFmtId="167" fontId="18" fillId="4" borderId="7" xfId="0" applyNumberFormat="1" applyFont="1" applyFill="1" applyBorder="1" applyAlignment="1">
      <alignment vertical="center" wrapText="1"/>
    </xf>
    <xf numFmtId="1" fontId="21" fillId="4" borderId="7" xfId="17" applyNumberFormat="1" applyFont="1" applyFill="1" applyBorder="1" applyAlignment="1">
      <alignment vertical="center"/>
    </xf>
    <xf numFmtId="167" fontId="21" fillId="4" borderId="7" xfId="17" applyNumberFormat="1" applyFont="1" applyFill="1" applyBorder="1" applyAlignment="1">
      <alignment vertical="center"/>
    </xf>
    <xf numFmtId="1" fontId="9" fillId="4" borderId="7" xfId="1" applyNumberFormat="1" applyFont="1" applyFill="1" applyBorder="1" applyAlignment="1">
      <alignment horizontal="right" vertical="center"/>
    </xf>
    <xf numFmtId="167" fontId="9" fillId="4" borderId="7" xfId="1" applyNumberFormat="1" applyFont="1" applyFill="1" applyBorder="1" applyAlignment="1">
      <alignment horizontal="right" vertical="center"/>
    </xf>
    <xf numFmtId="0" fontId="0" fillId="4" borderId="0" xfId="0" applyFill="1" applyAlignment="1"/>
    <xf numFmtId="1" fontId="12" fillId="4" borderId="7" xfId="1" applyNumberFormat="1" applyFont="1" applyFill="1" applyBorder="1" applyAlignment="1">
      <alignment vertical="center" wrapText="1"/>
    </xf>
    <xf numFmtId="167" fontId="12" fillId="4" borderId="7" xfId="1" applyNumberFormat="1" applyFont="1" applyFill="1" applyBorder="1" applyAlignment="1">
      <alignment vertical="center" wrapText="1"/>
    </xf>
    <xf numFmtId="1" fontId="10" fillId="4" borderId="7" xfId="1" applyNumberFormat="1" applyFont="1" applyFill="1" applyBorder="1" applyAlignment="1">
      <alignment vertical="center"/>
    </xf>
    <xf numFmtId="2" fontId="10" fillId="4" borderId="7" xfId="1" applyNumberFormat="1" applyFont="1" applyFill="1" applyBorder="1" applyAlignment="1">
      <alignment vertical="center"/>
    </xf>
    <xf numFmtId="0" fontId="10" fillId="4" borderId="8" xfId="2" applyFont="1" applyFill="1" applyBorder="1" applyAlignment="1">
      <alignment horizontal="center" vertical="center" wrapText="1"/>
    </xf>
    <xf numFmtId="2" fontId="10" fillId="4" borderId="8" xfId="2" applyNumberFormat="1" applyFont="1" applyFill="1" applyBorder="1" applyAlignment="1">
      <alignment horizontal="center" vertical="center" wrapText="1"/>
    </xf>
    <xf numFmtId="0" fontId="9" fillId="4" borderId="15" xfId="3" applyNumberFormat="1" applyFont="1" applyFill="1" applyBorder="1" applyAlignment="1">
      <alignment horizontal="center"/>
    </xf>
    <xf numFmtId="1" fontId="17" fillId="0" borderId="7" xfId="1" applyNumberFormat="1" applyFont="1" applyFill="1" applyBorder="1" applyAlignment="1">
      <alignment vertical="center" wrapText="1"/>
    </xf>
    <xf numFmtId="167" fontId="17" fillId="0" borderId="7" xfId="1" applyNumberFormat="1" applyFont="1" applyFill="1" applyBorder="1" applyAlignment="1">
      <alignment vertical="center" wrapText="1"/>
    </xf>
    <xf numFmtId="2" fontId="10" fillId="4" borderId="7" xfId="2" applyNumberFormat="1" applyFont="1" applyFill="1" applyBorder="1" applyAlignment="1">
      <alignment horizontal="center"/>
    </xf>
    <xf numFmtId="0" fontId="10" fillId="4" borderId="7" xfId="2" applyFont="1" applyFill="1" applyBorder="1" applyAlignment="1">
      <alignment horizontal="center" wrapText="1"/>
    </xf>
    <xf numFmtId="0" fontId="10" fillId="4" borderId="8" xfId="2" applyFont="1" applyFill="1" applyBorder="1" applyAlignment="1">
      <alignment horizontal="center" vertical="center" wrapText="1"/>
    </xf>
    <xf numFmtId="0" fontId="10" fillId="4" borderId="11"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9" fillId="4" borderId="7" xfId="2" applyFont="1" applyFill="1" applyBorder="1" applyAlignment="1">
      <alignment horizontal="center" vertical="center"/>
    </xf>
    <xf numFmtId="0" fontId="15" fillId="4" borderId="7" xfId="4" applyFont="1" applyFill="1" applyBorder="1" applyAlignment="1">
      <alignment horizontal="center"/>
    </xf>
    <xf numFmtId="0" fontId="15" fillId="4" borderId="8" xfId="4" applyFont="1" applyFill="1" applyBorder="1" applyAlignment="1">
      <alignment horizontal="center" vertical="center" wrapText="1"/>
    </xf>
    <xf numFmtId="0" fontId="15" fillId="4" borderId="11" xfId="4" applyFont="1" applyFill="1" applyBorder="1" applyAlignment="1">
      <alignment horizontal="center" vertical="center" wrapText="1"/>
    </xf>
    <xf numFmtId="0" fontId="15" fillId="4" borderId="8" xfId="4" applyFont="1" applyFill="1" applyBorder="1" applyAlignment="1">
      <alignment horizontal="center" vertical="center"/>
    </xf>
    <xf numFmtId="0" fontId="15" fillId="4" borderId="12" xfId="4" applyFont="1" applyFill="1" applyBorder="1" applyAlignment="1">
      <alignment horizontal="center" vertical="center"/>
    </xf>
    <xf numFmtId="0" fontId="15" fillId="4" borderId="9" xfId="4" applyFont="1" applyFill="1" applyBorder="1" applyAlignment="1">
      <alignment horizontal="center" vertical="center"/>
    </xf>
    <xf numFmtId="0" fontId="15" fillId="4" borderId="10" xfId="4" applyFont="1" applyFill="1" applyBorder="1" applyAlignment="1">
      <alignment horizontal="center" vertical="center"/>
    </xf>
    <xf numFmtId="0" fontId="15" fillId="4" borderId="9" xfId="4" applyFont="1" applyFill="1" applyBorder="1" applyAlignment="1">
      <alignment horizontal="center" vertical="center" wrapText="1"/>
    </xf>
    <xf numFmtId="0" fontId="15" fillId="4" borderId="10" xfId="4" applyFont="1" applyFill="1" applyBorder="1" applyAlignment="1">
      <alignment horizontal="center" vertical="center" wrapText="1"/>
    </xf>
    <xf numFmtId="49" fontId="8" fillId="3" borderId="5" xfId="1" applyNumberFormat="1" applyFont="1" applyFill="1" applyBorder="1" applyAlignment="1">
      <alignment horizontal="center" vertical="center"/>
    </xf>
    <xf numFmtId="49" fontId="8" fillId="3" borderId="6" xfId="1" applyNumberFormat="1" applyFont="1" applyFill="1" applyBorder="1" applyAlignment="1">
      <alignment horizontal="center" vertical="center"/>
    </xf>
    <xf numFmtId="49" fontId="8" fillId="3" borderId="2" xfId="1" applyNumberFormat="1" applyFont="1" applyFill="1" applyBorder="1" applyAlignment="1">
      <alignment horizontal="center" vertical="center"/>
    </xf>
    <xf numFmtId="49" fontId="8" fillId="3" borderId="3" xfId="1" applyNumberFormat="1" applyFont="1" applyFill="1" applyBorder="1" applyAlignment="1">
      <alignment horizontal="center" vertical="center"/>
    </xf>
    <xf numFmtId="49" fontId="8" fillId="3" borderId="4" xfId="1" applyNumberFormat="1" applyFont="1" applyFill="1" applyBorder="1" applyAlignment="1">
      <alignment horizontal="center" vertical="center"/>
    </xf>
    <xf numFmtId="49" fontId="8" fillId="3" borderId="5" xfId="1" applyNumberFormat="1" applyFont="1" applyFill="1" applyBorder="1" applyAlignment="1">
      <alignment horizontal="center" vertical="center" wrapText="1"/>
    </xf>
    <xf numFmtId="49" fontId="8" fillId="3" borderId="6" xfId="1" applyNumberFormat="1" applyFont="1" applyFill="1" applyBorder="1" applyAlignment="1">
      <alignment horizontal="center" vertical="center" wrapText="1"/>
    </xf>
    <xf numFmtId="49" fontId="8" fillId="3" borderId="5" xfId="1" applyNumberFormat="1" applyFont="1" applyFill="1" applyBorder="1" applyAlignment="1">
      <alignment horizontal="left" vertical="center"/>
    </xf>
    <xf numFmtId="49" fontId="8" fillId="3" borderId="6" xfId="1" applyNumberFormat="1" applyFont="1" applyFill="1" applyBorder="1" applyAlignment="1">
      <alignment horizontal="left" vertical="center"/>
    </xf>
    <xf numFmtId="1" fontId="10" fillId="4" borderId="7" xfId="0" applyNumberFormat="1" applyFont="1" applyFill="1" applyBorder="1" applyAlignment="1">
      <alignment horizontal="center" vertical="center"/>
    </xf>
    <xf numFmtId="1" fontId="10" fillId="4" borderId="7" xfId="0" applyNumberFormat="1" applyFont="1" applyFill="1" applyBorder="1" applyAlignment="1">
      <alignment horizontal="center" vertical="top"/>
    </xf>
    <xf numFmtId="2" fontId="10" fillId="4" borderId="7" xfId="6" applyNumberFormat="1" applyFont="1" applyFill="1" applyBorder="1" applyAlignment="1">
      <alignment horizontal="center"/>
    </xf>
    <xf numFmtId="1" fontId="9" fillId="4" borderId="9" xfId="0" applyNumberFormat="1" applyFont="1" applyFill="1" applyBorder="1" applyAlignment="1">
      <alignment horizontal="justify" vertical="center" wrapText="1"/>
    </xf>
    <xf numFmtId="1" fontId="9" fillId="4" borderId="14" xfId="0" applyNumberFormat="1" applyFont="1" applyFill="1" applyBorder="1" applyAlignment="1">
      <alignment horizontal="justify" vertical="center" wrapText="1"/>
    </xf>
    <xf numFmtId="1" fontId="9" fillId="4" borderId="10" xfId="0" applyNumberFormat="1" applyFont="1" applyFill="1" applyBorder="1" applyAlignment="1">
      <alignment horizontal="justify" vertical="center" wrapText="1"/>
    </xf>
    <xf numFmtId="1" fontId="9" fillId="4" borderId="9" xfId="0" applyNumberFormat="1" applyFont="1" applyFill="1" applyBorder="1" applyAlignment="1">
      <alignment horizontal="left" vertical="top" wrapText="1"/>
    </xf>
    <xf numFmtId="1" fontId="9" fillId="4" borderId="14" xfId="0" applyNumberFormat="1" applyFont="1" applyFill="1" applyBorder="1" applyAlignment="1">
      <alignment horizontal="left" vertical="top" wrapText="1"/>
    </xf>
    <xf numFmtId="1" fontId="9" fillId="4" borderId="10" xfId="0" applyNumberFormat="1" applyFont="1" applyFill="1" applyBorder="1" applyAlignment="1">
      <alignment horizontal="left" vertical="top" wrapText="1"/>
    </xf>
  </cellXfs>
  <cellStyles count="18">
    <cellStyle name="Comma 2" xfId="7"/>
    <cellStyle name="Comma 2 2" xfId="8"/>
    <cellStyle name="Comma 3" xfId="9"/>
    <cellStyle name="Comma 4" xfId="10"/>
    <cellStyle name="Comma 7" xfId="15"/>
    <cellStyle name="Currency [0] 2" xfId="11"/>
    <cellStyle name="Currency 2" xfId="12"/>
    <cellStyle name="Excel Built-in Normal" xfId="16"/>
    <cellStyle name="Normal" xfId="0" builtinId="0"/>
    <cellStyle name="Normal 2" xfId="1"/>
    <cellStyle name="Normal 2 2" xfId="4"/>
    <cellStyle name="Normal 2 3" xfId="5"/>
    <cellStyle name="Normal 3" xfId="6"/>
    <cellStyle name="Normal 3 2" xfId="2"/>
    <cellStyle name="Normal 4" xfId="13"/>
    <cellStyle name="Normal 5" xfId="14"/>
    <cellStyle name="Normal 6 2" xfId="3"/>
    <cellStyle name="Normal 8"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96"/>
  <sheetViews>
    <sheetView tabSelected="1" workbookViewId="0">
      <selection activeCell="A2" sqref="A2"/>
    </sheetView>
  </sheetViews>
  <sheetFormatPr defaultRowHeight="12.75" x14ac:dyDescent="0.2"/>
  <cols>
    <col min="1" max="1" width="3.85546875" style="18" customWidth="1"/>
    <col min="2" max="2" width="7.5703125" style="18" customWidth="1"/>
    <col min="3" max="3" width="17.140625" style="18" customWidth="1"/>
    <col min="4" max="4" width="36.7109375" style="18" bestFit="1" customWidth="1"/>
    <col min="5" max="10" width="11.28515625" style="18" customWidth="1"/>
    <col min="11" max="16384" width="9.140625" style="18"/>
  </cols>
  <sheetData>
    <row r="2" spans="2:10" x14ac:dyDescent="0.2">
      <c r="B2" s="107" t="s">
        <v>618</v>
      </c>
      <c r="C2" s="107"/>
      <c r="D2" s="107"/>
      <c r="E2" s="107"/>
      <c r="F2" s="107"/>
      <c r="G2" s="107"/>
      <c r="H2" s="107"/>
      <c r="I2" s="107"/>
      <c r="J2" s="107"/>
    </row>
    <row r="3" spans="2:10" x14ac:dyDescent="0.2">
      <c r="B3" s="108" t="s">
        <v>213</v>
      </c>
      <c r="C3" s="108" t="s">
        <v>214</v>
      </c>
      <c r="D3" s="108" t="s">
        <v>215</v>
      </c>
      <c r="E3" s="110" t="s">
        <v>216</v>
      </c>
      <c r="F3" s="111"/>
      <c r="G3" s="111"/>
      <c r="H3" s="110" t="s">
        <v>217</v>
      </c>
      <c r="I3" s="111"/>
      <c r="J3" s="111"/>
    </row>
    <row r="4" spans="2:10" ht="25.5" x14ac:dyDescent="0.2">
      <c r="B4" s="109"/>
      <c r="C4" s="109"/>
      <c r="D4" s="109"/>
      <c r="E4" s="101" t="s">
        <v>218</v>
      </c>
      <c r="F4" s="101" t="s">
        <v>4</v>
      </c>
      <c r="G4" s="102" t="s">
        <v>219</v>
      </c>
      <c r="H4" s="101" t="s">
        <v>218</v>
      </c>
      <c r="I4" s="101" t="s">
        <v>4</v>
      </c>
      <c r="J4" s="102" t="s">
        <v>219</v>
      </c>
    </row>
    <row r="5" spans="2:10" x14ac:dyDescent="0.2">
      <c r="B5" s="19">
        <v>1</v>
      </c>
      <c r="C5" s="20" t="s">
        <v>220</v>
      </c>
      <c r="D5" s="20" t="s">
        <v>137</v>
      </c>
      <c r="E5" s="21">
        <v>0</v>
      </c>
      <c r="F5" s="21">
        <v>0</v>
      </c>
      <c r="G5" s="21">
        <v>0</v>
      </c>
      <c r="H5" s="21">
        <v>0</v>
      </c>
      <c r="I5" s="21">
        <v>0</v>
      </c>
      <c r="J5" s="21">
        <v>0</v>
      </c>
    </row>
    <row r="6" spans="2:10" x14ac:dyDescent="0.2">
      <c r="B6" s="19">
        <v>2</v>
      </c>
      <c r="C6" s="20" t="s">
        <v>221</v>
      </c>
      <c r="D6" s="20" t="s">
        <v>118</v>
      </c>
      <c r="E6" s="21">
        <v>0</v>
      </c>
      <c r="F6" s="21">
        <v>0</v>
      </c>
      <c r="G6" s="21">
        <v>0</v>
      </c>
      <c r="H6" s="21">
        <v>0</v>
      </c>
      <c r="I6" s="21">
        <v>0</v>
      </c>
      <c r="J6" s="21">
        <v>0</v>
      </c>
    </row>
    <row r="7" spans="2:10" x14ac:dyDescent="0.2">
      <c r="B7" s="19">
        <v>3</v>
      </c>
      <c r="C7" s="20" t="s">
        <v>222</v>
      </c>
      <c r="D7" s="20" t="s">
        <v>108</v>
      </c>
      <c r="E7" s="21">
        <v>0</v>
      </c>
      <c r="F7" s="21">
        <v>0</v>
      </c>
      <c r="G7" s="21">
        <v>0</v>
      </c>
      <c r="H7" s="21">
        <v>0</v>
      </c>
      <c r="I7" s="21">
        <v>0</v>
      </c>
      <c r="J7" s="21">
        <v>0</v>
      </c>
    </row>
    <row r="8" spans="2:10" x14ac:dyDescent="0.2">
      <c r="B8" s="19">
        <v>4</v>
      </c>
      <c r="C8" s="20" t="s">
        <v>223</v>
      </c>
      <c r="D8" s="20" t="s">
        <v>199</v>
      </c>
      <c r="E8" s="21">
        <v>0</v>
      </c>
      <c r="F8" s="21">
        <v>0</v>
      </c>
      <c r="G8" s="21">
        <v>0</v>
      </c>
      <c r="H8" s="21">
        <v>0</v>
      </c>
      <c r="I8" s="21">
        <v>0</v>
      </c>
      <c r="J8" s="21">
        <v>0</v>
      </c>
    </row>
    <row r="9" spans="2:10" x14ac:dyDescent="0.2">
      <c r="B9" s="19">
        <v>5</v>
      </c>
      <c r="C9" s="20" t="s">
        <v>224</v>
      </c>
      <c r="D9" s="20" t="s">
        <v>137</v>
      </c>
      <c r="E9" s="21">
        <v>0</v>
      </c>
      <c r="F9" s="21">
        <v>0</v>
      </c>
      <c r="G9" s="21">
        <v>0</v>
      </c>
      <c r="H9" s="21">
        <v>0</v>
      </c>
      <c r="I9" s="21">
        <v>0</v>
      </c>
      <c r="J9" s="21">
        <v>0</v>
      </c>
    </row>
    <row r="10" spans="2:10" x14ac:dyDescent="0.2">
      <c r="B10" s="19">
        <v>6</v>
      </c>
      <c r="C10" s="20" t="s">
        <v>225</v>
      </c>
      <c r="D10" s="20" t="s">
        <v>118</v>
      </c>
      <c r="E10" s="21">
        <v>0</v>
      </c>
      <c r="F10" s="21">
        <v>0</v>
      </c>
      <c r="G10" s="21">
        <v>0</v>
      </c>
      <c r="H10" s="21">
        <v>0</v>
      </c>
      <c r="I10" s="21">
        <v>0</v>
      </c>
      <c r="J10" s="21">
        <v>0</v>
      </c>
    </row>
    <row r="11" spans="2:10" x14ac:dyDescent="0.2">
      <c r="B11" s="19">
        <v>7</v>
      </c>
      <c r="C11" s="20" t="s">
        <v>226</v>
      </c>
      <c r="D11" s="20" t="s">
        <v>199</v>
      </c>
      <c r="E11" s="21">
        <v>0</v>
      </c>
      <c r="F11" s="21">
        <v>0</v>
      </c>
      <c r="G11" s="21">
        <v>0</v>
      </c>
      <c r="H11" s="21">
        <v>0</v>
      </c>
      <c r="I11" s="21">
        <v>0</v>
      </c>
      <c r="J11" s="21">
        <v>0</v>
      </c>
    </row>
    <row r="12" spans="2:10" x14ac:dyDescent="0.2">
      <c r="B12" s="19">
        <v>8</v>
      </c>
      <c r="C12" s="20" t="s">
        <v>227</v>
      </c>
      <c r="D12" s="20" t="s">
        <v>24</v>
      </c>
      <c r="E12" s="21">
        <v>0</v>
      </c>
      <c r="F12" s="21">
        <v>0</v>
      </c>
      <c r="G12" s="21">
        <v>0</v>
      </c>
      <c r="H12" s="21">
        <v>0</v>
      </c>
      <c r="I12" s="21">
        <v>0</v>
      </c>
      <c r="J12" s="21">
        <v>0</v>
      </c>
    </row>
    <row r="13" spans="2:10" x14ac:dyDescent="0.2">
      <c r="B13" s="19">
        <v>9</v>
      </c>
      <c r="C13" s="20" t="s">
        <v>228</v>
      </c>
      <c r="D13" s="20" t="s">
        <v>229</v>
      </c>
      <c r="E13" s="21">
        <v>0</v>
      </c>
      <c r="F13" s="21">
        <v>0</v>
      </c>
      <c r="G13" s="21">
        <v>0</v>
      </c>
      <c r="H13" s="21">
        <v>0</v>
      </c>
      <c r="I13" s="21">
        <v>0</v>
      </c>
      <c r="J13" s="21">
        <v>0</v>
      </c>
    </row>
    <row r="14" spans="2:10" x14ac:dyDescent="0.2">
      <c r="B14" s="19">
        <v>10</v>
      </c>
      <c r="C14" s="20" t="s">
        <v>230</v>
      </c>
      <c r="D14" s="20" t="s">
        <v>137</v>
      </c>
      <c r="E14" s="21">
        <v>0</v>
      </c>
      <c r="F14" s="21">
        <v>0</v>
      </c>
      <c r="G14" s="21">
        <v>0</v>
      </c>
      <c r="H14" s="21">
        <v>0</v>
      </c>
      <c r="I14" s="21">
        <v>0</v>
      </c>
      <c r="J14" s="21">
        <v>0</v>
      </c>
    </row>
    <row r="15" spans="2:10" x14ac:dyDescent="0.2">
      <c r="B15" s="19">
        <v>11</v>
      </c>
      <c r="C15" s="20" t="s">
        <v>231</v>
      </c>
      <c r="D15" s="20" t="s">
        <v>229</v>
      </c>
      <c r="E15" s="21">
        <v>0</v>
      </c>
      <c r="F15" s="21">
        <v>0</v>
      </c>
      <c r="G15" s="21">
        <v>0</v>
      </c>
      <c r="H15" s="21">
        <v>0</v>
      </c>
      <c r="I15" s="21">
        <v>0</v>
      </c>
      <c r="J15" s="21">
        <v>0</v>
      </c>
    </row>
    <row r="16" spans="2:10" x14ac:dyDescent="0.2">
      <c r="B16" s="19">
        <v>12</v>
      </c>
      <c r="C16" s="20" t="s">
        <v>232</v>
      </c>
      <c r="D16" s="20" t="s">
        <v>137</v>
      </c>
      <c r="E16" s="21">
        <v>0</v>
      </c>
      <c r="F16" s="21">
        <v>0</v>
      </c>
      <c r="G16" s="21">
        <v>0</v>
      </c>
      <c r="H16" s="21">
        <v>0</v>
      </c>
      <c r="I16" s="21">
        <v>0</v>
      </c>
      <c r="J16" s="21">
        <v>0</v>
      </c>
    </row>
    <row r="17" spans="2:10" x14ac:dyDescent="0.2">
      <c r="B17" s="19">
        <v>13</v>
      </c>
      <c r="C17" s="20" t="s">
        <v>233</v>
      </c>
      <c r="D17" s="20" t="s">
        <v>24</v>
      </c>
      <c r="E17" s="21">
        <v>0</v>
      </c>
      <c r="F17" s="21">
        <v>0</v>
      </c>
      <c r="G17" s="21">
        <v>0</v>
      </c>
      <c r="H17" s="21">
        <v>0</v>
      </c>
      <c r="I17" s="21">
        <v>0</v>
      </c>
      <c r="J17" s="21">
        <v>0</v>
      </c>
    </row>
    <row r="18" spans="2:10" x14ac:dyDescent="0.2">
      <c r="B18" s="19">
        <v>14</v>
      </c>
      <c r="C18" s="20" t="s">
        <v>234</v>
      </c>
      <c r="D18" s="20" t="s">
        <v>137</v>
      </c>
      <c r="E18" s="21">
        <v>0</v>
      </c>
      <c r="F18" s="21">
        <v>0</v>
      </c>
      <c r="G18" s="21">
        <v>0</v>
      </c>
      <c r="H18" s="21">
        <v>0</v>
      </c>
      <c r="I18" s="21">
        <v>0</v>
      </c>
      <c r="J18" s="21">
        <v>0</v>
      </c>
    </row>
    <row r="19" spans="2:10" x14ac:dyDescent="0.2">
      <c r="B19" s="19">
        <v>15</v>
      </c>
      <c r="C19" s="20" t="s">
        <v>235</v>
      </c>
      <c r="D19" s="20" t="s">
        <v>236</v>
      </c>
      <c r="E19" s="21">
        <v>0</v>
      </c>
      <c r="F19" s="21">
        <v>0</v>
      </c>
      <c r="G19" s="21">
        <v>0</v>
      </c>
      <c r="H19" s="21">
        <v>0</v>
      </c>
      <c r="I19" s="21">
        <v>0</v>
      </c>
      <c r="J19" s="21">
        <v>0</v>
      </c>
    </row>
    <row r="20" spans="2:10" x14ac:dyDescent="0.2">
      <c r="B20" s="19">
        <v>16</v>
      </c>
      <c r="C20" s="20" t="s">
        <v>237</v>
      </c>
      <c r="D20" s="20" t="s">
        <v>137</v>
      </c>
      <c r="E20" s="21">
        <v>0</v>
      </c>
      <c r="F20" s="21">
        <v>0</v>
      </c>
      <c r="G20" s="21">
        <v>0</v>
      </c>
      <c r="H20" s="21">
        <v>0</v>
      </c>
      <c r="I20" s="21">
        <v>0</v>
      </c>
      <c r="J20" s="21">
        <v>0</v>
      </c>
    </row>
    <row r="21" spans="2:10" x14ac:dyDescent="0.2">
      <c r="B21" s="19">
        <v>17</v>
      </c>
      <c r="C21" s="20" t="s">
        <v>238</v>
      </c>
      <c r="D21" s="20" t="s">
        <v>137</v>
      </c>
      <c r="E21" s="21">
        <v>0</v>
      </c>
      <c r="F21" s="21">
        <v>0</v>
      </c>
      <c r="G21" s="21">
        <v>0</v>
      </c>
      <c r="H21" s="21">
        <v>0</v>
      </c>
      <c r="I21" s="21">
        <v>0</v>
      </c>
      <c r="J21" s="21">
        <v>0</v>
      </c>
    </row>
    <row r="22" spans="2:10" x14ac:dyDescent="0.2">
      <c r="B22" s="19">
        <v>18</v>
      </c>
      <c r="C22" s="20" t="s">
        <v>239</v>
      </c>
      <c r="D22" s="20" t="s">
        <v>240</v>
      </c>
      <c r="E22" s="21">
        <v>0</v>
      </c>
      <c r="F22" s="21">
        <v>0</v>
      </c>
      <c r="G22" s="21">
        <v>0</v>
      </c>
      <c r="H22" s="21">
        <v>0</v>
      </c>
      <c r="I22" s="21">
        <v>0</v>
      </c>
      <c r="J22" s="21">
        <v>0</v>
      </c>
    </row>
    <row r="23" spans="2:10" x14ac:dyDescent="0.2">
      <c r="B23" s="19">
        <v>19</v>
      </c>
      <c r="C23" s="20" t="s">
        <v>241</v>
      </c>
      <c r="D23" s="20" t="s">
        <v>118</v>
      </c>
      <c r="E23" s="21">
        <v>0</v>
      </c>
      <c r="F23" s="21">
        <v>0</v>
      </c>
      <c r="G23" s="21">
        <v>0</v>
      </c>
      <c r="H23" s="21">
        <v>0</v>
      </c>
      <c r="I23" s="21">
        <v>0</v>
      </c>
      <c r="J23" s="21">
        <v>0</v>
      </c>
    </row>
    <row r="24" spans="2:10" x14ac:dyDescent="0.2">
      <c r="B24" s="19">
        <v>20</v>
      </c>
      <c r="C24" s="20" t="s">
        <v>242</v>
      </c>
      <c r="D24" s="20" t="s">
        <v>137</v>
      </c>
      <c r="E24" s="21">
        <v>0</v>
      </c>
      <c r="F24" s="21">
        <v>0</v>
      </c>
      <c r="G24" s="21">
        <v>0</v>
      </c>
      <c r="H24" s="21">
        <v>0</v>
      </c>
      <c r="I24" s="21">
        <v>0</v>
      </c>
      <c r="J24" s="21">
        <v>0</v>
      </c>
    </row>
    <row r="25" spans="2:10" x14ac:dyDescent="0.2">
      <c r="B25" s="19">
        <v>21</v>
      </c>
      <c r="C25" s="20" t="s">
        <v>243</v>
      </c>
      <c r="D25" s="20" t="s">
        <v>137</v>
      </c>
      <c r="E25" s="21">
        <v>0</v>
      </c>
      <c r="F25" s="21">
        <v>0</v>
      </c>
      <c r="G25" s="21">
        <v>0</v>
      </c>
      <c r="H25" s="21">
        <v>0</v>
      </c>
      <c r="I25" s="21">
        <v>0</v>
      </c>
      <c r="J25" s="21">
        <v>0</v>
      </c>
    </row>
    <row r="26" spans="2:10" x14ac:dyDescent="0.2">
      <c r="B26" s="19">
        <v>22</v>
      </c>
      <c r="C26" s="20" t="s">
        <v>244</v>
      </c>
      <c r="D26" s="20" t="s">
        <v>245</v>
      </c>
      <c r="E26" s="21">
        <v>0</v>
      </c>
      <c r="F26" s="21">
        <v>0</v>
      </c>
      <c r="G26" s="21">
        <v>0</v>
      </c>
      <c r="H26" s="21">
        <v>0</v>
      </c>
      <c r="I26" s="21">
        <v>0</v>
      </c>
      <c r="J26" s="21">
        <v>0</v>
      </c>
    </row>
    <row r="27" spans="2:10" x14ac:dyDescent="0.2">
      <c r="B27" s="19">
        <v>23</v>
      </c>
      <c r="C27" s="20" t="s">
        <v>246</v>
      </c>
      <c r="D27" s="20" t="s">
        <v>200</v>
      </c>
      <c r="E27" s="21">
        <v>0</v>
      </c>
      <c r="F27" s="21">
        <v>0</v>
      </c>
      <c r="G27" s="21">
        <v>0</v>
      </c>
      <c r="H27" s="21">
        <v>0</v>
      </c>
      <c r="I27" s="21">
        <v>0</v>
      </c>
      <c r="J27" s="21">
        <v>0</v>
      </c>
    </row>
    <row r="28" spans="2:10" x14ac:dyDescent="0.2">
      <c r="B28" s="19">
        <v>24</v>
      </c>
      <c r="C28" s="20" t="s">
        <v>247</v>
      </c>
      <c r="D28" s="20" t="s">
        <v>236</v>
      </c>
      <c r="E28" s="21">
        <v>0</v>
      </c>
      <c r="F28" s="21">
        <v>0</v>
      </c>
      <c r="G28" s="21">
        <v>0</v>
      </c>
      <c r="H28" s="21">
        <v>0</v>
      </c>
      <c r="I28" s="21">
        <v>0</v>
      </c>
      <c r="J28" s="21">
        <v>0</v>
      </c>
    </row>
    <row r="29" spans="2:10" x14ac:dyDescent="0.2">
      <c r="B29" s="19">
        <v>25</v>
      </c>
      <c r="C29" s="20" t="s">
        <v>248</v>
      </c>
      <c r="D29" s="20" t="s">
        <v>137</v>
      </c>
      <c r="E29" s="21">
        <v>0</v>
      </c>
      <c r="F29" s="21">
        <v>0</v>
      </c>
      <c r="G29" s="21">
        <v>0</v>
      </c>
      <c r="H29" s="21">
        <v>0</v>
      </c>
      <c r="I29" s="21">
        <v>0</v>
      </c>
      <c r="J29" s="21">
        <v>0</v>
      </c>
    </row>
    <row r="30" spans="2:10" x14ac:dyDescent="0.2">
      <c r="B30" s="19">
        <v>26</v>
      </c>
      <c r="C30" s="20" t="s">
        <v>249</v>
      </c>
      <c r="D30" s="20" t="s">
        <v>137</v>
      </c>
      <c r="E30" s="21">
        <v>0</v>
      </c>
      <c r="F30" s="21">
        <v>0</v>
      </c>
      <c r="G30" s="21">
        <v>0</v>
      </c>
      <c r="H30" s="21">
        <v>0</v>
      </c>
      <c r="I30" s="21">
        <v>0</v>
      </c>
      <c r="J30" s="21">
        <v>0</v>
      </c>
    </row>
    <row r="31" spans="2:10" x14ac:dyDescent="0.2">
      <c r="B31" s="19">
        <v>27</v>
      </c>
      <c r="C31" s="20" t="s">
        <v>250</v>
      </c>
      <c r="D31" s="20" t="s">
        <v>118</v>
      </c>
      <c r="E31" s="21">
        <v>0</v>
      </c>
      <c r="F31" s="21">
        <v>0</v>
      </c>
      <c r="G31" s="21">
        <v>0</v>
      </c>
      <c r="H31" s="21">
        <v>0</v>
      </c>
      <c r="I31" s="21">
        <v>0</v>
      </c>
      <c r="J31" s="21">
        <v>0</v>
      </c>
    </row>
    <row r="32" spans="2:10" x14ac:dyDescent="0.2">
      <c r="B32" s="19">
        <v>28</v>
      </c>
      <c r="C32" s="20" t="s">
        <v>251</v>
      </c>
      <c r="D32" s="20" t="s">
        <v>24</v>
      </c>
      <c r="E32" s="21">
        <v>0</v>
      </c>
      <c r="F32" s="21">
        <v>0</v>
      </c>
      <c r="G32" s="21">
        <v>0</v>
      </c>
      <c r="H32" s="21">
        <v>0</v>
      </c>
      <c r="I32" s="21">
        <v>0</v>
      </c>
      <c r="J32" s="21">
        <v>0</v>
      </c>
    </row>
    <row r="33" spans="2:10" x14ac:dyDescent="0.2">
      <c r="B33" s="19">
        <v>29</v>
      </c>
      <c r="C33" s="20" t="s">
        <v>252</v>
      </c>
      <c r="D33" s="20" t="s">
        <v>137</v>
      </c>
      <c r="E33" s="21">
        <v>0</v>
      </c>
      <c r="F33" s="21">
        <v>0</v>
      </c>
      <c r="G33" s="21">
        <v>0</v>
      </c>
      <c r="H33" s="21">
        <v>0</v>
      </c>
      <c r="I33" s="21">
        <v>0</v>
      </c>
      <c r="J33" s="21">
        <v>0</v>
      </c>
    </row>
    <row r="34" spans="2:10" x14ac:dyDescent="0.2">
      <c r="B34" s="19">
        <v>30</v>
      </c>
      <c r="C34" s="20" t="s">
        <v>253</v>
      </c>
      <c r="D34" s="20" t="s">
        <v>137</v>
      </c>
      <c r="E34" s="21">
        <v>0</v>
      </c>
      <c r="F34" s="21">
        <v>0</v>
      </c>
      <c r="G34" s="21">
        <v>0</v>
      </c>
      <c r="H34" s="21">
        <v>0</v>
      </c>
      <c r="I34" s="21">
        <v>0</v>
      </c>
      <c r="J34" s="21">
        <v>0</v>
      </c>
    </row>
    <row r="35" spans="2:10" x14ac:dyDescent="0.2">
      <c r="B35" s="19">
        <v>31</v>
      </c>
      <c r="C35" s="20" t="s">
        <v>254</v>
      </c>
      <c r="D35" s="20" t="s">
        <v>118</v>
      </c>
      <c r="E35" s="21">
        <v>0</v>
      </c>
      <c r="F35" s="21">
        <v>0</v>
      </c>
      <c r="G35" s="21">
        <v>0</v>
      </c>
      <c r="H35" s="21">
        <v>0</v>
      </c>
      <c r="I35" s="21">
        <v>0</v>
      </c>
      <c r="J35" s="21">
        <v>0</v>
      </c>
    </row>
    <row r="36" spans="2:10" x14ac:dyDescent="0.2">
      <c r="B36" s="19">
        <v>32</v>
      </c>
      <c r="C36" s="20" t="s">
        <v>255</v>
      </c>
      <c r="D36" s="20" t="s">
        <v>199</v>
      </c>
      <c r="E36" s="21">
        <v>0</v>
      </c>
      <c r="F36" s="21">
        <v>0</v>
      </c>
      <c r="G36" s="21">
        <v>0</v>
      </c>
      <c r="H36" s="21">
        <v>0</v>
      </c>
      <c r="I36" s="21">
        <v>0</v>
      </c>
      <c r="J36" s="21">
        <v>0</v>
      </c>
    </row>
    <row r="37" spans="2:10" x14ac:dyDescent="0.2">
      <c r="B37" s="19">
        <v>33</v>
      </c>
      <c r="C37" s="20" t="s">
        <v>256</v>
      </c>
      <c r="D37" s="20" t="s">
        <v>137</v>
      </c>
      <c r="E37" s="21">
        <v>0</v>
      </c>
      <c r="F37" s="21">
        <v>0</v>
      </c>
      <c r="G37" s="21">
        <v>0</v>
      </c>
      <c r="H37" s="21">
        <v>0</v>
      </c>
      <c r="I37" s="21">
        <v>0</v>
      </c>
      <c r="J37" s="21">
        <v>0</v>
      </c>
    </row>
    <row r="38" spans="2:10" x14ac:dyDescent="0.2">
      <c r="B38" s="19">
        <v>34</v>
      </c>
      <c r="C38" s="20" t="s">
        <v>257</v>
      </c>
      <c r="D38" s="20" t="s">
        <v>118</v>
      </c>
      <c r="E38" s="21">
        <v>0</v>
      </c>
      <c r="F38" s="21">
        <v>0</v>
      </c>
      <c r="G38" s="21">
        <v>0</v>
      </c>
      <c r="H38" s="21">
        <v>0</v>
      </c>
      <c r="I38" s="21">
        <v>0</v>
      </c>
      <c r="J38" s="21">
        <v>0</v>
      </c>
    </row>
    <row r="39" spans="2:10" x14ac:dyDescent="0.2">
      <c r="B39" s="19">
        <v>35</v>
      </c>
      <c r="C39" s="20" t="s">
        <v>258</v>
      </c>
      <c r="D39" s="20" t="s">
        <v>259</v>
      </c>
      <c r="E39" s="21">
        <v>0</v>
      </c>
      <c r="F39" s="21">
        <v>0</v>
      </c>
      <c r="G39" s="21">
        <v>0</v>
      </c>
      <c r="H39" s="21">
        <v>0</v>
      </c>
      <c r="I39" s="21">
        <v>0</v>
      </c>
      <c r="J39" s="21">
        <v>0</v>
      </c>
    </row>
    <row r="40" spans="2:10" x14ac:dyDescent="0.2">
      <c r="B40" s="19">
        <v>36</v>
      </c>
      <c r="C40" s="20" t="s">
        <v>260</v>
      </c>
      <c r="D40" s="20" t="s">
        <v>236</v>
      </c>
      <c r="E40" s="21">
        <v>0</v>
      </c>
      <c r="F40" s="21">
        <v>0</v>
      </c>
      <c r="G40" s="21">
        <v>0</v>
      </c>
      <c r="H40" s="21">
        <v>0</v>
      </c>
      <c r="I40" s="21">
        <v>0</v>
      </c>
      <c r="J40" s="21">
        <v>0</v>
      </c>
    </row>
    <row r="41" spans="2:10" x14ac:dyDescent="0.2">
      <c r="B41" s="19">
        <v>37</v>
      </c>
      <c r="C41" s="20" t="s">
        <v>261</v>
      </c>
      <c r="D41" s="20" t="s">
        <v>39</v>
      </c>
      <c r="E41" s="21">
        <v>0</v>
      </c>
      <c r="F41" s="21">
        <v>0</v>
      </c>
      <c r="G41" s="21">
        <v>0</v>
      </c>
      <c r="H41" s="21">
        <v>0</v>
      </c>
      <c r="I41" s="21">
        <v>0</v>
      </c>
      <c r="J41" s="21">
        <v>0</v>
      </c>
    </row>
    <row r="42" spans="2:10" x14ac:dyDescent="0.2">
      <c r="B42" s="19">
        <v>38</v>
      </c>
      <c r="C42" s="20" t="s">
        <v>262</v>
      </c>
      <c r="D42" s="20" t="s">
        <v>118</v>
      </c>
      <c r="E42" s="21">
        <v>0</v>
      </c>
      <c r="F42" s="21">
        <v>0</v>
      </c>
      <c r="G42" s="21">
        <v>0</v>
      </c>
      <c r="H42" s="21">
        <v>0</v>
      </c>
      <c r="I42" s="21">
        <v>0</v>
      </c>
      <c r="J42" s="21">
        <v>0</v>
      </c>
    </row>
    <row r="43" spans="2:10" x14ac:dyDescent="0.2">
      <c r="B43" s="19">
        <v>39</v>
      </c>
      <c r="C43" s="20" t="s">
        <v>263</v>
      </c>
      <c r="D43" s="20" t="s">
        <v>137</v>
      </c>
      <c r="E43" s="21">
        <v>0</v>
      </c>
      <c r="F43" s="21">
        <v>0</v>
      </c>
      <c r="G43" s="21">
        <v>0</v>
      </c>
      <c r="H43" s="21">
        <v>0</v>
      </c>
      <c r="I43" s="21">
        <v>0</v>
      </c>
      <c r="J43" s="21">
        <v>0</v>
      </c>
    </row>
    <row r="44" spans="2:10" x14ac:dyDescent="0.2">
      <c r="B44" s="19">
        <v>40</v>
      </c>
      <c r="C44" s="20" t="s">
        <v>264</v>
      </c>
      <c r="D44" s="20" t="s">
        <v>137</v>
      </c>
      <c r="E44" s="22">
        <v>0</v>
      </c>
      <c r="F44" s="22">
        <v>0</v>
      </c>
      <c r="G44" s="22">
        <v>0</v>
      </c>
      <c r="H44" s="22">
        <v>0</v>
      </c>
      <c r="I44" s="22">
        <v>0</v>
      </c>
      <c r="J44" s="22">
        <v>0</v>
      </c>
    </row>
    <row r="45" spans="2:10" x14ac:dyDescent="0.2">
      <c r="B45" s="19">
        <v>41</v>
      </c>
      <c r="C45" s="20" t="s">
        <v>265</v>
      </c>
      <c r="D45" s="20" t="s">
        <v>137</v>
      </c>
      <c r="E45" s="21">
        <v>0</v>
      </c>
      <c r="F45" s="21">
        <v>0</v>
      </c>
      <c r="G45" s="21">
        <v>0</v>
      </c>
      <c r="H45" s="21">
        <v>0</v>
      </c>
      <c r="I45" s="21">
        <v>0</v>
      </c>
      <c r="J45" s="21">
        <v>0</v>
      </c>
    </row>
    <row r="46" spans="2:10" x14ac:dyDescent="0.2">
      <c r="B46" s="19">
        <v>42</v>
      </c>
      <c r="C46" s="20" t="s">
        <v>266</v>
      </c>
      <c r="D46" s="20" t="s">
        <v>245</v>
      </c>
      <c r="E46" s="21">
        <v>0</v>
      </c>
      <c r="F46" s="21">
        <v>0</v>
      </c>
      <c r="G46" s="21">
        <v>0</v>
      </c>
      <c r="H46" s="21">
        <v>0</v>
      </c>
      <c r="I46" s="21">
        <v>0</v>
      </c>
      <c r="J46" s="21">
        <v>0</v>
      </c>
    </row>
    <row r="47" spans="2:10" x14ac:dyDescent="0.2">
      <c r="B47" s="19">
        <v>43</v>
      </c>
      <c r="C47" s="20" t="s">
        <v>267</v>
      </c>
      <c r="D47" s="20" t="s">
        <v>24</v>
      </c>
      <c r="E47" s="21">
        <v>0</v>
      </c>
      <c r="F47" s="21">
        <v>0</v>
      </c>
      <c r="G47" s="21">
        <v>0</v>
      </c>
      <c r="H47" s="21">
        <v>0</v>
      </c>
      <c r="I47" s="21">
        <v>0</v>
      </c>
      <c r="J47" s="21">
        <v>0</v>
      </c>
    </row>
    <row r="48" spans="2:10" x14ac:dyDescent="0.2">
      <c r="B48" s="19">
        <v>44</v>
      </c>
      <c r="C48" s="20" t="s">
        <v>268</v>
      </c>
      <c r="D48" s="20" t="s">
        <v>199</v>
      </c>
      <c r="E48" s="21">
        <v>0</v>
      </c>
      <c r="F48" s="21">
        <v>0</v>
      </c>
      <c r="G48" s="21">
        <v>0</v>
      </c>
      <c r="H48" s="21">
        <v>0</v>
      </c>
      <c r="I48" s="21">
        <v>0</v>
      </c>
      <c r="J48" s="21">
        <v>0</v>
      </c>
    </row>
    <row r="49" spans="2:10" x14ac:dyDescent="0.2">
      <c r="B49" s="19">
        <v>45</v>
      </c>
      <c r="C49" s="20" t="s">
        <v>269</v>
      </c>
      <c r="D49" s="20" t="s">
        <v>137</v>
      </c>
      <c r="E49" s="21">
        <v>0</v>
      </c>
      <c r="F49" s="21">
        <v>0</v>
      </c>
      <c r="G49" s="21">
        <v>0</v>
      </c>
      <c r="H49" s="21">
        <v>0</v>
      </c>
      <c r="I49" s="21">
        <v>0</v>
      </c>
      <c r="J49" s="21">
        <v>0</v>
      </c>
    </row>
    <row r="50" spans="2:10" x14ac:dyDescent="0.2">
      <c r="B50" s="19">
        <v>46</v>
      </c>
      <c r="C50" s="20" t="s">
        <v>270</v>
      </c>
      <c r="D50" s="20" t="s">
        <v>236</v>
      </c>
      <c r="E50" s="21">
        <v>0</v>
      </c>
      <c r="F50" s="21">
        <v>0</v>
      </c>
      <c r="G50" s="21">
        <v>0</v>
      </c>
      <c r="H50" s="21">
        <v>0</v>
      </c>
      <c r="I50" s="21">
        <v>0</v>
      </c>
      <c r="J50" s="21">
        <v>0</v>
      </c>
    </row>
    <row r="51" spans="2:10" x14ac:dyDescent="0.2">
      <c r="B51" s="19">
        <v>47</v>
      </c>
      <c r="C51" s="20" t="s">
        <v>271</v>
      </c>
      <c r="D51" s="20" t="s">
        <v>137</v>
      </c>
      <c r="E51" s="21">
        <v>0</v>
      </c>
      <c r="F51" s="21">
        <v>0</v>
      </c>
      <c r="G51" s="21">
        <v>0</v>
      </c>
      <c r="H51" s="21">
        <v>0</v>
      </c>
      <c r="I51" s="21">
        <v>0</v>
      </c>
      <c r="J51" s="21">
        <v>0</v>
      </c>
    </row>
    <row r="52" spans="2:10" x14ac:dyDescent="0.2">
      <c r="B52" s="19">
        <v>48</v>
      </c>
      <c r="C52" s="20" t="s">
        <v>272</v>
      </c>
      <c r="D52" s="20" t="s">
        <v>137</v>
      </c>
      <c r="E52" s="21">
        <v>0</v>
      </c>
      <c r="F52" s="21">
        <v>0</v>
      </c>
      <c r="G52" s="21">
        <v>0</v>
      </c>
      <c r="H52" s="21">
        <v>0</v>
      </c>
      <c r="I52" s="21">
        <v>0</v>
      </c>
      <c r="J52" s="21">
        <v>0</v>
      </c>
    </row>
    <row r="53" spans="2:10" x14ac:dyDescent="0.2">
      <c r="B53" s="19">
        <v>49</v>
      </c>
      <c r="C53" s="20" t="s">
        <v>273</v>
      </c>
      <c r="D53" s="20" t="s">
        <v>137</v>
      </c>
      <c r="E53" s="21">
        <v>0</v>
      </c>
      <c r="F53" s="21">
        <v>0</v>
      </c>
      <c r="G53" s="21">
        <v>0</v>
      </c>
      <c r="H53" s="21">
        <v>0</v>
      </c>
      <c r="I53" s="21">
        <v>0</v>
      </c>
      <c r="J53" s="21">
        <v>0</v>
      </c>
    </row>
    <row r="54" spans="2:10" x14ac:dyDescent="0.2">
      <c r="B54" s="19">
        <v>50</v>
      </c>
      <c r="C54" s="20" t="s">
        <v>274</v>
      </c>
      <c r="D54" s="20" t="s">
        <v>137</v>
      </c>
      <c r="E54" s="21">
        <v>0</v>
      </c>
      <c r="F54" s="21">
        <v>0</v>
      </c>
      <c r="G54" s="21">
        <v>0</v>
      </c>
      <c r="H54" s="21">
        <v>0</v>
      </c>
      <c r="I54" s="21">
        <v>0</v>
      </c>
      <c r="J54" s="21">
        <v>0</v>
      </c>
    </row>
    <row r="55" spans="2:10" x14ac:dyDescent="0.2">
      <c r="B55" s="19">
        <v>51</v>
      </c>
      <c r="C55" s="20" t="s">
        <v>275</v>
      </c>
      <c r="D55" s="20" t="s">
        <v>137</v>
      </c>
      <c r="E55" s="21">
        <v>0</v>
      </c>
      <c r="F55" s="21">
        <v>0</v>
      </c>
      <c r="G55" s="21">
        <v>0</v>
      </c>
      <c r="H55" s="21">
        <v>0</v>
      </c>
      <c r="I55" s="21">
        <v>0</v>
      </c>
      <c r="J55" s="21">
        <v>0</v>
      </c>
    </row>
    <row r="56" spans="2:10" x14ac:dyDescent="0.2">
      <c r="B56" s="19">
        <v>52</v>
      </c>
      <c r="C56" s="20" t="s">
        <v>276</v>
      </c>
      <c r="D56" s="20" t="s">
        <v>137</v>
      </c>
      <c r="E56" s="21">
        <v>0</v>
      </c>
      <c r="F56" s="21">
        <v>0</v>
      </c>
      <c r="G56" s="21">
        <v>0</v>
      </c>
      <c r="H56" s="21">
        <v>0</v>
      </c>
      <c r="I56" s="21">
        <v>0</v>
      </c>
      <c r="J56" s="21">
        <v>0</v>
      </c>
    </row>
    <row r="57" spans="2:10" x14ac:dyDescent="0.2">
      <c r="B57" s="19">
        <v>53</v>
      </c>
      <c r="C57" s="20" t="s">
        <v>277</v>
      </c>
      <c r="D57" s="20" t="s">
        <v>137</v>
      </c>
      <c r="E57" s="21">
        <v>0</v>
      </c>
      <c r="F57" s="21">
        <v>0</v>
      </c>
      <c r="G57" s="21">
        <v>0</v>
      </c>
      <c r="H57" s="21">
        <v>0</v>
      </c>
      <c r="I57" s="21">
        <v>0</v>
      </c>
      <c r="J57" s="21">
        <v>0</v>
      </c>
    </row>
    <row r="58" spans="2:10" x14ac:dyDescent="0.2">
      <c r="B58" s="19">
        <v>54</v>
      </c>
      <c r="C58" s="20" t="s">
        <v>278</v>
      </c>
      <c r="D58" s="20" t="s">
        <v>236</v>
      </c>
      <c r="E58" s="21">
        <v>0</v>
      </c>
      <c r="F58" s="21">
        <v>0</v>
      </c>
      <c r="G58" s="21">
        <v>0</v>
      </c>
      <c r="H58" s="21">
        <v>0</v>
      </c>
      <c r="I58" s="21">
        <v>0</v>
      </c>
      <c r="J58" s="21">
        <v>0</v>
      </c>
    </row>
    <row r="59" spans="2:10" x14ac:dyDescent="0.2">
      <c r="B59" s="19">
        <v>55</v>
      </c>
      <c r="C59" s="20" t="s">
        <v>279</v>
      </c>
      <c r="D59" s="20" t="s">
        <v>118</v>
      </c>
      <c r="E59" s="21">
        <v>0</v>
      </c>
      <c r="F59" s="21">
        <v>0</v>
      </c>
      <c r="G59" s="21">
        <v>0</v>
      </c>
      <c r="H59" s="21">
        <v>0</v>
      </c>
      <c r="I59" s="21">
        <v>0</v>
      </c>
      <c r="J59" s="21">
        <v>0</v>
      </c>
    </row>
    <row r="60" spans="2:10" x14ac:dyDescent="0.2">
      <c r="B60" s="19">
        <v>56</v>
      </c>
      <c r="C60" s="20" t="s">
        <v>280</v>
      </c>
      <c r="D60" s="20" t="s">
        <v>137</v>
      </c>
      <c r="E60" s="21">
        <v>0</v>
      </c>
      <c r="F60" s="21">
        <v>0</v>
      </c>
      <c r="G60" s="21">
        <v>0</v>
      </c>
      <c r="H60" s="21">
        <v>0</v>
      </c>
      <c r="I60" s="21">
        <v>0</v>
      </c>
      <c r="J60" s="21">
        <v>0</v>
      </c>
    </row>
    <row r="61" spans="2:10" x14ac:dyDescent="0.2">
      <c r="B61" s="19">
        <v>57</v>
      </c>
      <c r="C61" s="20" t="s">
        <v>281</v>
      </c>
      <c r="D61" s="20" t="s">
        <v>137</v>
      </c>
      <c r="E61" s="21">
        <v>0</v>
      </c>
      <c r="F61" s="21">
        <v>0</v>
      </c>
      <c r="G61" s="21">
        <v>0</v>
      </c>
      <c r="H61" s="21">
        <v>0</v>
      </c>
      <c r="I61" s="21">
        <v>0</v>
      </c>
      <c r="J61" s="21">
        <v>0</v>
      </c>
    </row>
    <row r="62" spans="2:10" x14ac:dyDescent="0.2">
      <c r="B62" s="19">
        <v>58</v>
      </c>
      <c r="C62" s="20" t="s">
        <v>282</v>
      </c>
      <c r="D62" s="20" t="s">
        <v>118</v>
      </c>
      <c r="E62" s="21">
        <v>0</v>
      </c>
      <c r="F62" s="21">
        <v>0</v>
      </c>
      <c r="G62" s="21">
        <v>0</v>
      </c>
      <c r="H62" s="21">
        <v>0</v>
      </c>
      <c r="I62" s="21">
        <v>0</v>
      </c>
      <c r="J62" s="21">
        <v>0</v>
      </c>
    </row>
    <row r="63" spans="2:10" x14ac:dyDescent="0.2">
      <c r="B63" s="19">
        <v>59</v>
      </c>
      <c r="C63" s="20" t="s">
        <v>283</v>
      </c>
      <c r="D63" s="20" t="s">
        <v>14</v>
      </c>
      <c r="E63" s="21">
        <v>0</v>
      </c>
      <c r="F63" s="21">
        <v>0</v>
      </c>
      <c r="G63" s="21">
        <v>0</v>
      </c>
      <c r="H63" s="21">
        <v>0</v>
      </c>
      <c r="I63" s="21">
        <v>0</v>
      </c>
      <c r="J63" s="21">
        <v>0</v>
      </c>
    </row>
    <row r="64" spans="2:10" x14ac:dyDescent="0.2">
      <c r="B64" s="19">
        <v>60</v>
      </c>
      <c r="C64" s="20" t="s">
        <v>284</v>
      </c>
      <c r="D64" s="20" t="s">
        <v>123</v>
      </c>
      <c r="E64" s="21">
        <v>100</v>
      </c>
      <c r="F64" s="21">
        <v>1506</v>
      </c>
      <c r="G64" s="21">
        <v>4577347</v>
      </c>
      <c r="H64" s="21">
        <v>100</v>
      </c>
      <c r="I64" s="21">
        <v>908</v>
      </c>
      <c r="J64" s="21">
        <v>2440698.44</v>
      </c>
    </row>
    <row r="65" spans="2:10" x14ac:dyDescent="0.2">
      <c r="B65" s="19">
        <v>61</v>
      </c>
      <c r="C65" s="20" t="s">
        <v>285</v>
      </c>
      <c r="D65" s="20" t="s">
        <v>118</v>
      </c>
      <c r="E65" s="21">
        <v>0</v>
      </c>
      <c r="F65" s="21">
        <v>0</v>
      </c>
      <c r="G65" s="21">
        <v>0</v>
      </c>
      <c r="H65" s="21">
        <v>150</v>
      </c>
      <c r="I65" s="21">
        <v>114</v>
      </c>
      <c r="J65" s="21">
        <v>754494</v>
      </c>
    </row>
    <row r="66" spans="2:10" x14ac:dyDescent="0.2">
      <c r="B66" s="19">
        <v>62</v>
      </c>
      <c r="C66" s="20" t="s">
        <v>286</v>
      </c>
      <c r="D66" s="20" t="s">
        <v>123</v>
      </c>
      <c r="E66" s="21">
        <v>392</v>
      </c>
      <c r="F66" s="21">
        <v>81920</v>
      </c>
      <c r="G66" s="21">
        <v>1945936881</v>
      </c>
      <c r="H66" s="21">
        <v>127</v>
      </c>
      <c r="I66" s="21">
        <v>4157</v>
      </c>
      <c r="J66" s="21">
        <v>21952015.93</v>
      </c>
    </row>
    <row r="67" spans="2:10" x14ac:dyDescent="0.2">
      <c r="B67" s="19">
        <v>63</v>
      </c>
      <c r="C67" s="20" t="s">
        <v>287</v>
      </c>
      <c r="D67" s="20" t="s">
        <v>123</v>
      </c>
      <c r="E67" s="21">
        <v>0</v>
      </c>
      <c r="F67" s="21">
        <v>0</v>
      </c>
      <c r="G67" s="21">
        <v>0</v>
      </c>
      <c r="H67" s="21">
        <v>159</v>
      </c>
      <c r="I67" s="21">
        <v>6189</v>
      </c>
      <c r="J67" s="21">
        <v>65817156</v>
      </c>
    </row>
    <row r="68" spans="2:10" x14ac:dyDescent="0.2">
      <c r="B68" s="19">
        <v>64</v>
      </c>
      <c r="C68" s="20" t="s">
        <v>288</v>
      </c>
      <c r="D68" s="20" t="s">
        <v>123</v>
      </c>
      <c r="E68" s="21">
        <v>1</v>
      </c>
      <c r="F68" s="21">
        <v>164</v>
      </c>
      <c r="G68" s="21">
        <v>479305</v>
      </c>
      <c r="H68" s="21">
        <v>4</v>
      </c>
      <c r="I68" s="21">
        <v>4370</v>
      </c>
      <c r="J68" s="21">
        <v>6496444.5300000003</v>
      </c>
    </row>
    <row r="69" spans="2:10" x14ac:dyDescent="0.2">
      <c r="B69" s="19">
        <v>65</v>
      </c>
      <c r="C69" s="20" t="s">
        <v>289</v>
      </c>
      <c r="D69" s="20" t="s">
        <v>123</v>
      </c>
      <c r="E69" s="21">
        <v>1</v>
      </c>
      <c r="F69" s="21">
        <v>241</v>
      </c>
      <c r="G69" s="21">
        <v>1550820</v>
      </c>
      <c r="H69" s="21">
        <v>45</v>
      </c>
      <c r="I69" s="21">
        <v>4196</v>
      </c>
      <c r="J69" s="21">
        <v>20621614.189999998</v>
      </c>
    </row>
    <row r="70" spans="2:10" x14ac:dyDescent="0.2">
      <c r="B70" s="19">
        <v>66</v>
      </c>
      <c r="C70" s="20" t="s">
        <v>290</v>
      </c>
      <c r="D70" s="20" t="s">
        <v>123</v>
      </c>
      <c r="E70" s="21">
        <v>10</v>
      </c>
      <c r="F70" s="21">
        <v>194649</v>
      </c>
      <c r="G70" s="21">
        <v>3423362691</v>
      </c>
      <c r="H70" s="21">
        <v>12</v>
      </c>
      <c r="I70" s="21">
        <v>9854</v>
      </c>
      <c r="J70" s="21">
        <v>107537949.45999999</v>
      </c>
    </row>
    <row r="71" spans="2:10" x14ac:dyDescent="0.2">
      <c r="B71" s="19">
        <v>67</v>
      </c>
      <c r="C71" s="20" t="s">
        <v>291</v>
      </c>
      <c r="D71" s="20" t="s">
        <v>137</v>
      </c>
      <c r="E71" s="21">
        <v>0</v>
      </c>
      <c r="F71" s="21">
        <v>0</v>
      </c>
      <c r="G71" s="21">
        <v>0</v>
      </c>
      <c r="H71" s="21">
        <v>4</v>
      </c>
      <c r="I71" s="21">
        <v>1166</v>
      </c>
      <c r="J71" s="21">
        <v>11214236.310000001</v>
      </c>
    </row>
    <row r="72" spans="2:10" x14ac:dyDescent="0.2">
      <c r="B72" s="19">
        <v>68</v>
      </c>
      <c r="C72" s="20" t="s">
        <v>292</v>
      </c>
      <c r="D72" s="20" t="s">
        <v>118</v>
      </c>
      <c r="E72" s="21">
        <v>0</v>
      </c>
      <c r="F72" s="21">
        <v>0</v>
      </c>
      <c r="G72" s="21">
        <v>0</v>
      </c>
      <c r="H72" s="21">
        <v>69</v>
      </c>
      <c r="I72" s="21">
        <v>779</v>
      </c>
      <c r="J72" s="21">
        <v>800112.34</v>
      </c>
    </row>
    <row r="73" spans="2:10" x14ac:dyDescent="0.2">
      <c r="B73" s="19">
        <v>69</v>
      </c>
      <c r="C73" s="20" t="s">
        <v>293</v>
      </c>
      <c r="D73" s="20" t="s">
        <v>123</v>
      </c>
      <c r="E73" s="21">
        <v>0</v>
      </c>
      <c r="F73" s="21">
        <v>0</v>
      </c>
      <c r="G73" s="21">
        <v>0</v>
      </c>
      <c r="H73" s="21">
        <v>0</v>
      </c>
      <c r="I73" s="21">
        <v>0</v>
      </c>
      <c r="J73" s="21">
        <v>0</v>
      </c>
    </row>
    <row r="74" spans="2:10" x14ac:dyDescent="0.2">
      <c r="B74" s="19">
        <v>70</v>
      </c>
      <c r="C74" s="20" t="s">
        <v>294</v>
      </c>
      <c r="D74" s="20" t="s">
        <v>137</v>
      </c>
      <c r="E74" s="21">
        <v>0</v>
      </c>
      <c r="F74" s="21">
        <v>0</v>
      </c>
      <c r="G74" s="21">
        <v>0</v>
      </c>
      <c r="H74" s="21">
        <v>4</v>
      </c>
      <c r="I74" s="21">
        <v>2044</v>
      </c>
      <c r="J74" s="21">
        <v>92881719</v>
      </c>
    </row>
    <row r="75" spans="2:10" x14ac:dyDescent="0.2">
      <c r="B75" s="19">
        <v>71</v>
      </c>
      <c r="C75" s="20" t="s">
        <v>295</v>
      </c>
      <c r="D75" s="20" t="s">
        <v>123</v>
      </c>
      <c r="E75" s="21">
        <v>0</v>
      </c>
      <c r="F75" s="21">
        <v>0</v>
      </c>
      <c r="G75" s="21">
        <v>0</v>
      </c>
      <c r="H75" s="21">
        <v>0</v>
      </c>
      <c r="I75" s="21">
        <v>0</v>
      </c>
      <c r="J75" s="21">
        <v>0</v>
      </c>
    </row>
    <row r="76" spans="2:10" x14ac:dyDescent="0.2">
      <c r="B76" s="19">
        <v>72</v>
      </c>
      <c r="C76" s="20" t="s">
        <v>296</v>
      </c>
      <c r="D76" s="20" t="s">
        <v>137</v>
      </c>
      <c r="E76" s="21">
        <v>0</v>
      </c>
      <c r="F76" s="21">
        <v>0</v>
      </c>
      <c r="G76" s="21">
        <v>0</v>
      </c>
      <c r="H76" s="21">
        <v>96</v>
      </c>
      <c r="I76" s="21">
        <v>7919</v>
      </c>
      <c r="J76" s="21">
        <v>93132048.239999995</v>
      </c>
    </row>
    <row r="77" spans="2:10" x14ac:dyDescent="0.2">
      <c r="B77" s="19">
        <v>73</v>
      </c>
      <c r="C77" s="20" t="s">
        <v>297</v>
      </c>
      <c r="D77" s="20" t="s">
        <v>137</v>
      </c>
      <c r="E77" s="21">
        <v>0</v>
      </c>
      <c r="F77" s="21">
        <v>0</v>
      </c>
      <c r="G77" s="21">
        <v>0</v>
      </c>
      <c r="H77" s="21">
        <v>2</v>
      </c>
      <c r="I77" s="21">
        <v>280</v>
      </c>
      <c r="J77" s="21">
        <v>1521148</v>
      </c>
    </row>
    <row r="78" spans="2:10" x14ac:dyDescent="0.2">
      <c r="B78" s="19">
        <v>74</v>
      </c>
      <c r="C78" s="20" t="s">
        <v>298</v>
      </c>
      <c r="D78" s="20" t="s">
        <v>123</v>
      </c>
      <c r="E78" s="21">
        <v>0</v>
      </c>
      <c r="F78" s="21">
        <v>0</v>
      </c>
      <c r="G78" s="21">
        <v>0</v>
      </c>
      <c r="H78" s="21">
        <v>0</v>
      </c>
      <c r="I78" s="21">
        <v>0</v>
      </c>
      <c r="J78" s="21">
        <v>0</v>
      </c>
    </row>
    <row r="79" spans="2:10" x14ac:dyDescent="0.2">
      <c r="B79" s="19">
        <v>75</v>
      </c>
      <c r="C79" s="20" t="s">
        <v>299</v>
      </c>
      <c r="D79" s="20" t="s">
        <v>118</v>
      </c>
      <c r="E79" s="21">
        <v>3</v>
      </c>
      <c r="F79" s="21">
        <v>204</v>
      </c>
      <c r="G79" s="21">
        <v>3386465</v>
      </c>
      <c r="H79" s="21">
        <v>3</v>
      </c>
      <c r="I79" s="21">
        <v>249</v>
      </c>
      <c r="J79" s="21">
        <v>1239745.3500000001</v>
      </c>
    </row>
    <row r="80" spans="2:10" x14ac:dyDescent="0.2">
      <c r="B80" s="19">
        <v>76</v>
      </c>
      <c r="C80" s="20" t="s">
        <v>300</v>
      </c>
      <c r="D80" s="20" t="s">
        <v>199</v>
      </c>
      <c r="E80" s="23">
        <v>0</v>
      </c>
      <c r="F80" s="23">
        <v>0</v>
      </c>
      <c r="G80" s="23">
        <v>0</v>
      </c>
      <c r="H80" s="23">
        <v>5</v>
      </c>
      <c r="I80" s="23">
        <v>468</v>
      </c>
      <c r="J80" s="23">
        <v>2398455</v>
      </c>
    </row>
    <row r="81" spans="2:10" x14ac:dyDescent="0.2">
      <c r="B81" s="19">
        <v>77</v>
      </c>
      <c r="C81" s="20" t="s">
        <v>301</v>
      </c>
      <c r="D81" s="20" t="s">
        <v>123</v>
      </c>
      <c r="E81" s="21">
        <v>0</v>
      </c>
      <c r="F81" s="21">
        <v>0</v>
      </c>
      <c r="G81" s="21">
        <v>0</v>
      </c>
      <c r="H81" s="21">
        <v>93</v>
      </c>
      <c r="I81" s="21">
        <v>344</v>
      </c>
      <c r="J81" s="21">
        <v>1823504.08</v>
      </c>
    </row>
    <row r="82" spans="2:10" x14ac:dyDescent="0.2">
      <c r="B82" s="19">
        <v>78</v>
      </c>
      <c r="C82" s="24" t="s">
        <v>302</v>
      </c>
      <c r="D82" s="20" t="s">
        <v>123</v>
      </c>
      <c r="E82" s="21">
        <v>0</v>
      </c>
      <c r="F82" s="21">
        <v>0</v>
      </c>
      <c r="G82" s="21">
        <v>0</v>
      </c>
      <c r="H82" s="21">
        <v>0</v>
      </c>
      <c r="I82" s="21">
        <v>0</v>
      </c>
      <c r="J82" s="21">
        <v>0</v>
      </c>
    </row>
    <row r="83" spans="2:10" x14ac:dyDescent="0.2">
      <c r="B83" s="19">
        <v>79</v>
      </c>
      <c r="C83" s="20" t="s">
        <v>303</v>
      </c>
      <c r="D83" s="20" t="s">
        <v>118</v>
      </c>
      <c r="E83" s="21">
        <v>0</v>
      </c>
      <c r="F83" s="21">
        <v>0</v>
      </c>
      <c r="G83" s="21">
        <v>0</v>
      </c>
      <c r="H83" s="21">
        <v>0</v>
      </c>
      <c r="I83" s="21">
        <v>0</v>
      </c>
      <c r="J83" s="21">
        <v>0</v>
      </c>
    </row>
    <row r="84" spans="2:10" x14ac:dyDescent="0.2">
      <c r="B84" s="19">
        <v>80</v>
      </c>
      <c r="C84" s="20" t="s">
        <v>304</v>
      </c>
      <c r="D84" s="20" t="s">
        <v>123</v>
      </c>
      <c r="E84" s="21">
        <v>4057</v>
      </c>
      <c r="F84" s="21">
        <v>143324</v>
      </c>
      <c r="G84" s="21">
        <v>1538433390</v>
      </c>
      <c r="H84" s="21">
        <v>3114</v>
      </c>
      <c r="I84" s="21">
        <v>54095</v>
      </c>
      <c r="J84" s="21">
        <v>194318400.59</v>
      </c>
    </row>
    <row r="85" spans="2:10" x14ac:dyDescent="0.2">
      <c r="B85" s="19">
        <v>81</v>
      </c>
      <c r="C85" s="20" t="s">
        <v>305</v>
      </c>
      <c r="D85" s="20" t="s">
        <v>123</v>
      </c>
      <c r="E85" s="21">
        <v>2</v>
      </c>
      <c r="F85" s="21">
        <v>50813</v>
      </c>
      <c r="G85" s="21">
        <v>1713512334</v>
      </c>
      <c r="H85" s="21">
        <v>5</v>
      </c>
      <c r="I85" s="21">
        <v>72</v>
      </c>
      <c r="J85" s="21">
        <v>213565.71</v>
      </c>
    </row>
    <row r="86" spans="2:10" x14ac:dyDescent="0.2">
      <c r="B86" s="19">
        <v>82</v>
      </c>
      <c r="C86" s="20" t="s">
        <v>306</v>
      </c>
      <c r="D86" s="20" t="s">
        <v>137</v>
      </c>
      <c r="E86" s="21">
        <v>0</v>
      </c>
      <c r="F86" s="21">
        <v>0</v>
      </c>
      <c r="G86" s="21">
        <v>0</v>
      </c>
      <c r="H86" s="21">
        <v>0</v>
      </c>
      <c r="I86" s="21">
        <v>0</v>
      </c>
      <c r="J86" s="21">
        <v>0</v>
      </c>
    </row>
    <row r="87" spans="2:10" x14ac:dyDescent="0.2">
      <c r="B87" s="103">
        <v>83</v>
      </c>
      <c r="C87" s="20" t="s">
        <v>307</v>
      </c>
      <c r="D87" s="20" t="s">
        <v>123</v>
      </c>
      <c r="E87" s="25">
        <v>6</v>
      </c>
      <c r="F87" s="25">
        <v>19670</v>
      </c>
      <c r="G87" s="25">
        <v>1261438395</v>
      </c>
      <c r="H87" s="21">
        <v>13</v>
      </c>
      <c r="I87" s="21">
        <v>8949</v>
      </c>
      <c r="J87" s="21">
        <v>107821481.46000001</v>
      </c>
    </row>
    <row r="88" spans="2:10" x14ac:dyDescent="0.2">
      <c r="B88" s="19">
        <v>84</v>
      </c>
      <c r="C88" s="20" t="s">
        <v>308</v>
      </c>
      <c r="D88" s="20" t="s">
        <v>123</v>
      </c>
      <c r="E88" s="21">
        <v>1</v>
      </c>
      <c r="F88" s="21">
        <v>120</v>
      </c>
      <c r="G88" s="21">
        <v>2411645</v>
      </c>
      <c r="H88" s="21">
        <v>4</v>
      </c>
      <c r="I88" s="26">
        <v>234</v>
      </c>
      <c r="J88" s="26">
        <v>863016</v>
      </c>
    </row>
    <row r="89" spans="2:10" x14ac:dyDescent="0.2">
      <c r="B89" s="19">
        <v>85</v>
      </c>
      <c r="C89" s="20" t="s">
        <v>309</v>
      </c>
      <c r="D89" s="20" t="s">
        <v>199</v>
      </c>
      <c r="E89" s="21">
        <v>1</v>
      </c>
      <c r="F89" s="21">
        <v>4843</v>
      </c>
      <c r="G89" s="21">
        <v>15572625</v>
      </c>
      <c r="H89" s="21">
        <v>2</v>
      </c>
      <c r="I89" s="21">
        <v>127</v>
      </c>
      <c r="J89" s="21">
        <v>544422.69999999995</v>
      </c>
    </row>
    <row r="90" spans="2:10" x14ac:dyDescent="0.2">
      <c r="B90" s="19">
        <v>86</v>
      </c>
      <c r="C90" s="20" t="s">
        <v>310</v>
      </c>
      <c r="D90" s="20" t="s">
        <v>137</v>
      </c>
      <c r="E90" s="21">
        <v>0</v>
      </c>
      <c r="F90" s="21">
        <v>0</v>
      </c>
      <c r="G90" s="21">
        <v>0</v>
      </c>
      <c r="H90" s="21">
        <v>67</v>
      </c>
      <c r="I90" s="21">
        <v>3464</v>
      </c>
      <c r="J90" s="21">
        <v>35384093.810000002</v>
      </c>
    </row>
    <row r="91" spans="2:10" x14ac:dyDescent="0.2">
      <c r="B91" s="19">
        <v>87</v>
      </c>
      <c r="C91" s="20" t="s">
        <v>311</v>
      </c>
      <c r="D91" s="20" t="s">
        <v>137</v>
      </c>
      <c r="E91" s="21">
        <v>0</v>
      </c>
      <c r="F91" s="21">
        <v>0</v>
      </c>
      <c r="G91" s="21">
        <v>0</v>
      </c>
      <c r="H91" s="21">
        <v>3</v>
      </c>
      <c r="I91" s="21">
        <v>161</v>
      </c>
      <c r="J91" s="21">
        <v>1051903</v>
      </c>
    </row>
    <row r="92" spans="2:10" x14ac:dyDescent="0.2">
      <c r="B92" s="19">
        <v>88</v>
      </c>
      <c r="C92" s="20" t="s">
        <v>312</v>
      </c>
      <c r="D92" s="20" t="s">
        <v>137</v>
      </c>
      <c r="E92" s="21">
        <v>2</v>
      </c>
      <c r="F92" s="21">
        <v>88</v>
      </c>
      <c r="G92" s="21">
        <v>2337741</v>
      </c>
      <c r="H92" s="21">
        <v>1</v>
      </c>
      <c r="I92" s="21">
        <v>6</v>
      </c>
      <c r="J92" s="21">
        <v>29560</v>
      </c>
    </row>
    <row r="93" spans="2:10" x14ac:dyDescent="0.2">
      <c r="B93" s="19">
        <v>89</v>
      </c>
      <c r="C93" s="20" t="s">
        <v>313</v>
      </c>
      <c r="D93" s="20" t="s">
        <v>137</v>
      </c>
      <c r="E93" s="21">
        <v>0</v>
      </c>
      <c r="F93" s="21">
        <v>0</v>
      </c>
      <c r="G93" s="21">
        <v>0</v>
      </c>
      <c r="H93" s="21">
        <v>23</v>
      </c>
      <c r="I93" s="21">
        <v>811</v>
      </c>
      <c r="J93" s="21">
        <v>3087967</v>
      </c>
    </row>
    <row r="94" spans="2:10" x14ac:dyDescent="0.2">
      <c r="B94" s="19">
        <v>90</v>
      </c>
      <c r="C94" s="20" t="s">
        <v>314</v>
      </c>
      <c r="D94" s="20" t="s">
        <v>123</v>
      </c>
      <c r="E94" s="21">
        <v>296</v>
      </c>
      <c r="F94" s="21">
        <v>185</v>
      </c>
      <c r="G94" s="21">
        <v>1536488</v>
      </c>
      <c r="H94" s="21">
        <v>139</v>
      </c>
      <c r="I94" s="21">
        <v>5058</v>
      </c>
      <c r="J94" s="21">
        <v>17538854.199999999</v>
      </c>
    </row>
    <row r="95" spans="2:10" x14ac:dyDescent="0.2">
      <c r="B95" s="27"/>
      <c r="C95" s="27"/>
      <c r="D95" s="28" t="s">
        <v>208</v>
      </c>
      <c r="E95" s="29"/>
      <c r="F95" s="30">
        <f>SUM(F5:F94)</f>
        <v>497727</v>
      </c>
      <c r="G95" s="30">
        <f>SUM(G5:G94)</f>
        <v>9914536127</v>
      </c>
      <c r="H95" s="30"/>
      <c r="I95" s="30">
        <f>SUM(I5:I94)</f>
        <v>116014</v>
      </c>
      <c r="J95" s="30">
        <f>SUM(J5:J94)</f>
        <v>791484605.34000015</v>
      </c>
    </row>
    <row r="96" spans="2:10" x14ac:dyDescent="0.2">
      <c r="B96" s="106" t="s">
        <v>315</v>
      </c>
      <c r="C96" s="106"/>
      <c r="D96" s="106"/>
      <c r="E96" s="29"/>
      <c r="F96" s="31">
        <f>F95/1000000</f>
        <v>0.49772699999999997</v>
      </c>
      <c r="G96" s="31">
        <f>G95/1000000000</f>
        <v>9.9145361269999999</v>
      </c>
      <c r="H96" s="31"/>
      <c r="I96" s="31">
        <f>I95/1000000</f>
        <v>0.11601400000000001</v>
      </c>
      <c r="J96" s="31">
        <f>J95/1000000000</f>
        <v>0.7914846053400002</v>
      </c>
    </row>
  </sheetData>
  <mergeCells count="7">
    <mergeCell ref="B96:D96"/>
    <mergeCell ref="B2:J2"/>
    <mergeCell ref="B3:B4"/>
    <mergeCell ref="C3:C4"/>
    <mergeCell ref="D3:D4"/>
    <mergeCell ref="E3:G3"/>
    <mergeCell ref="H3:J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93"/>
  <sheetViews>
    <sheetView workbookViewId="0">
      <selection activeCell="A2" sqref="A2"/>
    </sheetView>
  </sheetViews>
  <sheetFormatPr defaultRowHeight="12.75" x14ac:dyDescent="0.2"/>
  <cols>
    <col min="1" max="1" width="4" style="32" customWidth="1"/>
    <col min="2" max="2" width="9.140625" style="32" customWidth="1"/>
    <col min="3" max="3" width="47.7109375" style="32" bestFit="1" customWidth="1"/>
    <col min="4" max="4" width="17.85546875" style="32" customWidth="1"/>
    <col min="5" max="5" width="17.85546875" style="51" customWidth="1"/>
    <col min="6" max="6" width="17.85546875" style="32" customWidth="1"/>
    <col min="7" max="7" width="17.85546875" style="51" customWidth="1"/>
    <col min="8" max="8" width="9.140625" style="32"/>
    <col min="9" max="9" width="19" style="32" customWidth="1"/>
    <col min="10" max="11" width="9.140625" style="32"/>
    <col min="12" max="12" width="16.5703125" style="32" customWidth="1"/>
    <col min="13" max="256" width="9.140625" style="32"/>
    <col min="257" max="257" width="4" style="32" customWidth="1"/>
    <col min="258" max="258" width="9.140625" style="32" customWidth="1"/>
    <col min="259" max="259" width="47.7109375" style="32" bestFit="1" customWidth="1"/>
    <col min="260" max="260" width="16.42578125" style="32" customWidth="1"/>
    <col min="261" max="261" width="14.5703125" style="32" customWidth="1"/>
    <col min="262" max="262" width="15.7109375" style="32" bestFit="1" customWidth="1"/>
    <col min="263" max="263" width="12.85546875" style="32" customWidth="1"/>
    <col min="264" max="264" width="9.140625" style="32"/>
    <col min="265" max="265" width="19" style="32" customWidth="1"/>
    <col min="266" max="267" width="9.140625" style="32"/>
    <col min="268" max="268" width="16.5703125" style="32" customWidth="1"/>
    <col min="269" max="512" width="9.140625" style="32"/>
    <col min="513" max="513" width="4" style="32" customWidth="1"/>
    <col min="514" max="514" width="9.140625" style="32" customWidth="1"/>
    <col min="515" max="515" width="47.7109375" style="32" bestFit="1" customWidth="1"/>
    <col min="516" max="516" width="16.42578125" style="32" customWidth="1"/>
    <col min="517" max="517" width="14.5703125" style="32" customWidth="1"/>
    <col min="518" max="518" width="15.7109375" style="32" bestFit="1" customWidth="1"/>
    <col min="519" max="519" width="12.85546875" style="32" customWidth="1"/>
    <col min="520" max="520" width="9.140625" style="32"/>
    <col min="521" max="521" width="19" style="32" customWidth="1"/>
    <col min="522" max="523" width="9.140625" style="32"/>
    <col min="524" max="524" width="16.5703125" style="32" customWidth="1"/>
    <col min="525" max="768" width="9.140625" style="32"/>
    <col min="769" max="769" width="4" style="32" customWidth="1"/>
    <col min="770" max="770" width="9.140625" style="32" customWidth="1"/>
    <col min="771" max="771" width="47.7109375" style="32" bestFit="1" customWidth="1"/>
    <col min="772" max="772" width="16.42578125" style="32" customWidth="1"/>
    <col min="773" max="773" width="14.5703125" style="32" customWidth="1"/>
    <col min="774" max="774" width="15.7109375" style="32" bestFit="1" customWidth="1"/>
    <col min="775" max="775" width="12.85546875" style="32" customWidth="1"/>
    <col min="776" max="776" width="9.140625" style="32"/>
    <col min="777" max="777" width="19" style="32" customWidth="1"/>
    <col min="778" max="779" width="9.140625" style="32"/>
    <col min="780" max="780" width="16.5703125" style="32" customWidth="1"/>
    <col min="781" max="1024" width="9.140625" style="32"/>
    <col min="1025" max="1025" width="4" style="32" customWidth="1"/>
    <col min="1026" max="1026" width="9.140625" style="32" customWidth="1"/>
    <col min="1027" max="1027" width="47.7109375" style="32" bestFit="1" customWidth="1"/>
    <col min="1028" max="1028" width="16.42578125" style="32" customWidth="1"/>
    <col min="1029" max="1029" width="14.5703125" style="32" customWidth="1"/>
    <col min="1030" max="1030" width="15.7109375" style="32" bestFit="1" customWidth="1"/>
    <col min="1031" max="1031" width="12.85546875" style="32" customWidth="1"/>
    <col min="1032" max="1032" width="9.140625" style="32"/>
    <col min="1033" max="1033" width="19" style="32" customWidth="1"/>
    <col min="1034" max="1035" width="9.140625" style="32"/>
    <col min="1036" max="1036" width="16.5703125" style="32" customWidth="1"/>
    <col min="1037" max="1280" width="9.140625" style="32"/>
    <col min="1281" max="1281" width="4" style="32" customWidth="1"/>
    <col min="1282" max="1282" width="9.140625" style="32" customWidth="1"/>
    <col min="1283" max="1283" width="47.7109375" style="32" bestFit="1" customWidth="1"/>
    <col min="1284" max="1284" width="16.42578125" style="32" customWidth="1"/>
    <col min="1285" max="1285" width="14.5703125" style="32" customWidth="1"/>
    <col min="1286" max="1286" width="15.7109375" style="32" bestFit="1" customWidth="1"/>
    <col min="1287" max="1287" width="12.85546875" style="32" customWidth="1"/>
    <col min="1288" max="1288" width="9.140625" style="32"/>
    <col min="1289" max="1289" width="19" style="32" customWidth="1"/>
    <col min="1290" max="1291" width="9.140625" style="32"/>
    <col min="1292" max="1292" width="16.5703125" style="32" customWidth="1"/>
    <col min="1293" max="1536" width="9.140625" style="32"/>
    <col min="1537" max="1537" width="4" style="32" customWidth="1"/>
    <col min="1538" max="1538" width="9.140625" style="32" customWidth="1"/>
    <col min="1539" max="1539" width="47.7109375" style="32" bestFit="1" customWidth="1"/>
    <col min="1540" max="1540" width="16.42578125" style="32" customWidth="1"/>
    <col min="1541" max="1541" width="14.5703125" style="32" customWidth="1"/>
    <col min="1542" max="1542" width="15.7109375" style="32" bestFit="1" customWidth="1"/>
    <col min="1543" max="1543" width="12.85546875" style="32" customWidth="1"/>
    <col min="1544" max="1544" width="9.140625" style="32"/>
    <col min="1545" max="1545" width="19" style="32" customWidth="1"/>
    <col min="1546" max="1547" width="9.140625" style="32"/>
    <col min="1548" max="1548" width="16.5703125" style="32" customWidth="1"/>
    <col min="1549" max="1792" width="9.140625" style="32"/>
    <col min="1793" max="1793" width="4" style="32" customWidth="1"/>
    <col min="1794" max="1794" width="9.140625" style="32" customWidth="1"/>
    <col min="1795" max="1795" width="47.7109375" style="32" bestFit="1" customWidth="1"/>
    <col min="1796" max="1796" width="16.42578125" style="32" customWidth="1"/>
    <col min="1797" max="1797" width="14.5703125" style="32" customWidth="1"/>
    <col min="1798" max="1798" width="15.7109375" style="32" bestFit="1" customWidth="1"/>
    <col min="1799" max="1799" width="12.85546875" style="32" customWidth="1"/>
    <col min="1800" max="1800" width="9.140625" style="32"/>
    <col min="1801" max="1801" width="19" style="32" customWidth="1"/>
    <col min="1802" max="1803" width="9.140625" style="32"/>
    <col min="1804" max="1804" width="16.5703125" style="32" customWidth="1"/>
    <col min="1805" max="2048" width="9.140625" style="32"/>
    <col min="2049" max="2049" width="4" style="32" customWidth="1"/>
    <col min="2050" max="2050" width="9.140625" style="32" customWidth="1"/>
    <col min="2051" max="2051" width="47.7109375" style="32" bestFit="1" customWidth="1"/>
    <col min="2052" max="2052" width="16.42578125" style="32" customWidth="1"/>
    <col min="2053" max="2053" width="14.5703125" style="32" customWidth="1"/>
    <col min="2054" max="2054" width="15.7109375" style="32" bestFit="1" customWidth="1"/>
    <col min="2055" max="2055" width="12.85546875" style="32" customWidth="1"/>
    <col min="2056" max="2056" width="9.140625" style="32"/>
    <col min="2057" max="2057" width="19" style="32" customWidth="1"/>
    <col min="2058" max="2059" width="9.140625" style="32"/>
    <col min="2060" max="2060" width="16.5703125" style="32" customWidth="1"/>
    <col min="2061" max="2304" width="9.140625" style="32"/>
    <col min="2305" max="2305" width="4" style="32" customWidth="1"/>
    <col min="2306" max="2306" width="9.140625" style="32" customWidth="1"/>
    <col min="2307" max="2307" width="47.7109375" style="32" bestFit="1" customWidth="1"/>
    <col min="2308" max="2308" width="16.42578125" style="32" customWidth="1"/>
    <col min="2309" max="2309" width="14.5703125" style="32" customWidth="1"/>
    <col min="2310" max="2310" width="15.7109375" style="32" bestFit="1" customWidth="1"/>
    <col min="2311" max="2311" width="12.85546875" style="32" customWidth="1"/>
    <col min="2312" max="2312" width="9.140625" style="32"/>
    <col min="2313" max="2313" width="19" style="32" customWidth="1"/>
    <col min="2314" max="2315" width="9.140625" style="32"/>
    <col min="2316" max="2316" width="16.5703125" style="32" customWidth="1"/>
    <col min="2317" max="2560" width="9.140625" style="32"/>
    <col min="2561" max="2561" width="4" style="32" customWidth="1"/>
    <col min="2562" max="2562" width="9.140625" style="32" customWidth="1"/>
    <col min="2563" max="2563" width="47.7109375" style="32" bestFit="1" customWidth="1"/>
    <col min="2564" max="2564" width="16.42578125" style="32" customWidth="1"/>
    <col min="2565" max="2565" width="14.5703125" style="32" customWidth="1"/>
    <col min="2566" max="2566" width="15.7109375" style="32" bestFit="1" customWidth="1"/>
    <col min="2567" max="2567" width="12.85546875" style="32" customWidth="1"/>
    <col min="2568" max="2568" width="9.140625" style="32"/>
    <col min="2569" max="2569" width="19" style="32" customWidth="1"/>
    <col min="2570" max="2571" width="9.140625" style="32"/>
    <col min="2572" max="2572" width="16.5703125" style="32" customWidth="1"/>
    <col min="2573" max="2816" width="9.140625" style="32"/>
    <col min="2817" max="2817" width="4" style="32" customWidth="1"/>
    <col min="2818" max="2818" width="9.140625" style="32" customWidth="1"/>
    <col min="2819" max="2819" width="47.7109375" style="32" bestFit="1" customWidth="1"/>
    <col min="2820" max="2820" width="16.42578125" style="32" customWidth="1"/>
    <col min="2821" max="2821" width="14.5703125" style="32" customWidth="1"/>
    <col min="2822" max="2822" width="15.7109375" style="32" bestFit="1" customWidth="1"/>
    <col min="2823" max="2823" width="12.85546875" style="32" customWidth="1"/>
    <col min="2824" max="2824" width="9.140625" style="32"/>
    <col min="2825" max="2825" width="19" style="32" customWidth="1"/>
    <col min="2826" max="2827" width="9.140625" style="32"/>
    <col min="2828" max="2828" width="16.5703125" style="32" customWidth="1"/>
    <col min="2829" max="3072" width="9.140625" style="32"/>
    <col min="3073" max="3073" width="4" style="32" customWidth="1"/>
    <col min="3074" max="3074" width="9.140625" style="32" customWidth="1"/>
    <col min="3075" max="3075" width="47.7109375" style="32" bestFit="1" customWidth="1"/>
    <col min="3076" max="3076" width="16.42578125" style="32" customWidth="1"/>
    <col min="3077" max="3077" width="14.5703125" style="32" customWidth="1"/>
    <col min="3078" max="3078" width="15.7109375" style="32" bestFit="1" customWidth="1"/>
    <col min="3079" max="3079" width="12.85546875" style="32" customWidth="1"/>
    <col min="3080" max="3080" width="9.140625" style="32"/>
    <col min="3081" max="3081" width="19" style="32" customWidth="1"/>
    <col min="3082" max="3083" width="9.140625" style="32"/>
    <col min="3084" max="3084" width="16.5703125" style="32" customWidth="1"/>
    <col min="3085" max="3328" width="9.140625" style="32"/>
    <col min="3329" max="3329" width="4" style="32" customWidth="1"/>
    <col min="3330" max="3330" width="9.140625" style="32" customWidth="1"/>
    <col min="3331" max="3331" width="47.7109375" style="32" bestFit="1" customWidth="1"/>
    <col min="3332" max="3332" width="16.42578125" style="32" customWidth="1"/>
    <col min="3333" max="3333" width="14.5703125" style="32" customWidth="1"/>
    <col min="3334" max="3334" width="15.7109375" style="32" bestFit="1" customWidth="1"/>
    <col min="3335" max="3335" width="12.85546875" style="32" customWidth="1"/>
    <col min="3336" max="3336" width="9.140625" style="32"/>
    <col min="3337" max="3337" width="19" style="32" customWidth="1"/>
    <col min="3338" max="3339" width="9.140625" style="32"/>
    <col min="3340" max="3340" width="16.5703125" style="32" customWidth="1"/>
    <col min="3341" max="3584" width="9.140625" style="32"/>
    <col min="3585" max="3585" width="4" style="32" customWidth="1"/>
    <col min="3586" max="3586" width="9.140625" style="32" customWidth="1"/>
    <col min="3587" max="3587" width="47.7109375" style="32" bestFit="1" customWidth="1"/>
    <col min="3588" max="3588" width="16.42578125" style="32" customWidth="1"/>
    <col min="3589" max="3589" width="14.5703125" style="32" customWidth="1"/>
    <col min="3590" max="3590" width="15.7109375" style="32" bestFit="1" customWidth="1"/>
    <col min="3591" max="3591" width="12.85546875" style="32" customWidth="1"/>
    <col min="3592" max="3592" width="9.140625" style="32"/>
    <col min="3593" max="3593" width="19" style="32" customWidth="1"/>
    <col min="3594" max="3595" width="9.140625" style="32"/>
    <col min="3596" max="3596" width="16.5703125" style="32" customWidth="1"/>
    <col min="3597" max="3840" width="9.140625" style="32"/>
    <col min="3841" max="3841" width="4" style="32" customWidth="1"/>
    <col min="3842" max="3842" width="9.140625" style="32" customWidth="1"/>
    <col min="3843" max="3843" width="47.7109375" style="32" bestFit="1" customWidth="1"/>
    <col min="3844" max="3844" width="16.42578125" style="32" customWidth="1"/>
    <col min="3845" max="3845" width="14.5703125" style="32" customWidth="1"/>
    <col min="3846" max="3846" width="15.7109375" style="32" bestFit="1" customWidth="1"/>
    <col min="3847" max="3847" width="12.85546875" style="32" customWidth="1"/>
    <col min="3848" max="3848" width="9.140625" style="32"/>
    <col min="3849" max="3849" width="19" style="32" customWidth="1"/>
    <col min="3850" max="3851" width="9.140625" style="32"/>
    <col min="3852" max="3852" width="16.5703125" style="32" customWidth="1"/>
    <col min="3853" max="4096" width="9.140625" style="32"/>
    <col min="4097" max="4097" width="4" style="32" customWidth="1"/>
    <col min="4098" max="4098" width="9.140625" style="32" customWidth="1"/>
    <col min="4099" max="4099" width="47.7109375" style="32" bestFit="1" customWidth="1"/>
    <col min="4100" max="4100" width="16.42578125" style="32" customWidth="1"/>
    <col min="4101" max="4101" width="14.5703125" style="32" customWidth="1"/>
    <col min="4102" max="4102" width="15.7109375" style="32" bestFit="1" customWidth="1"/>
    <col min="4103" max="4103" width="12.85546875" style="32" customWidth="1"/>
    <col min="4104" max="4104" width="9.140625" style="32"/>
    <col min="4105" max="4105" width="19" style="32" customWidth="1"/>
    <col min="4106" max="4107" width="9.140625" style="32"/>
    <col min="4108" max="4108" width="16.5703125" style="32" customWidth="1"/>
    <col min="4109" max="4352" width="9.140625" style="32"/>
    <col min="4353" max="4353" width="4" style="32" customWidth="1"/>
    <col min="4354" max="4354" width="9.140625" style="32" customWidth="1"/>
    <col min="4355" max="4355" width="47.7109375" style="32" bestFit="1" customWidth="1"/>
    <col min="4356" max="4356" width="16.42578125" style="32" customWidth="1"/>
    <col min="4357" max="4357" width="14.5703125" style="32" customWidth="1"/>
    <col min="4358" max="4358" width="15.7109375" style="32" bestFit="1" customWidth="1"/>
    <col min="4359" max="4359" width="12.85546875" style="32" customWidth="1"/>
    <col min="4360" max="4360" width="9.140625" style="32"/>
    <col min="4361" max="4361" width="19" style="32" customWidth="1"/>
    <col min="4362" max="4363" width="9.140625" style="32"/>
    <col min="4364" max="4364" width="16.5703125" style="32" customWidth="1"/>
    <col min="4365" max="4608" width="9.140625" style="32"/>
    <col min="4609" max="4609" width="4" style="32" customWidth="1"/>
    <col min="4610" max="4610" width="9.140625" style="32" customWidth="1"/>
    <col min="4611" max="4611" width="47.7109375" style="32" bestFit="1" customWidth="1"/>
    <col min="4612" max="4612" width="16.42578125" style="32" customWidth="1"/>
    <col min="4613" max="4613" width="14.5703125" style="32" customWidth="1"/>
    <col min="4614" max="4614" width="15.7109375" style="32" bestFit="1" customWidth="1"/>
    <col min="4615" max="4615" width="12.85546875" style="32" customWidth="1"/>
    <col min="4616" max="4616" width="9.140625" style="32"/>
    <col min="4617" max="4617" width="19" style="32" customWidth="1"/>
    <col min="4618" max="4619" width="9.140625" style="32"/>
    <col min="4620" max="4620" width="16.5703125" style="32" customWidth="1"/>
    <col min="4621" max="4864" width="9.140625" style="32"/>
    <col min="4865" max="4865" width="4" style="32" customWidth="1"/>
    <col min="4866" max="4866" width="9.140625" style="32" customWidth="1"/>
    <col min="4867" max="4867" width="47.7109375" style="32" bestFit="1" customWidth="1"/>
    <col min="4868" max="4868" width="16.42578125" style="32" customWidth="1"/>
    <col min="4869" max="4869" width="14.5703125" style="32" customWidth="1"/>
    <col min="4870" max="4870" width="15.7109375" style="32" bestFit="1" customWidth="1"/>
    <col min="4871" max="4871" width="12.85546875" style="32" customWidth="1"/>
    <col min="4872" max="4872" width="9.140625" style="32"/>
    <col min="4873" max="4873" width="19" style="32" customWidth="1"/>
    <col min="4874" max="4875" width="9.140625" style="32"/>
    <col min="4876" max="4876" width="16.5703125" style="32" customWidth="1"/>
    <col min="4877" max="5120" width="9.140625" style="32"/>
    <col min="5121" max="5121" width="4" style="32" customWidth="1"/>
    <col min="5122" max="5122" width="9.140625" style="32" customWidth="1"/>
    <col min="5123" max="5123" width="47.7109375" style="32" bestFit="1" customWidth="1"/>
    <col min="5124" max="5124" width="16.42578125" style="32" customWidth="1"/>
    <col min="5125" max="5125" width="14.5703125" style="32" customWidth="1"/>
    <col min="5126" max="5126" width="15.7109375" style="32" bestFit="1" customWidth="1"/>
    <col min="5127" max="5127" width="12.85546875" style="32" customWidth="1"/>
    <col min="5128" max="5128" width="9.140625" style="32"/>
    <col min="5129" max="5129" width="19" style="32" customWidth="1"/>
    <col min="5130" max="5131" width="9.140625" style="32"/>
    <col min="5132" max="5132" width="16.5703125" style="32" customWidth="1"/>
    <col min="5133" max="5376" width="9.140625" style="32"/>
    <col min="5377" max="5377" width="4" style="32" customWidth="1"/>
    <col min="5378" max="5378" width="9.140625" style="32" customWidth="1"/>
    <col min="5379" max="5379" width="47.7109375" style="32" bestFit="1" customWidth="1"/>
    <col min="5380" max="5380" width="16.42578125" style="32" customWidth="1"/>
    <col min="5381" max="5381" width="14.5703125" style="32" customWidth="1"/>
    <col min="5382" max="5382" width="15.7109375" style="32" bestFit="1" customWidth="1"/>
    <col min="5383" max="5383" width="12.85546875" style="32" customWidth="1"/>
    <col min="5384" max="5384" width="9.140625" style="32"/>
    <col min="5385" max="5385" width="19" style="32" customWidth="1"/>
    <col min="5386" max="5387" width="9.140625" style="32"/>
    <col min="5388" max="5388" width="16.5703125" style="32" customWidth="1"/>
    <col min="5389" max="5632" width="9.140625" style="32"/>
    <col min="5633" max="5633" width="4" style="32" customWidth="1"/>
    <col min="5634" max="5634" width="9.140625" style="32" customWidth="1"/>
    <col min="5635" max="5635" width="47.7109375" style="32" bestFit="1" customWidth="1"/>
    <col min="5636" max="5636" width="16.42578125" style="32" customWidth="1"/>
    <col min="5637" max="5637" width="14.5703125" style="32" customWidth="1"/>
    <col min="5638" max="5638" width="15.7109375" style="32" bestFit="1" customWidth="1"/>
    <col min="5639" max="5639" width="12.85546875" style="32" customWidth="1"/>
    <col min="5640" max="5640" width="9.140625" style="32"/>
    <col min="5641" max="5641" width="19" style="32" customWidth="1"/>
    <col min="5642" max="5643" width="9.140625" style="32"/>
    <col min="5644" max="5644" width="16.5703125" style="32" customWidth="1"/>
    <col min="5645" max="5888" width="9.140625" style="32"/>
    <col min="5889" max="5889" width="4" style="32" customWidth="1"/>
    <col min="5890" max="5890" width="9.140625" style="32" customWidth="1"/>
    <col min="5891" max="5891" width="47.7109375" style="32" bestFit="1" customWidth="1"/>
    <col min="5892" max="5892" width="16.42578125" style="32" customWidth="1"/>
    <col min="5893" max="5893" width="14.5703125" style="32" customWidth="1"/>
    <col min="5894" max="5894" width="15.7109375" style="32" bestFit="1" customWidth="1"/>
    <col min="5895" max="5895" width="12.85546875" style="32" customWidth="1"/>
    <col min="5896" max="5896" width="9.140625" style="32"/>
    <col min="5897" max="5897" width="19" style="32" customWidth="1"/>
    <col min="5898" max="5899" width="9.140625" style="32"/>
    <col min="5900" max="5900" width="16.5703125" style="32" customWidth="1"/>
    <col min="5901" max="6144" width="9.140625" style="32"/>
    <col min="6145" max="6145" width="4" style="32" customWidth="1"/>
    <col min="6146" max="6146" width="9.140625" style="32" customWidth="1"/>
    <col min="6147" max="6147" width="47.7109375" style="32" bestFit="1" customWidth="1"/>
    <col min="6148" max="6148" width="16.42578125" style="32" customWidth="1"/>
    <col min="6149" max="6149" width="14.5703125" style="32" customWidth="1"/>
    <col min="6150" max="6150" width="15.7109375" style="32" bestFit="1" customWidth="1"/>
    <col min="6151" max="6151" width="12.85546875" style="32" customWidth="1"/>
    <col min="6152" max="6152" width="9.140625" style="32"/>
    <col min="6153" max="6153" width="19" style="32" customWidth="1"/>
    <col min="6154" max="6155" width="9.140625" style="32"/>
    <col min="6156" max="6156" width="16.5703125" style="32" customWidth="1"/>
    <col min="6157" max="6400" width="9.140625" style="32"/>
    <col min="6401" max="6401" width="4" style="32" customWidth="1"/>
    <col min="6402" max="6402" width="9.140625" style="32" customWidth="1"/>
    <col min="6403" max="6403" width="47.7109375" style="32" bestFit="1" customWidth="1"/>
    <col min="6404" max="6404" width="16.42578125" style="32" customWidth="1"/>
    <col min="6405" max="6405" width="14.5703125" style="32" customWidth="1"/>
    <col min="6406" max="6406" width="15.7109375" style="32" bestFit="1" customWidth="1"/>
    <col min="6407" max="6407" width="12.85546875" style="32" customWidth="1"/>
    <col min="6408" max="6408" width="9.140625" style="32"/>
    <col min="6409" max="6409" width="19" style="32" customWidth="1"/>
    <col min="6410" max="6411" width="9.140625" style="32"/>
    <col min="6412" max="6412" width="16.5703125" style="32" customWidth="1"/>
    <col min="6413" max="6656" width="9.140625" style="32"/>
    <col min="6657" max="6657" width="4" style="32" customWidth="1"/>
    <col min="6658" max="6658" width="9.140625" style="32" customWidth="1"/>
    <col min="6659" max="6659" width="47.7109375" style="32" bestFit="1" customWidth="1"/>
    <col min="6660" max="6660" width="16.42578125" style="32" customWidth="1"/>
    <col min="6661" max="6661" width="14.5703125" style="32" customWidth="1"/>
    <col min="6662" max="6662" width="15.7109375" style="32" bestFit="1" customWidth="1"/>
    <col min="6663" max="6663" width="12.85546875" style="32" customWidth="1"/>
    <col min="6664" max="6664" width="9.140625" style="32"/>
    <col min="6665" max="6665" width="19" style="32" customWidth="1"/>
    <col min="6666" max="6667" width="9.140625" style="32"/>
    <col min="6668" max="6668" width="16.5703125" style="32" customWidth="1"/>
    <col min="6669" max="6912" width="9.140625" style="32"/>
    <col min="6913" max="6913" width="4" style="32" customWidth="1"/>
    <col min="6914" max="6914" width="9.140625" style="32" customWidth="1"/>
    <col min="6915" max="6915" width="47.7109375" style="32" bestFit="1" customWidth="1"/>
    <col min="6916" max="6916" width="16.42578125" style="32" customWidth="1"/>
    <col min="6917" max="6917" width="14.5703125" style="32" customWidth="1"/>
    <col min="6918" max="6918" width="15.7109375" style="32" bestFit="1" customWidth="1"/>
    <col min="6919" max="6919" width="12.85546875" style="32" customWidth="1"/>
    <col min="6920" max="6920" width="9.140625" style="32"/>
    <col min="6921" max="6921" width="19" style="32" customWidth="1"/>
    <col min="6922" max="6923" width="9.140625" style="32"/>
    <col min="6924" max="6924" width="16.5703125" style="32" customWidth="1"/>
    <col min="6925" max="7168" width="9.140625" style="32"/>
    <col min="7169" max="7169" width="4" style="32" customWidth="1"/>
    <col min="7170" max="7170" width="9.140625" style="32" customWidth="1"/>
    <col min="7171" max="7171" width="47.7109375" style="32" bestFit="1" customWidth="1"/>
    <col min="7172" max="7172" width="16.42578125" style="32" customWidth="1"/>
    <col min="7173" max="7173" width="14.5703125" style="32" customWidth="1"/>
    <col min="7174" max="7174" width="15.7109375" style="32" bestFit="1" customWidth="1"/>
    <col min="7175" max="7175" width="12.85546875" style="32" customWidth="1"/>
    <col min="7176" max="7176" width="9.140625" style="32"/>
    <col min="7177" max="7177" width="19" style="32" customWidth="1"/>
    <col min="7178" max="7179" width="9.140625" style="32"/>
    <col min="7180" max="7180" width="16.5703125" style="32" customWidth="1"/>
    <col min="7181" max="7424" width="9.140625" style="32"/>
    <col min="7425" max="7425" width="4" style="32" customWidth="1"/>
    <col min="7426" max="7426" width="9.140625" style="32" customWidth="1"/>
    <col min="7427" max="7427" width="47.7109375" style="32" bestFit="1" customWidth="1"/>
    <col min="7428" max="7428" width="16.42578125" style="32" customWidth="1"/>
    <col min="7429" max="7429" width="14.5703125" style="32" customWidth="1"/>
    <col min="7430" max="7430" width="15.7109375" style="32" bestFit="1" customWidth="1"/>
    <col min="7431" max="7431" width="12.85546875" style="32" customWidth="1"/>
    <col min="7432" max="7432" width="9.140625" style="32"/>
    <col min="7433" max="7433" width="19" style="32" customWidth="1"/>
    <col min="7434" max="7435" width="9.140625" style="32"/>
    <col min="7436" max="7436" width="16.5703125" style="32" customWidth="1"/>
    <col min="7437" max="7680" width="9.140625" style="32"/>
    <col min="7681" max="7681" width="4" style="32" customWidth="1"/>
    <col min="7682" max="7682" width="9.140625" style="32" customWidth="1"/>
    <col min="7683" max="7683" width="47.7109375" style="32" bestFit="1" customWidth="1"/>
    <col min="7684" max="7684" width="16.42578125" style="32" customWidth="1"/>
    <col min="7685" max="7685" width="14.5703125" style="32" customWidth="1"/>
    <col min="7686" max="7686" width="15.7109375" style="32" bestFit="1" customWidth="1"/>
    <col min="7687" max="7687" width="12.85546875" style="32" customWidth="1"/>
    <col min="7688" max="7688" width="9.140625" style="32"/>
    <col min="7689" max="7689" width="19" style="32" customWidth="1"/>
    <col min="7690" max="7691" width="9.140625" style="32"/>
    <col min="7692" max="7692" width="16.5703125" style="32" customWidth="1"/>
    <col min="7693" max="7936" width="9.140625" style="32"/>
    <col min="7937" max="7937" width="4" style="32" customWidth="1"/>
    <col min="7938" max="7938" width="9.140625" style="32" customWidth="1"/>
    <col min="7939" max="7939" width="47.7109375" style="32" bestFit="1" customWidth="1"/>
    <col min="7940" max="7940" width="16.42578125" style="32" customWidth="1"/>
    <col min="7941" max="7941" width="14.5703125" style="32" customWidth="1"/>
    <col min="7942" max="7942" width="15.7109375" style="32" bestFit="1" customWidth="1"/>
    <col min="7943" max="7943" width="12.85546875" style="32" customWidth="1"/>
    <col min="7944" max="7944" width="9.140625" style="32"/>
    <col min="7945" max="7945" width="19" style="32" customWidth="1"/>
    <col min="7946" max="7947" width="9.140625" style="32"/>
    <col min="7948" max="7948" width="16.5703125" style="32" customWidth="1"/>
    <col min="7949" max="8192" width="9.140625" style="32"/>
    <col min="8193" max="8193" width="4" style="32" customWidth="1"/>
    <col min="8194" max="8194" width="9.140625" style="32" customWidth="1"/>
    <col min="8195" max="8195" width="47.7109375" style="32" bestFit="1" customWidth="1"/>
    <col min="8196" max="8196" width="16.42578125" style="32" customWidth="1"/>
    <col min="8197" max="8197" width="14.5703125" style="32" customWidth="1"/>
    <col min="8198" max="8198" width="15.7109375" style="32" bestFit="1" customWidth="1"/>
    <col min="8199" max="8199" width="12.85546875" style="32" customWidth="1"/>
    <col min="8200" max="8200" width="9.140625" style="32"/>
    <col min="8201" max="8201" width="19" style="32" customWidth="1"/>
    <col min="8202" max="8203" width="9.140625" style="32"/>
    <col min="8204" max="8204" width="16.5703125" style="32" customWidth="1"/>
    <col min="8205" max="8448" width="9.140625" style="32"/>
    <col min="8449" max="8449" width="4" style="32" customWidth="1"/>
    <col min="8450" max="8450" width="9.140625" style="32" customWidth="1"/>
    <col min="8451" max="8451" width="47.7109375" style="32" bestFit="1" customWidth="1"/>
    <col min="8452" max="8452" width="16.42578125" style="32" customWidth="1"/>
    <col min="8453" max="8453" width="14.5703125" style="32" customWidth="1"/>
    <col min="8454" max="8454" width="15.7109375" style="32" bestFit="1" customWidth="1"/>
    <col min="8455" max="8455" width="12.85546875" style="32" customWidth="1"/>
    <col min="8456" max="8456" width="9.140625" style="32"/>
    <col min="8457" max="8457" width="19" style="32" customWidth="1"/>
    <col min="8458" max="8459" width="9.140625" style="32"/>
    <col min="8460" max="8460" width="16.5703125" style="32" customWidth="1"/>
    <col min="8461" max="8704" width="9.140625" style="32"/>
    <col min="8705" max="8705" width="4" style="32" customWidth="1"/>
    <col min="8706" max="8706" width="9.140625" style="32" customWidth="1"/>
    <col min="8707" max="8707" width="47.7109375" style="32" bestFit="1" customWidth="1"/>
    <col min="8708" max="8708" width="16.42578125" style="32" customWidth="1"/>
    <col min="8709" max="8709" width="14.5703125" style="32" customWidth="1"/>
    <col min="8710" max="8710" width="15.7109375" style="32" bestFit="1" customWidth="1"/>
    <col min="8711" max="8711" width="12.85546875" style="32" customWidth="1"/>
    <col min="8712" max="8712" width="9.140625" style="32"/>
    <col min="8713" max="8713" width="19" style="32" customWidth="1"/>
    <col min="8714" max="8715" width="9.140625" style="32"/>
    <col min="8716" max="8716" width="16.5703125" style="32" customWidth="1"/>
    <col min="8717" max="8960" width="9.140625" style="32"/>
    <col min="8961" max="8961" width="4" style="32" customWidth="1"/>
    <col min="8962" max="8962" width="9.140625" style="32" customWidth="1"/>
    <col min="8963" max="8963" width="47.7109375" style="32" bestFit="1" customWidth="1"/>
    <col min="8964" max="8964" width="16.42578125" style="32" customWidth="1"/>
    <col min="8965" max="8965" width="14.5703125" style="32" customWidth="1"/>
    <col min="8966" max="8966" width="15.7109375" style="32" bestFit="1" customWidth="1"/>
    <col min="8967" max="8967" width="12.85546875" style="32" customWidth="1"/>
    <col min="8968" max="8968" width="9.140625" style="32"/>
    <col min="8969" max="8969" width="19" style="32" customWidth="1"/>
    <col min="8970" max="8971" width="9.140625" style="32"/>
    <col min="8972" max="8972" width="16.5703125" style="32" customWidth="1"/>
    <col min="8973" max="9216" width="9.140625" style="32"/>
    <col min="9217" max="9217" width="4" style="32" customWidth="1"/>
    <col min="9218" max="9218" width="9.140625" style="32" customWidth="1"/>
    <col min="9219" max="9219" width="47.7109375" style="32" bestFit="1" customWidth="1"/>
    <col min="9220" max="9220" width="16.42578125" style="32" customWidth="1"/>
    <col min="9221" max="9221" width="14.5703125" style="32" customWidth="1"/>
    <col min="9222" max="9222" width="15.7109375" style="32" bestFit="1" customWidth="1"/>
    <col min="9223" max="9223" width="12.85546875" style="32" customWidth="1"/>
    <col min="9224" max="9224" width="9.140625" style="32"/>
    <col min="9225" max="9225" width="19" style="32" customWidth="1"/>
    <col min="9226" max="9227" width="9.140625" style="32"/>
    <col min="9228" max="9228" width="16.5703125" style="32" customWidth="1"/>
    <col min="9229" max="9472" width="9.140625" style="32"/>
    <col min="9473" max="9473" width="4" style="32" customWidth="1"/>
    <col min="9474" max="9474" width="9.140625" style="32" customWidth="1"/>
    <col min="9475" max="9475" width="47.7109375" style="32" bestFit="1" customWidth="1"/>
    <col min="9476" max="9476" width="16.42578125" style="32" customWidth="1"/>
    <col min="9477" max="9477" width="14.5703125" style="32" customWidth="1"/>
    <col min="9478" max="9478" width="15.7109375" style="32" bestFit="1" customWidth="1"/>
    <col min="9479" max="9479" width="12.85546875" style="32" customWidth="1"/>
    <col min="9480" max="9480" width="9.140625" style="32"/>
    <col min="9481" max="9481" width="19" style="32" customWidth="1"/>
    <col min="9482" max="9483" width="9.140625" style="32"/>
    <col min="9484" max="9484" width="16.5703125" style="32" customWidth="1"/>
    <col min="9485" max="9728" width="9.140625" style="32"/>
    <col min="9729" max="9729" width="4" style="32" customWidth="1"/>
    <col min="9730" max="9730" width="9.140625" style="32" customWidth="1"/>
    <col min="9731" max="9731" width="47.7109375" style="32" bestFit="1" customWidth="1"/>
    <col min="9732" max="9732" width="16.42578125" style="32" customWidth="1"/>
    <col min="9733" max="9733" width="14.5703125" style="32" customWidth="1"/>
    <col min="9734" max="9734" width="15.7109375" style="32" bestFit="1" customWidth="1"/>
    <col min="9735" max="9735" width="12.85546875" style="32" customWidth="1"/>
    <col min="9736" max="9736" width="9.140625" style="32"/>
    <col min="9737" max="9737" width="19" style="32" customWidth="1"/>
    <col min="9738" max="9739" width="9.140625" style="32"/>
    <col min="9740" max="9740" width="16.5703125" style="32" customWidth="1"/>
    <col min="9741" max="9984" width="9.140625" style="32"/>
    <col min="9985" max="9985" width="4" style="32" customWidth="1"/>
    <col min="9986" max="9986" width="9.140625" style="32" customWidth="1"/>
    <col min="9987" max="9987" width="47.7109375" style="32" bestFit="1" customWidth="1"/>
    <col min="9988" max="9988" width="16.42578125" style="32" customWidth="1"/>
    <col min="9989" max="9989" width="14.5703125" style="32" customWidth="1"/>
    <col min="9990" max="9990" width="15.7109375" style="32" bestFit="1" customWidth="1"/>
    <col min="9991" max="9991" width="12.85546875" style="32" customWidth="1"/>
    <col min="9992" max="9992" width="9.140625" style="32"/>
    <col min="9993" max="9993" width="19" style="32" customWidth="1"/>
    <col min="9994" max="9995" width="9.140625" style="32"/>
    <col min="9996" max="9996" width="16.5703125" style="32" customWidth="1"/>
    <col min="9997" max="10240" width="9.140625" style="32"/>
    <col min="10241" max="10241" width="4" style="32" customWidth="1"/>
    <col min="10242" max="10242" width="9.140625" style="32" customWidth="1"/>
    <col min="10243" max="10243" width="47.7109375" style="32" bestFit="1" customWidth="1"/>
    <col min="10244" max="10244" width="16.42578125" style="32" customWidth="1"/>
    <col min="10245" max="10245" width="14.5703125" style="32" customWidth="1"/>
    <col min="10246" max="10246" width="15.7109375" style="32" bestFit="1" customWidth="1"/>
    <col min="10247" max="10247" width="12.85546875" style="32" customWidth="1"/>
    <col min="10248" max="10248" width="9.140625" style="32"/>
    <col min="10249" max="10249" width="19" style="32" customWidth="1"/>
    <col min="10250" max="10251" width="9.140625" style="32"/>
    <col min="10252" max="10252" width="16.5703125" style="32" customWidth="1"/>
    <col min="10253" max="10496" width="9.140625" style="32"/>
    <col min="10497" max="10497" width="4" style="32" customWidth="1"/>
    <col min="10498" max="10498" width="9.140625" style="32" customWidth="1"/>
    <col min="10499" max="10499" width="47.7109375" style="32" bestFit="1" customWidth="1"/>
    <col min="10500" max="10500" width="16.42578125" style="32" customWidth="1"/>
    <col min="10501" max="10501" width="14.5703125" style="32" customWidth="1"/>
    <col min="10502" max="10502" width="15.7109375" style="32" bestFit="1" customWidth="1"/>
    <col min="10503" max="10503" width="12.85546875" style="32" customWidth="1"/>
    <col min="10504" max="10504" width="9.140625" style="32"/>
    <col min="10505" max="10505" width="19" style="32" customWidth="1"/>
    <col min="10506" max="10507" width="9.140625" style="32"/>
    <col min="10508" max="10508" width="16.5703125" style="32" customWidth="1"/>
    <col min="10509" max="10752" width="9.140625" style="32"/>
    <col min="10753" max="10753" width="4" style="32" customWidth="1"/>
    <col min="10754" max="10754" width="9.140625" style="32" customWidth="1"/>
    <col min="10755" max="10755" width="47.7109375" style="32" bestFit="1" customWidth="1"/>
    <col min="10756" max="10756" width="16.42578125" style="32" customWidth="1"/>
    <col min="10757" max="10757" width="14.5703125" style="32" customWidth="1"/>
    <col min="10758" max="10758" width="15.7109375" style="32" bestFit="1" customWidth="1"/>
    <col min="10759" max="10759" width="12.85546875" style="32" customWidth="1"/>
    <col min="10760" max="10760" width="9.140625" style="32"/>
    <col min="10761" max="10761" width="19" style="32" customWidth="1"/>
    <col min="10762" max="10763" width="9.140625" style="32"/>
    <col min="10764" max="10764" width="16.5703125" style="32" customWidth="1"/>
    <col min="10765" max="11008" width="9.140625" style="32"/>
    <col min="11009" max="11009" width="4" style="32" customWidth="1"/>
    <col min="11010" max="11010" width="9.140625" style="32" customWidth="1"/>
    <col min="11011" max="11011" width="47.7109375" style="32" bestFit="1" customWidth="1"/>
    <col min="11012" max="11012" width="16.42578125" style="32" customWidth="1"/>
    <col min="11013" max="11013" width="14.5703125" style="32" customWidth="1"/>
    <col min="11014" max="11014" width="15.7109375" style="32" bestFit="1" customWidth="1"/>
    <col min="11015" max="11015" width="12.85546875" style="32" customWidth="1"/>
    <col min="11016" max="11016" width="9.140625" style="32"/>
    <col min="11017" max="11017" width="19" style="32" customWidth="1"/>
    <col min="11018" max="11019" width="9.140625" style="32"/>
    <col min="11020" max="11020" width="16.5703125" style="32" customWidth="1"/>
    <col min="11021" max="11264" width="9.140625" style="32"/>
    <col min="11265" max="11265" width="4" style="32" customWidth="1"/>
    <col min="11266" max="11266" width="9.140625" style="32" customWidth="1"/>
    <col min="11267" max="11267" width="47.7109375" style="32" bestFit="1" customWidth="1"/>
    <col min="11268" max="11268" width="16.42578125" style="32" customWidth="1"/>
    <col min="11269" max="11269" width="14.5703125" style="32" customWidth="1"/>
    <col min="11270" max="11270" width="15.7109375" style="32" bestFit="1" customWidth="1"/>
    <col min="11271" max="11271" width="12.85546875" style="32" customWidth="1"/>
    <col min="11272" max="11272" width="9.140625" style="32"/>
    <col min="11273" max="11273" width="19" style="32" customWidth="1"/>
    <col min="11274" max="11275" width="9.140625" style="32"/>
    <col min="11276" max="11276" width="16.5703125" style="32" customWidth="1"/>
    <col min="11277" max="11520" width="9.140625" style="32"/>
    <col min="11521" max="11521" width="4" style="32" customWidth="1"/>
    <col min="11522" max="11522" width="9.140625" style="32" customWidth="1"/>
    <col min="11523" max="11523" width="47.7109375" style="32" bestFit="1" customWidth="1"/>
    <col min="11524" max="11524" width="16.42578125" style="32" customWidth="1"/>
    <col min="11525" max="11525" width="14.5703125" style="32" customWidth="1"/>
    <col min="11526" max="11526" width="15.7109375" style="32" bestFit="1" customWidth="1"/>
    <col min="11527" max="11527" width="12.85546875" style="32" customWidth="1"/>
    <col min="11528" max="11528" width="9.140625" style="32"/>
    <col min="11529" max="11529" width="19" style="32" customWidth="1"/>
    <col min="11530" max="11531" width="9.140625" style="32"/>
    <col min="11532" max="11532" width="16.5703125" style="32" customWidth="1"/>
    <col min="11533" max="11776" width="9.140625" style="32"/>
    <col min="11777" max="11777" width="4" style="32" customWidth="1"/>
    <col min="11778" max="11778" width="9.140625" style="32" customWidth="1"/>
    <col min="11779" max="11779" width="47.7109375" style="32" bestFit="1" customWidth="1"/>
    <col min="11780" max="11780" width="16.42578125" style="32" customWidth="1"/>
    <col min="11781" max="11781" width="14.5703125" style="32" customWidth="1"/>
    <col min="11782" max="11782" width="15.7109375" style="32" bestFit="1" customWidth="1"/>
    <col min="11783" max="11783" width="12.85546875" style="32" customWidth="1"/>
    <col min="11784" max="11784" width="9.140625" style="32"/>
    <col min="11785" max="11785" width="19" style="32" customWidth="1"/>
    <col min="11786" max="11787" width="9.140625" style="32"/>
    <col min="11788" max="11788" width="16.5703125" style="32" customWidth="1"/>
    <col min="11789" max="12032" width="9.140625" style="32"/>
    <col min="12033" max="12033" width="4" style="32" customWidth="1"/>
    <col min="12034" max="12034" width="9.140625" style="32" customWidth="1"/>
    <col min="12035" max="12035" width="47.7109375" style="32" bestFit="1" customWidth="1"/>
    <col min="12036" max="12036" width="16.42578125" style="32" customWidth="1"/>
    <col min="12037" max="12037" width="14.5703125" style="32" customWidth="1"/>
    <col min="12038" max="12038" width="15.7109375" style="32" bestFit="1" customWidth="1"/>
    <col min="12039" max="12039" width="12.85546875" style="32" customWidth="1"/>
    <col min="12040" max="12040" width="9.140625" style="32"/>
    <col min="12041" max="12041" width="19" style="32" customWidth="1"/>
    <col min="12042" max="12043" width="9.140625" style="32"/>
    <col min="12044" max="12044" width="16.5703125" style="32" customWidth="1"/>
    <col min="12045" max="12288" width="9.140625" style="32"/>
    <col min="12289" max="12289" width="4" style="32" customWidth="1"/>
    <col min="12290" max="12290" width="9.140625" style="32" customWidth="1"/>
    <col min="12291" max="12291" width="47.7109375" style="32" bestFit="1" customWidth="1"/>
    <col min="12292" max="12292" width="16.42578125" style="32" customWidth="1"/>
    <col min="12293" max="12293" width="14.5703125" style="32" customWidth="1"/>
    <col min="12294" max="12294" width="15.7109375" style="32" bestFit="1" customWidth="1"/>
    <col min="12295" max="12295" width="12.85546875" style="32" customWidth="1"/>
    <col min="12296" max="12296" width="9.140625" style="32"/>
    <col min="12297" max="12297" width="19" style="32" customWidth="1"/>
    <col min="12298" max="12299" width="9.140625" style="32"/>
    <col min="12300" max="12300" width="16.5703125" style="32" customWidth="1"/>
    <col min="12301" max="12544" width="9.140625" style="32"/>
    <col min="12545" max="12545" width="4" style="32" customWidth="1"/>
    <col min="12546" max="12546" width="9.140625" style="32" customWidth="1"/>
    <col min="12547" max="12547" width="47.7109375" style="32" bestFit="1" customWidth="1"/>
    <col min="12548" max="12548" width="16.42578125" style="32" customWidth="1"/>
    <col min="12549" max="12549" width="14.5703125" style="32" customWidth="1"/>
    <col min="12550" max="12550" width="15.7109375" style="32" bestFit="1" customWidth="1"/>
    <col min="12551" max="12551" width="12.85546875" style="32" customWidth="1"/>
    <col min="12552" max="12552" width="9.140625" style="32"/>
    <col min="12553" max="12553" width="19" style="32" customWidth="1"/>
    <col min="12554" max="12555" width="9.140625" style="32"/>
    <col min="12556" max="12556" width="16.5703125" style="32" customWidth="1"/>
    <col min="12557" max="12800" width="9.140625" style="32"/>
    <col min="12801" max="12801" width="4" style="32" customWidth="1"/>
    <col min="12802" max="12802" width="9.140625" style="32" customWidth="1"/>
    <col min="12803" max="12803" width="47.7109375" style="32" bestFit="1" customWidth="1"/>
    <col min="12804" max="12804" width="16.42578125" style="32" customWidth="1"/>
    <col min="12805" max="12805" width="14.5703125" style="32" customWidth="1"/>
    <col min="12806" max="12806" width="15.7109375" style="32" bestFit="1" customWidth="1"/>
    <col min="12807" max="12807" width="12.85546875" style="32" customWidth="1"/>
    <col min="12808" max="12808" width="9.140625" style="32"/>
    <col min="12809" max="12809" width="19" style="32" customWidth="1"/>
    <col min="12810" max="12811" width="9.140625" style="32"/>
    <col min="12812" max="12812" width="16.5703125" style="32" customWidth="1"/>
    <col min="12813" max="13056" width="9.140625" style="32"/>
    <col min="13057" max="13057" width="4" style="32" customWidth="1"/>
    <col min="13058" max="13058" width="9.140625" style="32" customWidth="1"/>
    <col min="13059" max="13059" width="47.7109375" style="32" bestFit="1" customWidth="1"/>
    <col min="13060" max="13060" width="16.42578125" style="32" customWidth="1"/>
    <col min="13061" max="13061" width="14.5703125" style="32" customWidth="1"/>
    <col min="13062" max="13062" width="15.7109375" style="32" bestFit="1" customWidth="1"/>
    <col min="13063" max="13063" width="12.85546875" style="32" customWidth="1"/>
    <col min="13064" max="13064" width="9.140625" style="32"/>
    <col min="13065" max="13065" width="19" style="32" customWidth="1"/>
    <col min="13066" max="13067" width="9.140625" style="32"/>
    <col min="13068" max="13068" width="16.5703125" style="32" customWidth="1"/>
    <col min="13069" max="13312" width="9.140625" style="32"/>
    <col min="13313" max="13313" width="4" style="32" customWidth="1"/>
    <col min="13314" max="13314" width="9.140625" style="32" customWidth="1"/>
    <col min="13315" max="13315" width="47.7109375" style="32" bestFit="1" customWidth="1"/>
    <col min="13316" max="13316" width="16.42578125" style="32" customWidth="1"/>
    <col min="13317" max="13317" width="14.5703125" style="32" customWidth="1"/>
    <col min="13318" max="13318" width="15.7109375" style="32" bestFit="1" customWidth="1"/>
    <col min="13319" max="13319" width="12.85546875" style="32" customWidth="1"/>
    <col min="13320" max="13320" width="9.140625" style="32"/>
    <col min="13321" max="13321" width="19" style="32" customWidth="1"/>
    <col min="13322" max="13323" width="9.140625" style="32"/>
    <col min="13324" max="13324" width="16.5703125" style="32" customWidth="1"/>
    <col min="13325" max="13568" width="9.140625" style="32"/>
    <col min="13569" max="13569" width="4" style="32" customWidth="1"/>
    <col min="13570" max="13570" width="9.140625" style="32" customWidth="1"/>
    <col min="13571" max="13571" width="47.7109375" style="32" bestFit="1" customWidth="1"/>
    <col min="13572" max="13572" width="16.42578125" style="32" customWidth="1"/>
    <col min="13573" max="13573" width="14.5703125" style="32" customWidth="1"/>
    <col min="13574" max="13574" width="15.7109375" style="32" bestFit="1" customWidth="1"/>
    <col min="13575" max="13575" width="12.85546875" style="32" customWidth="1"/>
    <col min="13576" max="13576" width="9.140625" style="32"/>
    <col min="13577" max="13577" width="19" style="32" customWidth="1"/>
    <col min="13578" max="13579" width="9.140625" style="32"/>
    <col min="13580" max="13580" width="16.5703125" style="32" customWidth="1"/>
    <col min="13581" max="13824" width="9.140625" style="32"/>
    <col min="13825" max="13825" width="4" style="32" customWidth="1"/>
    <col min="13826" max="13826" width="9.140625" style="32" customWidth="1"/>
    <col min="13827" max="13827" width="47.7109375" style="32" bestFit="1" customWidth="1"/>
    <col min="13828" max="13828" width="16.42578125" style="32" customWidth="1"/>
    <col min="13829" max="13829" width="14.5703125" style="32" customWidth="1"/>
    <col min="13830" max="13830" width="15.7109375" style="32" bestFit="1" customWidth="1"/>
    <col min="13831" max="13831" width="12.85546875" style="32" customWidth="1"/>
    <col min="13832" max="13832" width="9.140625" style="32"/>
    <col min="13833" max="13833" width="19" style="32" customWidth="1"/>
    <col min="13834" max="13835" width="9.140625" style="32"/>
    <col min="13836" max="13836" width="16.5703125" style="32" customWidth="1"/>
    <col min="13837" max="14080" width="9.140625" style="32"/>
    <col min="14081" max="14081" width="4" style="32" customWidth="1"/>
    <col min="14082" max="14082" width="9.140625" style="32" customWidth="1"/>
    <col min="14083" max="14083" width="47.7109375" style="32" bestFit="1" customWidth="1"/>
    <col min="14084" max="14084" width="16.42578125" style="32" customWidth="1"/>
    <col min="14085" max="14085" width="14.5703125" style="32" customWidth="1"/>
    <col min="14086" max="14086" width="15.7109375" style="32" bestFit="1" customWidth="1"/>
    <col min="14087" max="14087" width="12.85546875" style="32" customWidth="1"/>
    <col min="14088" max="14088" width="9.140625" style="32"/>
    <col min="14089" max="14089" width="19" style="32" customWidth="1"/>
    <col min="14090" max="14091" width="9.140625" style="32"/>
    <col min="14092" max="14092" width="16.5703125" style="32" customWidth="1"/>
    <col min="14093" max="14336" width="9.140625" style="32"/>
    <col min="14337" max="14337" width="4" style="32" customWidth="1"/>
    <col min="14338" max="14338" width="9.140625" style="32" customWidth="1"/>
    <col min="14339" max="14339" width="47.7109375" style="32" bestFit="1" customWidth="1"/>
    <col min="14340" max="14340" width="16.42578125" style="32" customWidth="1"/>
    <col min="14341" max="14341" width="14.5703125" style="32" customWidth="1"/>
    <col min="14342" max="14342" width="15.7109375" style="32" bestFit="1" customWidth="1"/>
    <col min="14343" max="14343" width="12.85546875" style="32" customWidth="1"/>
    <col min="14344" max="14344" width="9.140625" style="32"/>
    <col min="14345" max="14345" width="19" style="32" customWidth="1"/>
    <col min="14346" max="14347" width="9.140625" style="32"/>
    <col min="14348" max="14348" width="16.5703125" style="32" customWidth="1"/>
    <col min="14349" max="14592" width="9.140625" style="32"/>
    <col min="14593" max="14593" width="4" style="32" customWidth="1"/>
    <col min="14594" max="14594" width="9.140625" style="32" customWidth="1"/>
    <col min="14595" max="14595" width="47.7109375" style="32" bestFit="1" customWidth="1"/>
    <col min="14596" max="14596" width="16.42578125" style="32" customWidth="1"/>
    <col min="14597" max="14597" width="14.5703125" style="32" customWidth="1"/>
    <col min="14598" max="14598" width="15.7109375" style="32" bestFit="1" customWidth="1"/>
    <col min="14599" max="14599" width="12.85546875" style="32" customWidth="1"/>
    <col min="14600" max="14600" width="9.140625" style="32"/>
    <col min="14601" max="14601" width="19" style="32" customWidth="1"/>
    <col min="14602" max="14603" width="9.140625" style="32"/>
    <col min="14604" max="14604" width="16.5703125" style="32" customWidth="1"/>
    <col min="14605" max="14848" width="9.140625" style="32"/>
    <col min="14849" max="14849" width="4" style="32" customWidth="1"/>
    <col min="14850" max="14850" width="9.140625" style="32" customWidth="1"/>
    <col min="14851" max="14851" width="47.7109375" style="32" bestFit="1" customWidth="1"/>
    <col min="14852" max="14852" width="16.42578125" style="32" customWidth="1"/>
    <col min="14853" max="14853" width="14.5703125" style="32" customWidth="1"/>
    <col min="14854" max="14854" width="15.7109375" style="32" bestFit="1" customWidth="1"/>
    <col min="14855" max="14855" width="12.85546875" style="32" customWidth="1"/>
    <col min="14856" max="14856" width="9.140625" style="32"/>
    <col min="14857" max="14857" width="19" style="32" customWidth="1"/>
    <col min="14858" max="14859" width="9.140625" style="32"/>
    <col min="14860" max="14860" width="16.5703125" style="32" customWidth="1"/>
    <col min="14861" max="15104" width="9.140625" style="32"/>
    <col min="15105" max="15105" width="4" style="32" customWidth="1"/>
    <col min="15106" max="15106" width="9.140625" style="32" customWidth="1"/>
    <col min="15107" max="15107" width="47.7109375" style="32" bestFit="1" customWidth="1"/>
    <col min="15108" max="15108" width="16.42578125" style="32" customWidth="1"/>
    <col min="15109" max="15109" width="14.5703125" style="32" customWidth="1"/>
    <col min="15110" max="15110" width="15.7109375" style="32" bestFit="1" customWidth="1"/>
    <col min="15111" max="15111" width="12.85546875" style="32" customWidth="1"/>
    <col min="15112" max="15112" width="9.140625" style="32"/>
    <col min="15113" max="15113" width="19" style="32" customWidth="1"/>
    <col min="15114" max="15115" width="9.140625" style="32"/>
    <col min="15116" max="15116" width="16.5703125" style="32" customWidth="1"/>
    <col min="15117" max="15360" width="9.140625" style="32"/>
    <col min="15361" max="15361" width="4" style="32" customWidth="1"/>
    <col min="15362" max="15362" width="9.140625" style="32" customWidth="1"/>
    <col min="15363" max="15363" width="47.7109375" style="32" bestFit="1" customWidth="1"/>
    <col min="15364" max="15364" width="16.42578125" style="32" customWidth="1"/>
    <col min="15365" max="15365" width="14.5703125" style="32" customWidth="1"/>
    <col min="15366" max="15366" width="15.7109375" style="32" bestFit="1" customWidth="1"/>
    <col min="15367" max="15367" width="12.85546875" style="32" customWidth="1"/>
    <col min="15368" max="15368" width="9.140625" style="32"/>
    <col min="15369" max="15369" width="19" style="32" customWidth="1"/>
    <col min="15370" max="15371" width="9.140625" style="32"/>
    <col min="15372" max="15372" width="16.5703125" style="32" customWidth="1"/>
    <col min="15373" max="15616" width="9.140625" style="32"/>
    <col min="15617" max="15617" width="4" style="32" customWidth="1"/>
    <col min="15618" max="15618" width="9.140625" style="32" customWidth="1"/>
    <col min="15619" max="15619" width="47.7109375" style="32" bestFit="1" customWidth="1"/>
    <col min="15620" max="15620" width="16.42578125" style="32" customWidth="1"/>
    <col min="15621" max="15621" width="14.5703125" style="32" customWidth="1"/>
    <col min="15622" max="15622" width="15.7109375" style="32" bestFit="1" customWidth="1"/>
    <col min="15623" max="15623" width="12.85546875" style="32" customWidth="1"/>
    <col min="15624" max="15624" width="9.140625" style="32"/>
    <col min="15625" max="15625" width="19" style="32" customWidth="1"/>
    <col min="15626" max="15627" width="9.140625" style="32"/>
    <col min="15628" max="15628" width="16.5703125" style="32" customWidth="1"/>
    <col min="15629" max="15872" width="9.140625" style="32"/>
    <col min="15873" max="15873" width="4" style="32" customWidth="1"/>
    <col min="15874" max="15874" width="9.140625" style="32" customWidth="1"/>
    <col min="15875" max="15875" width="47.7109375" style="32" bestFit="1" customWidth="1"/>
    <col min="15876" max="15876" width="16.42578125" style="32" customWidth="1"/>
    <col min="15877" max="15877" width="14.5703125" style="32" customWidth="1"/>
    <col min="15878" max="15878" width="15.7109375" style="32" bestFit="1" customWidth="1"/>
    <col min="15879" max="15879" width="12.85546875" style="32" customWidth="1"/>
    <col min="15880" max="15880" width="9.140625" style="32"/>
    <col min="15881" max="15881" width="19" style="32" customWidth="1"/>
    <col min="15882" max="15883" width="9.140625" style="32"/>
    <col min="15884" max="15884" width="16.5703125" style="32" customWidth="1"/>
    <col min="15885" max="16128" width="9.140625" style="32"/>
    <col min="16129" max="16129" width="4" style="32" customWidth="1"/>
    <col min="16130" max="16130" width="9.140625" style="32" customWidth="1"/>
    <col min="16131" max="16131" width="47.7109375" style="32" bestFit="1" customWidth="1"/>
    <col min="16132" max="16132" width="16.42578125" style="32" customWidth="1"/>
    <col min="16133" max="16133" width="14.5703125" style="32" customWidth="1"/>
    <col min="16134" max="16134" width="15.7109375" style="32" bestFit="1" customWidth="1"/>
    <col min="16135" max="16135" width="12.85546875" style="32" customWidth="1"/>
    <col min="16136" max="16136" width="9.140625" style="32"/>
    <col min="16137" max="16137" width="19" style="32" customWidth="1"/>
    <col min="16138" max="16139" width="9.140625" style="32"/>
    <col min="16140" max="16140" width="16.5703125" style="32" customWidth="1"/>
    <col min="16141" max="16384" width="9.140625" style="32"/>
  </cols>
  <sheetData>
    <row r="2" spans="2:7" x14ac:dyDescent="0.2">
      <c r="B2" s="112" t="s">
        <v>316</v>
      </c>
      <c r="C2" s="112"/>
      <c r="D2" s="112"/>
      <c r="E2" s="112"/>
      <c r="F2" s="112"/>
      <c r="G2" s="112"/>
    </row>
    <row r="3" spans="2:7" ht="12.75" customHeight="1" x14ac:dyDescent="0.2">
      <c r="B3" s="113" t="s">
        <v>0</v>
      </c>
      <c r="C3" s="115" t="s">
        <v>317</v>
      </c>
      <c r="D3" s="117" t="s">
        <v>318</v>
      </c>
      <c r="E3" s="118"/>
      <c r="F3" s="119" t="s">
        <v>319</v>
      </c>
      <c r="G3" s="120"/>
    </row>
    <row r="4" spans="2:7" ht="25.5" x14ac:dyDescent="0.2">
      <c r="B4" s="114"/>
      <c r="C4" s="116"/>
      <c r="D4" s="33" t="s">
        <v>320</v>
      </c>
      <c r="E4" s="34" t="s">
        <v>321</v>
      </c>
      <c r="F4" s="33" t="s">
        <v>320</v>
      </c>
      <c r="G4" s="34" t="s">
        <v>321</v>
      </c>
    </row>
    <row r="5" spans="2:7" ht="15" x14ac:dyDescent="0.25">
      <c r="B5" s="35">
        <v>1</v>
      </c>
      <c r="C5" s="36" t="s">
        <v>322</v>
      </c>
      <c r="D5" s="37">
        <v>80764</v>
      </c>
      <c r="E5" s="38">
        <v>4001.1564250000001</v>
      </c>
      <c r="F5" s="37">
        <v>182093</v>
      </c>
      <c r="G5" s="38">
        <v>5875.5743759699999</v>
      </c>
    </row>
    <row r="6" spans="2:7" ht="15" x14ac:dyDescent="0.25">
      <c r="B6" s="35">
        <v>2</v>
      </c>
      <c r="C6" s="36" t="s">
        <v>323</v>
      </c>
      <c r="D6" s="37">
        <v>2864</v>
      </c>
      <c r="E6" s="38">
        <v>1769.3405769000001</v>
      </c>
      <c r="F6" s="37">
        <v>893</v>
      </c>
      <c r="G6" s="38">
        <v>375.11980519000002</v>
      </c>
    </row>
    <row r="7" spans="2:7" ht="15" x14ac:dyDescent="0.25">
      <c r="B7" s="35">
        <v>3</v>
      </c>
      <c r="C7" s="36" t="s">
        <v>324</v>
      </c>
      <c r="D7" s="37">
        <v>13560</v>
      </c>
      <c r="E7" s="38">
        <v>1059.1015877</v>
      </c>
      <c r="F7" s="37">
        <v>27914</v>
      </c>
      <c r="G7" s="38">
        <v>2003.99282352</v>
      </c>
    </row>
    <row r="8" spans="2:7" ht="15" x14ac:dyDescent="0.25">
      <c r="B8" s="35">
        <v>4</v>
      </c>
      <c r="C8" s="36" t="s">
        <v>325</v>
      </c>
      <c r="D8" s="37">
        <v>311997</v>
      </c>
      <c r="E8" s="38">
        <v>19956.487011040001</v>
      </c>
      <c r="F8" s="37">
        <v>227928</v>
      </c>
      <c r="G8" s="38">
        <v>78.554885709999994</v>
      </c>
    </row>
    <row r="9" spans="2:7" ht="15" x14ac:dyDescent="0.25">
      <c r="B9" s="35">
        <v>5</v>
      </c>
      <c r="C9" s="36" t="s">
        <v>326</v>
      </c>
      <c r="D9" s="37">
        <v>8056</v>
      </c>
      <c r="E9" s="38">
        <v>897.31712742999991</v>
      </c>
      <c r="F9" s="37">
        <v>22668</v>
      </c>
      <c r="G9" s="38">
        <v>1375.97440295</v>
      </c>
    </row>
    <row r="10" spans="2:7" ht="15" x14ac:dyDescent="0.25">
      <c r="B10" s="35">
        <v>6</v>
      </c>
      <c r="C10" s="36" t="s">
        <v>12</v>
      </c>
      <c r="D10" s="37">
        <v>1591475</v>
      </c>
      <c r="E10" s="38">
        <v>110708.51911127999</v>
      </c>
      <c r="F10" s="37">
        <v>3592589</v>
      </c>
      <c r="G10" s="38">
        <v>168407.27280380999</v>
      </c>
    </row>
    <row r="11" spans="2:7" ht="15" x14ac:dyDescent="0.25">
      <c r="B11" s="35">
        <v>7</v>
      </c>
      <c r="C11" s="36" t="s">
        <v>327</v>
      </c>
      <c r="D11" s="37">
        <v>11031</v>
      </c>
      <c r="E11" s="38">
        <v>636.17528700000003</v>
      </c>
      <c r="F11" s="37">
        <v>24152</v>
      </c>
      <c r="G11" s="38">
        <v>790.00073118</v>
      </c>
    </row>
    <row r="12" spans="2:7" ht="15" x14ac:dyDescent="0.25">
      <c r="B12" s="35">
        <v>8</v>
      </c>
      <c r="C12" s="36" t="s">
        <v>14</v>
      </c>
      <c r="D12" s="37">
        <v>1379279</v>
      </c>
      <c r="E12" s="38">
        <v>135240.68581036001</v>
      </c>
      <c r="F12" s="37">
        <v>3631923</v>
      </c>
      <c r="G12" s="38">
        <v>180082.56383560001</v>
      </c>
    </row>
    <row r="13" spans="2:7" ht="15" x14ac:dyDescent="0.25">
      <c r="B13" s="35">
        <v>9</v>
      </c>
      <c r="C13" s="36" t="s">
        <v>16</v>
      </c>
      <c r="D13" s="37">
        <v>43902</v>
      </c>
      <c r="E13" s="38">
        <v>3405.3864189999999</v>
      </c>
      <c r="F13" s="37">
        <v>175333</v>
      </c>
      <c r="G13" s="38">
        <v>6155.28552838</v>
      </c>
    </row>
    <row r="14" spans="2:7" ht="15" x14ac:dyDescent="0.25">
      <c r="B14" s="35">
        <v>10</v>
      </c>
      <c r="C14" s="36" t="s">
        <v>328</v>
      </c>
      <c r="D14" s="37">
        <v>32832</v>
      </c>
      <c r="E14" s="38">
        <v>20814.461465470002</v>
      </c>
      <c r="F14" s="37">
        <v>4312</v>
      </c>
      <c r="G14" s="38">
        <v>10426.042680479999</v>
      </c>
    </row>
    <row r="15" spans="2:7" ht="15" x14ac:dyDescent="0.25">
      <c r="B15" s="35">
        <v>11</v>
      </c>
      <c r="C15" s="36" t="s">
        <v>329</v>
      </c>
      <c r="D15" s="37">
        <v>12647</v>
      </c>
      <c r="E15" s="38">
        <v>786.80791705999991</v>
      </c>
      <c r="F15" s="37">
        <v>42820</v>
      </c>
      <c r="G15" s="38">
        <v>1758.8029764</v>
      </c>
    </row>
    <row r="16" spans="2:7" ht="15" x14ac:dyDescent="0.25">
      <c r="B16" s="35">
        <v>12</v>
      </c>
      <c r="C16" s="36" t="s">
        <v>18</v>
      </c>
      <c r="D16" s="37">
        <v>54433</v>
      </c>
      <c r="E16" s="38">
        <v>8770.7607359800004</v>
      </c>
      <c r="F16" s="37">
        <v>38883</v>
      </c>
      <c r="G16" s="38">
        <v>7616.5704035099998</v>
      </c>
    </row>
    <row r="17" spans="2:7" ht="15" x14ac:dyDescent="0.25">
      <c r="B17" s="35">
        <v>13</v>
      </c>
      <c r="C17" s="36" t="s">
        <v>20</v>
      </c>
      <c r="D17" s="37">
        <v>15037690</v>
      </c>
      <c r="E17" s="38">
        <v>1096441.97368911</v>
      </c>
      <c r="F17" s="37">
        <v>7883571</v>
      </c>
      <c r="G17" s="38">
        <v>875243.44584581989</v>
      </c>
    </row>
    <row r="18" spans="2:7" ht="15" x14ac:dyDescent="0.25">
      <c r="B18" s="35">
        <v>14</v>
      </c>
      <c r="C18" s="36" t="s">
        <v>330</v>
      </c>
      <c r="D18" s="37">
        <v>13944</v>
      </c>
      <c r="E18" s="38">
        <v>1334.5164980100001</v>
      </c>
      <c r="F18" s="37">
        <v>10961</v>
      </c>
      <c r="G18" s="38">
        <v>1452.4090015199999</v>
      </c>
    </row>
    <row r="19" spans="2:7" ht="15" x14ac:dyDescent="0.25">
      <c r="B19" s="35">
        <v>15</v>
      </c>
      <c r="C19" s="36" t="s">
        <v>331</v>
      </c>
      <c r="D19" s="37">
        <v>377965</v>
      </c>
      <c r="E19" s="38">
        <v>182656.39712963</v>
      </c>
      <c r="F19" s="37">
        <v>142945</v>
      </c>
      <c r="G19" s="38">
        <v>233210.02665874999</v>
      </c>
    </row>
    <row r="20" spans="2:7" ht="15" x14ac:dyDescent="0.25">
      <c r="B20" s="35">
        <v>16</v>
      </c>
      <c r="C20" s="36" t="s">
        <v>21</v>
      </c>
      <c r="D20" s="37">
        <v>287159</v>
      </c>
      <c r="E20" s="38">
        <v>17127.31321611</v>
      </c>
      <c r="F20" s="37">
        <v>274742</v>
      </c>
      <c r="G20" s="38">
        <v>18208.375702410001</v>
      </c>
    </row>
    <row r="21" spans="2:7" ht="15" x14ac:dyDescent="0.25">
      <c r="B21" s="35">
        <v>17</v>
      </c>
      <c r="C21" s="36" t="s">
        <v>332</v>
      </c>
      <c r="D21" s="37">
        <v>1603</v>
      </c>
      <c r="E21" s="38">
        <v>238.44559093999999</v>
      </c>
      <c r="F21" s="37">
        <v>39</v>
      </c>
      <c r="G21" s="38">
        <v>9.7833104199999994</v>
      </c>
    </row>
    <row r="22" spans="2:7" ht="15" x14ac:dyDescent="0.25">
      <c r="B22" s="35">
        <v>18</v>
      </c>
      <c r="C22" s="36" t="s">
        <v>333</v>
      </c>
      <c r="D22" s="37">
        <v>550331</v>
      </c>
      <c r="E22" s="38">
        <v>106838.52750347</v>
      </c>
      <c r="F22" s="37">
        <v>99071</v>
      </c>
      <c r="G22" s="38">
        <v>68470.94012929</v>
      </c>
    </row>
    <row r="23" spans="2:7" ht="15" x14ac:dyDescent="0.25">
      <c r="B23" s="35">
        <v>19</v>
      </c>
      <c r="C23" s="36" t="s">
        <v>334</v>
      </c>
      <c r="D23" s="37">
        <v>17021</v>
      </c>
      <c r="E23" s="38">
        <v>3415.4032931399997</v>
      </c>
      <c r="F23" s="37">
        <v>2671</v>
      </c>
      <c r="G23" s="38">
        <v>1094.0277285499999</v>
      </c>
    </row>
    <row r="24" spans="2:7" ht="15" x14ac:dyDescent="0.25">
      <c r="B24" s="35">
        <v>20</v>
      </c>
      <c r="C24" s="36" t="s">
        <v>24</v>
      </c>
      <c r="D24" s="37">
        <v>3658751</v>
      </c>
      <c r="E24" s="38">
        <v>262370.33433319</v>
      </c>
      <c r="F24" s="37">
        <v>7331450</v>
      </c>
      <c r="G24" s="38">
        <v>414594.94828265999</v>
      </c>
    </row>
    <row r="25" spans="2:7" ht="15" x14ac:dyDescent="0.25">
      <c r="B25" s="35">
        <v>21</v>
      </c>
      <c r="C25" s="36" t="s">
        <v>25</v>
      </c>
      <c r="D25" s="37">
        <v>1422</v>
      </c>
      <c r="E25" s="38">
        <v>153.60052604000001</v>
      </c>
      <c r="F25" s="37">
        <v>625</v>
      </c>
      <c r="G25" s="38">
        <v>243.42255533000002</v>
      </c>
    </row>
    <row r="26" spans="2:7" ht="15" x14ac:dyDescent="0.25">
      <c r="B26" s="35">
        <v>22</v>
      </c>
      <c r="C26" s="36" t="s">
        <v>26</v>
      </c>
      <c r="D26" s="37">
        <v>2183452</v>
      </c>
      <c r="E26" s="38">
        <v>132944.25851193001</v>
      </c>
      <c r="F26" s="37">
        <v>7101759</v>
      </c>
      <c r="G26" s="38">
        <v>362536.98285217001</v>
      </c>
    </row>
    <row r="27" spans="2:7" ht="15" x14ac:dyDescent="0.25">
      <c r="B27" s="35">
        <v>23</v>
      </c>
      <c r="C27" s="36" t="s">
        <v>27</v>
      </c>
      <c r="D27" s="37">
        <v>1093672</v>
      </c>
      <c r="E27" s="38">
        <v>81931.866768079999</v>
      </c>
      <c r="F27" s="37">
        <v>2352694</v>
      </c>
      <c r="G27" s="38">
        <v>122250.02932830001</v>
      </c>
    </row>
    <row r="28" spans="2:7" ht="15" x14ac:dyDescent="0.25">
      <c r="B28" s="35">
        <v>24</v>
      </c>
      <c r="C28" s="36" t="s">
        <v>335</v>
      </c>
      <c r="D28" s="37">
        <v>912</v>
      </c>
      <c r="E28" s="38">
        <v>1061.9995273699999</v>
      </c>
      <c r="F28" s="37">
        <v>785</v>
      </c>
      <c r="G28" s="38">
        <v>3070.7833378200003</v>
      </c>
    </row>
    <row r="29" spans="2:7" ht="15" x14ac:dyDescent="0.25">
      <c r="B29" s="35">
        <v>25</v>
      </c>
      <c r="C29" s="36" t="s">
        <v>336</v>
      </c>
      <c r="D29" s="37">
        <v>53894</v>
      </c>
      <c r="E29" s="38">
        <v>21680.101115310001</v>
      </c>
      <c r="F29" s="37">
        <v>8171</v>
      </c>
      <c r="G29" s="38">
        <v>20902.56808058</v>
      </c>
    </row>
    <row r="30" spans="2:7" ht="15" x14ac:dyDescent="0.25">
      <c r="B30" s="35">
        <v>26</v>
      </c>
      <c r="C30" s="36" t="s">
        <v>337</v>
      </c>
      <c r="D30" s="37">
        <v>22314</v>
      </c>
      <c r="E30" s="38">
        <v>9024.8270272999998</v>
      </c>
      <c r="F30" s="37">
        <v>3039</v>
      </c>
      <c r="G30" s="38">
        <v>18835.655090889999</v>
      </c>
    </row>
    <row r="31" spans="2:7" ht="15" x14ac:dyDescent="0.25">
      <c r="B31" s="35">
        <v>27</v>
      </c>
      <c r="C31" s="36" t="s">
        <v>338</v>
      </c>
      <c r="D31" s="37">
        <v>27100</v>
      </c>
      <c r="E31" s="38">
        <v>2196.3777739000002</v>
      </c>
      <c r="F31" s="37">
        <v>52765</v>
      </c>
      <c r="G31" s="38">
        <v>2600.1455643499999</v>
      </c>
    </row>
    <row r="32" spans="2:7" ht="15" x14ac:dyDescent="0.25">
      <c r="B32" s="35">
        <v>28</v>
      </c>
      <c r="C32" s="36" t="s">
        <v>339</v>
      </c>
      <c r="D32" s="37">
        <v>79451</v>
      </c>
      <c r="E32" s="38">
        <v>6614.0664653500007</v>
      </c>
      <c r="F32" s="37">
        <v>140770</v>
      </c>
      <c r="G32" s="38">
        <v>8060.2970536700004</v>
      </c>
    </row>
    <row r="33" spans="2:7" ht="15" x14ac:dyDescent="0.25">
      <c r="B33" s="35">
        <v>29</v>
      </c>
      <c r="C33" s="36" t="s">
        <v>259</v>
      </c>
      <c r="D33" s="37">
        <v>2637492</v>
      </c>
      <c r="E33" s="38">
        <v>275030.79546786001</v>
      </c>
      <c r="F33" s="37">
        <v>5312328</v>
      </c>
      <c r="G33" s="38">
        <v>331778.60297129996</v>
      </c>
    </row>
    <row r="34" spans="2:7" ht="15" x14ac:dyDescent="0.25">
      <c r="B34" s="35">
        <v>30</v>
      </c>
      <c r="C34" s="36" t="s">
        <v>340</v>
      </c>
      <c r="D34" s="37">
        <v>18351</v>
      </c>
      <c r="E34" s="38">
        <v>1358.4617292200001</v>
      </c>
      <c r="F34" s="37">
        <v>28563</v>
      </c>
      <c r="G34" s="38">
        <v>2364.3119515900003</v>
      </c>
    </row>
    <row r="35" spans="2:7" ht="15" x14ac:dyDescent="0.25">
      <c r="B35" s="35">
        <v>31</v>
      </c>
      <c r="C35" s="36" t="s">
        <v>341</v>
      </c>
      <c r="D35" s="37">
        <v>112412</v>
      </c>
      <c r="E35" s="38">
        <v>8185.75279632</v>
      </c>
      <c r="F35" s="37">
        <v>151253</v>
      </c>
      <c r="G35" s="38">
        <v>8478.3277893800005</v>
      </c>
    </row>
    <row r="36" spans="2:7" ht="15" x14ac:dyDescent="0.25">
      <c r="B36" s="35">
        <v>32</v>
      </c>
      <c r="C36" s="36" t="s">
        <v>34</v>
      </c>
      <c r="D36" s="37">
        <v>2154043</v>
      </c>
      <c r="E36" s="38">
        <v>153512.44461345</v>
      </c>
      <c r="F36" s="37">
        <v>5392977</v>
      </c>
      <c r="G36" s="38">
        <v>220013.48151070002</v>
      </c>
    </row>
    <row r="37" spans="2:7" ht="15" x14ac:dyDescent="0.25">
      <c r="B37" s="35">
        <v>33</v>
      </c>
      <c r="C37" s="36" t="s">
        <v>342</v>
      </c>
      <c r="D37" s="37">
        <v>6607829</v>
      </c>
      <c r="E37" s="38">
        <v>995443.61057684</v>
      </c>
      <c r="F37" s="37">
        <v>2052406</v>
      </c>
      <c r="G37" s="38">
        <v>695132.00811285002</v>
      </c>
    </row>
    <row r="38" spans="2:7" ht="15" x14ac:dyDescent="0.25">
      <c r="B38" s="35">
        <v>34</v>
      </c>
      <c r="C38" s="36" t="s">
        <v>343</v>
      </c>
      <c r="D38" s="37">
        <v>9587</v>
      </c>
      <c r="E38" s="38">
        <v>631.73772713999995</v>
      </c>
      <c r="F38" s="37">
        <v>25021</v>
      </c>
      <c r="G38" s="38">
        <v>1255.9892378299999</v>
      </c>
    </row>
    <row r="39" spans="2:7" ht="15" x14ac:dyDescent="0.25">
      <c r="B39" s="35">
        <v>35</v>
      </c>
      <c r="C39" s="36" t="s">
        <v>344</v>
      </c>
      <c r="D39" s="37">
        <v>840504</v>
      </c>
      <c r="E39" s="38">
        <v>42053.866127000001</v>
      </c>
      <c r="F39" s="37">
        <v>562995</v>
      </c>
      <c r="G39" s="38">
        <v>38393.130620120006</v>
      </c>
    </row>
    <row r="40" spans="2:7" ht="15" x14ac:dyDescent="0.25">
      <c r="B40" s="35">
        <v>36</v>
      </c>
      <c r="C40" s="36" t="s">
        <v>39</v>
      </c>
      <c r="D40" s="37">
        <v>1974762</v>
      </c>
      <c r="E40" s="38">
        <v>110678.26790361</v>
      </c>
      <c r="F40" s="37">
        <v>2627527</v>
      </c>
      <c r="G40" s="38">
        <v>158480.88974070002</v>
      </c>
    </row>
    <row r="41" spans="2:7" ht="15" x14ac:dyDescent="0.25">
      <c r="B41" s="35">
        <v>37</v>
      </c>
      <c r="C41" s="36" t="s">
        <v>345</v>
      </c>
      <c r="D41" s="37">
        <v>111398</v>
      </c>
      <c r="E41" s="38">
        <v>13647.361522379999</v>
      </c>
      <c r="F41" s="37">
        <v>206069</v>
      </c>
      <c r="G41" s="38">
        <v>13515.32431647</v>
      </c>
    </row>
    <row r="42" spans="2:7" ht="15" x14ac:dyDescent="0.25">
      <c r="B42" s="35">
        <v>38</v>
      </c>
      <c r="C42" s="36" t="s">
        <v>346</v>
      </c>
      <c r="D42" s="37">
        <v>6635</v>
      </c>
      <c r="E42" s="38">
        <v>2059.2429399500002</v>
      </c>
      <c r="F42" s="37">
        <v>565</v>
      </c>
      <c r="G42" s="38">
        <v>7656.5183278800005</v>
      </c>
    </row>
    <row r="43" spans="2:7" ht="15" x14ac:dyDescent="0.25">
      <c r="B43" s="35">
        <v>39</v>
      </c>
      <c r="C43" s="36" t="s">
        <v>41</v>
      </c>
      <c r="D43" s="37">
        <v>58</v>
      </c>
      <c r="E43" s="38">
        <v>2332.4378109999998</v>
      </c>
      <c r="F43" s="37">
        <v>24</v>
      </c>
      <c r="G43" s="38">
        <v>3741.1124140000002</v>
      </c>
    </row>
    <row r="44" spans="2:7" ht="15" x14ac:dyDescent="0.25">
      <c r="B44" s="35">
        <v>40</v>
      </c>
      <c r="C44" s="36" t="s">
        <v>347</v>
      </c>
      <c r="D44" s="37">
        <v>910</v>
      </c>
      <c r="E44" s="38">
        <v>649.47071789999995</v>
      </c>
      <c r="F44" s="37">
        <v>719</v>
      </c>
      <c r="G44" s="38">
        <v>1752.2416850299999</v>
      </c>
    </row>
    <row r="45" spans="2:7" ht="15" x14ac:dyDescent="0.25">
      <c r="B45" s="35">
        <v>41</v>
      </c>
      <c r="C45" s="36" t="s">
        <v>348</v>
      </c>
      <c r="D45" s="37">
        <v>491015</v>
      </c>
      <c r="E45" s="38">
        <v>19463.547554380002</v>
      </c>
      <c r="F45" s="37">
        <v>202262</v>
      </c>
      <c r="G45" s="38">
        <v>21679.350116860001</v>
      </c>
    </row>
    <row r="46" spans="2:7" ht="15" x14ac:dyDescent="0.25">
      <c r="B46" s="35">
        <v>42</v>
      </c>
      <c r="C46" s="36" t="s">
        <v>349</v>
      </c>
      <c r="D46" s="37">
        <v>2210</v>
      </c>
      <c r="E46" s="38">
        <v>229.27937593999999</v>
      </c>
      <c r="F46" s="37">
        <v>5658</v>
      </c>
      <c r="G46" s="38">
        <v>236.64885202000002</v>
      </c>
    </row>
    <row r="47" spans="2:7" ht="15" x14ac:dyDescent="0.25">
      <c r="B47" s="35">
        <v>43</v>
      </c>
      <c r="C47" s="36" t="s">
        <v>45</v>
      </c>
      <c r="D47" s="37">
        <v>585896</v>
      </c>
      <c r="E47" s="38">
        <v>52462.108318660001</v>
      </c>
      <c r="F47" s="37">
        <v>1670579</v>
      </c>
      <c r="G47" s="38">
        <v>73908.70280703</v>
      </c>
    </row>
    <row r="48" spans="2:7" ht="15" x14ac:dyDescent="0.25">
      <c r="B48" s="35">
        <v>44</v>
      </c>
      <c r="C48" s="36" t="s">
        <v>350</v>
      </c>
      <c r="D48" s="37">
        <v>4377</v>
      </c>
      <c r="E48" s="38">
        <v>814.02366199999994</v>
      </c>
      <c r="F48" s="37">
        <v>9573</v>
      </c>
      <c r="G48" s="38">
        <v>495.61953559</v>
      </c>
    </row>
    <row r="49" spans="2:7" ht="15" x14ac:dyDescent="0.25">
      <c r="B49" s="35">
        <v>45</v>
      </c>
      <c r="C49" s="36" t="s">
        <v>351</v>
      </c>
      <c r="D49" s="37">
        <v>2790250</v>
      </c>
      <c r="E49" s="38">
        <v>306236.36956165003</v>
      </c>
      <c r="F49" s="37">
        <v>539842</v>
      </c>
      <c r="G49" s="38">
        <v>233995.31784870001</v>
      </c>
    </row>
    <row r="50" spans="2:7" ht="15" x14ac:dyDescent="0.25">
      <c r="B50" s="35">
        <v>46</v>
      </c>
      <c r="C50" s="36" t="s">
        <v>352</v>
      </c>
      <c r="D50" s="37">
        <v>430466</v>
      </c>
      <c r="E50" s="38">
        <v>90098.631005509989</v>
      </c>
      <c r="F50" s="37">
        <v>93151</v>
      </c>
      <c r="G50" s="38">
        <v>34402.839712989997</v>
      </c>
    </row>
    <row r="51" spans="2:7" ht="15" x14ac:dyDescent="0.25">
      <c r="B51" s="35">
        <v>47</v>
      </c>
      <c r="C51" s="36" t="s">
        <v>353</v>
      </c>
      <c r="D51" s="37">
        <v>144918</v>
      </c>
      <c r="E51" s="38">
        <v>6314.9711609700007</v>
      </c>
      <c r="F51" s="37">
        <v>154563</v>
      </c>
      <c r="G51" s="38">
        <v>8842.7941484300009</v>
      </c>
    </row>
    <row r="52" spans="2:7" ht="15" x14ac:dyDescent="0.25">
      <c r="B52" s="35">
        <v>48</v>
      </c>
      <c r="C52" s="36" t="s">
        <v>354</v>
      </c>
      <c r="D52" s="37">
        <v>127</v>
      </c>
      <c r="E52" s="38">
        <v>6.6230089999999997</v>
      </c>
      <c r="F52" s="37">
        <v>129</v>
      </c>
      <c r="G52" s="38">
        <v>1.67602585</v>
      </c>
    </row>
    <row r="53" spans="2:7" ht="15" x14ac:dyDescent="0.25">
      <c r="B53" s="35">
        <v>49</v>
      </c>
      <c r="C53" s="36" t="s">
        <v>355</v>
      </c>
      <c r="D53" s="37">
        <v>25917</v>
      </c>
      <c r="E53" s="38">
        <v>3233.5197979699997</v>
      </c>
      <c r="F53" s="37">
        <v>640</v>
      </c>
      <c r="G53" s="38">
        <v>401.53201185</v>
      </c>
    </row>
    <row r="54" spans="2:7" ht="15" x14ac:dyDescent="0.25">
      <c r="B54" s="35">
        <v>50</v>
      </c>
      <c r="C54" s="36" t="s">
        <v>356</v>
      </c>
      <c r="D54" s="37">
        <v>16211</v>
      </c>
      <c r="E54" s="38">
        <v>2435.3602134899998</v>
      </c>
      <c r="F54" s="37">
        <v>47935</v>
      </c>
      <c r="G54" s="38">
        <v>2556.90719859</v>
      </c>
    </row>
    <row r="55" spans="2:7" ht="15" x14ac:dyDescent="0.25">
      <c r="B55" s="35">
        <v>51</v>
      </c>
      <c r="C55" s="36" t="s">
        <v>53</v>
      </c>
      <c r="D55" s="37">
        <v>56</v>
      </c>
      <c r="E55" s="38">
        <v>825.59556450000002</v>
      </c>
      <c r="F55" s="37">
        <v>30</v>
      </c>
      <c r="G55" s="38">
        <v>505.30323076999997</v>
      </c>
    </row>
    <row r="56" spans="2:7" ht="15" x14ac:dyDescent="0.25">
      <c r="B56" s="35">
        <v>52</v>
      </c>
      <c r="C56" s="36" t="s">
        <v>357</v>
      </c>
      <c r="D56" s="37">
        <v>54158</v>
      </c>
      <c r="E56" s="38">
        <v>6625.4695811000001</v>
      </c>
      <c r="F56" s="37">
        <v>40019</v>
      </c>
      <c r="G56" s="38">
        <v>5454.1618479300005</v>
      </c>
    </row>
    <row r="57" spans="2:7" ht="15" x14ac:dyDescent="0.25">
      <c r="B57" s="35">
        <v>53</v>
      </c>
      <c r="C57" s="36" t="s">
        <v>358</v>
      </c>
      <c r="D57" s="37">
        <v>3405</v>
      </c>
      <c r="E57" s="38">
        <v>897.01035598999999</v>
      </c>
      <c r="F57" s="37">
        <v>10350</v>
      </c>
      <c r="G57" s="38">
        <v>414.06183613999997</v>
      </c>
    </row>
    <row r="58" spans="2:7" ht="15" x14ac:dyDescent="0.25">
      <c r="B58" s="35">
        <v>54</v>
      </c>
      <c r="C58" s="36" t="s">
        <v>359</v>
      </c>
      <c r="D58" s="37">
        <v>0</v>
      </c>
      <c r="E58" s="38">
        <v>0</v>
      </c>
      <c r="F58" s="37">
        <v>267</v>
      </c>
      <c r="G58" s="38">
        <v>726.59891129999994</v>
      </c>
    </row>
    <row r="59" spans="2:7" ht="15" x14ac:dyDescent="0.25">
      <c r="B59" s="35">
        <v>55</v>
      </c>
      <c r="C59" s="36" t="s">
        <v>360</v>
      </c>
      <c r="D59" s="37">
        <v>1827605</v>
      </c>
      <c r="E59" s="38">
        <v>120563.85293483999</v>
      </c>
      <c r="F59" s="37">
        <v>1296102</v>
      </c>
      <c r="G59" s="38">
        <v>94385.423364970004</v>
      </c>
    </row>
    <row r="60" spans="2:7" ht="15" x14ac:dyDescent="0.25">
      <c r="B60" s="35">
        <v>56</v>
      </c>
      <c r="C60" s="36" t="s">
        <v>361</v>
      </c>
      <c r="D60" s="37">
        <v>1125</v>
      </c>
      <c r="E60" s="38">
        <v>55.364704000000003</v>
      </c>
      <c r="F60" s="37">
        <v>866</v>
      </c>
      <c r="G60" s="38">
        <v>48.641026119999999</v>
      </c>
    </row>
    <row r="61" spans="2:7" ht="15" x14ac:dyDescent="0.25">
      <c r="B61" s="35">
        <v>57</v>
      </c>
      <c r="C61" s="36" t="s">
        <v>59</v>
      </c>
      <c r="D61" s="37">
        <v>154879</v>
      </c>
      <c r="E61" s="38">
        <v>939.98748196000008</v>
      </c>
      <c r="F61" s="37">
        <v>31709</v>
      </c>
      <c r="G61" s="38">
        <v>1125.80663243</v>
      </c>
    </row>
    <row r="62" spans="2:7" ht="15" x14ac:dyDescent="0.25">
      <c r="B62" s="35">
        <v>58</v>
      </c>
      <c r="C62" s="36" t="s">
        <v>362</v>
      </c>
      <c r="D62" s="37">
        <v>80</v>
      </c>
      <c r="E62" s="38">
        <v>389.14319673</v>
      </c>
      <c r="F62" s="37">
        <v>38</v>
      </c>
      <c r="G62" s="38">
        <v>828.03647697000008</v>
      </c>
    </row>
    <row r="63" spans="2:7" ht="15" x14ac:dyDescent="0.25">
      <c r="B63" s="35">
        <v>59</v>
      </c>
      <c r="C63" s="36" t="s">
        <v>363</v>
      </c>
      <c r="D63" s="37">
        <v>24892</v>
      </c>
      <c r="E63" s="38">
        <v>2208.4217760300003</v>
      </c>
      <c r="F63" s="37">
        <v>64181</v>
      </c>
      <c r="G63" s="38">
        <v>2883.0802427499998</v>
      </c>
    </row>
    <row r="64" spans="2:7" ht="15" x14ac:dyDescent="0.25">
      <c r="B64" s="35">
        <v>60</v>
      </c>
      <c r="C64" s="36" t="s">
        <v>364</v>
      </c>
      <c r="D64" s="37">
        <v>9211</v>
      </c>
      <c r="E64" s="38">
        <v>611.21898577000002</v>
      </c>
      <c r="F64" s="37">
        <v>32641</v>
      </c>
      <c r="G64" s="38">
        <v>1171.2520894200002</v>
      </c>
    </row>
    <row r="65" spans="2:7" ht="15" x14ac:dyDescent="0.25">
      <c r="B65" s="35">
        <v>61</v>
      </c>
      <c r="C65" s="36" t="s">
        <v>365</v>
      </c>
      <c r="D65" s="37">
        <v>25312998</v>
      </c>
      <c r="E65" s="38">
        <v>2388078.440769</v>
      </c>
      <c r="F65" s="37">
        <v>13410623</v>
      </c>
      <c r="G65" s="38">
        <v>2157030.6890354599</v>
      </c>
    </row>
    <row r="66" spans="2:7" ht="15" x14ac:dyDescent="0.25">
      <c r="B66" s="35">
        <v>62</v>
      </c>
      <c r="C66" s="36" t="s">
        <v>366</v>
      </c>
      <c r="D66" s="37">
        <v>49280</v>
      </c>
      <c r="E66" s="38">
        <v>2790.6554527199996</v>
      </c>
      <c r="F66" s="37">
        <v>37930</v>
      </c>
      <c r="G66" s="38">
        <v>1688.8577049999999</v>
      </c>
    </row>
    <row r="67" spans="2:7" ht="15" x14ac:dyDescent="0.25">
      <c r="B67" s="35">
        <v>63</v>
      </c>
      <c r="C67" s="36" t="s">
        <v>367</v>
      </c>
      <c r="D67" s="37">
        <v>1650047</v>
      </c>
      <c r="E67" s="38">
        <v>367828.52957930998</v>
      </c>
      <c r="F67" s="37">
        <v>541505</v>
      </c>
      <c r="G67" s="38">
        <v>241054.17107186999</v>
      </c>
    </row>
    <row r="68" spans="2:7" ht="15" x14ac:dyDescent="0.25">
      <c r="B68" s="35">
        <v>64</v>
      </c>
      <c r="C68" s="36" t="s">
        <v>368</v>
      </c>
      <c r="D68" s="37">
        <v>14091424</v>
      </c>
      <c r="E68" s="38">
        <v>1075046.7877181</v>
      </c>
      <c r="F68" s="37">
        <v>10531294</v>
      </c>
      <c r="G68" s="38">
        <v>1256215.9671501399</v>
      </c>
    </row>
    <row r="69" spans="2:7" ht="15" x14ac:dyDescent="0.25">
      <c r="B69" s="35">
        <v>65</v>
      </c>
      <c r="C69" s="36" t="s">
        <v>369</v>
      </c>
      <c r="D69" s="37">
        <v>4678204</v>
      </c>
      <c r="E69" s="38">
        <v>353588.15311724</v>
      </c>
      <c r="F69" s="37">
        <v>3413274</v>
      </c>
      <c r="G69" s="38">
        <v>408818.49238826003</v>
      </c>
    </row>
    <row r="70" spans="2:7" ht="15" x14ac:dyDescent="0.25">
      <c r="B70" s="35">
        <v>66</v>
      </c>
      <c r="C70" s="36" t="s">
        <v>370</v>
      </c>
      <c r="D70" s="37">
        <v>232691</v>
      </c>
      <c r="E70" s="38">
        <v>55188.796072800003</v>
      </c>
      <c r="F70" s="37">
        <v>191693</v>
      </c>
      <c r="G70" s="38">
        <v>42208.985517629997</v>
      </c>
    </row>
    <row r="71" spans="2:7" ht="15" x14ac:dyDescent="0.25">
      <c r="B71" s="35">
        <v>67</v>
      </c>
      <c r="C71" s="36" t="s">
        <v>371</v>
      </c>
      <c r="D71" s="37">
        <v>4541</v>
      </c>
      <c r="E71" s="38">
        <v>620.93831965999993</v>
      </c>
      <c r="F71" s="37">
        <v>2500</v>
      </c>
      <c r="G71" s="38">
        <v>264.30731586000002</v>
      </c>
    </row>
    <row r="72" spans="2:7" ht="15" x14ac:dyDescent="0.25">
      <c r="B72" s="35">
        <v>68</v>
      </c>
      <c r="C72" s="36" t="s">
        <v>70</v>
      </c>
      <c r="D72" s="37">
        <v>1197880</v>
      </c>
      <c r="E72" s="38">
        <v>98094.055483839998</v>
      </c>
      <c r="F72" s="37">
        <v>3640628</v>
      </c>
      <c r="G72" s="38">
        <v>152108.34719429002</v>
      </c>
    </row>
    <row r="73" spans="2:7" ht="15" x14ac:dyDescent="0.25">
      <c r="B73" s="35">
        <v>69</v>
      </c>
      <c r="C73" s="36" t="s">
        <v>72</v>
      </c>
      <c r="D73" s="37">
        <v>1523030</v>
      </c>
      <c r="E73" s="38">
        <v>117127.00570337</v>
      </c>
      <c r="F73" s="37">
        <v>3181152</v>
      </c>
      <c r="G73" s="38">
        <v>154252.10062016</v>
      </c>
    </row>
    <row r="74" spans="2:7" ht="15" x14ac:dyDescent="0.25">
      <c r="B74" s="35">
        <v>70</v>
      </c>
      <c r="C74" s="36" t="s">
        <v>372</v>
      </c>
      <c r="D74" s="37">
        <v>2762835</v>
      </c>
      <c r="E74" s="38">
        <v>261954.58590365</v>
      </c>
      <c r="F74" s="37">
        <v>1123284</v>
      </c>
      <c r="G74" s="38">
        <v>226009.99355007999</v>
      </c>
    </row>
    <row r="75" spans="2:7" ht="15" x14ac:dyDescent="0.25">
      <c r="B75" s="35">
        <v>71</v>
      </c>
      <c r="C75" s="36" t="s">
        <v>373</v>
      </c>
      <c r="D75" s="37">
        <v>333</v>
      </c>
      <c r="E75" s="38">
        <v>2087.8409161499999</v>
      </c>
      <c r="F75" s="37">
        <v>134</v>
      </c>
      <c r="G75" s="38">
        <v>817.42911072000004</v>
      </c>
    </row>
    <row r="76" spans="2:7" ht="15" x14ac:dyDescent="0.25">
      <c r="B76" s="35">
        <v>72</v>
      </c>
      <c r="C76" s="36" t="s">
        <v>75</v>
      </c>
      <c r="D76" s="37">
        <v>1036</v>
      </c>
      <c r="E76" s="38">
        <v>111.38296006</v>
      </c>
      <c r="F76" s="37">
        <v>115</v>
      </c>
      <c r="G76" s="38">
        <v>600.61745895000001</v>
      </c>
    </row>
    <row r="77" spans="2:7" ht="15" x14ac:dyDescent="0.25">
      <c r="B77" s="35">
        <v>73</v>
      </c>
      <c r="C77" s="36" t="s">
        <v>374</v>
      </c>
      <c r="D77" s="37">
        <v>9885</v>
      </c>
      <c r="E77" s="38">
        <v>532.22376300999997</v>
      </c>
      <c r="F77" s="37">
        <v>14020</v>
      </c>
      <c r="G77" s="38">
        <v>1196.6037827600001</v>
      </c>
    </row>
    <row r="78" spans="2:7" ht="15" x14ac:dyDescent="0.25">
      <c r="B78" s="35">
        <v>74</v>
      </c>
      <c r="C78" s="36" t="s">
        <v>375</v>
      </c>
      <c r="D78" s="37">
        <v>11714</v>
      </c>
      <c r="E78" s="38">
        <v>2305.7427192199998</v>
      </c>
      <c r="F78" s="37">
        <v>18670</v>
      </c>
      <c r="G78" s="38">
        <v>1090.2043283099999</v>
      </c>
    </row>
    <row r="79" spans="2:7" ht="15" x14ac:dyDescent="0.25">
      <c r="B79" s="35">
        <v>75</v>
      </c>
      <c r="C79" s="36" t="s">
        <v>376</v>
      </c>
      <c r="D79" s="37">
        <v>394027</v>
      </c>
      <c r="E79" s="38">
        <v>25014.20857078</v>
      </c>
      <c r="F79" s="37">
        <v>477440</v>
      </c>
      <c r="G79" s="38">
        <v>35068.933962620002</v>
      </c>
    </row>
    <row r="80" spans="2:7" ht="15" x14ac:dyDescent="0.25">
      <c r="B80" s="35">
        <v>76</v>
      </c>
      <c r="C80" s="36" t="s">
        <v>377</v>
      </c>
      <c r="D80" s="37">
        <v>11380</v>
      </c>
      <c r="E80" s="38">
        <v>831.76399732000004</v>
      </c>
      <c r="F80" s="37">
        <v>33117</v>
      </c>
      <c r="G80" s="38">
        <v>1516.9251921300001</v>
      </c>
    </row>
    <row r="81" spans="2:7" ht="15" x14ac:dyDescent="0.25">
      <c r="B81" s="35">
        <v>77</v>
      </c>
      <c r="C81" s="36" t="s">
        <v>378</v>
      </c>
      <c r="D81" s="37">
        <v>51115</v>
      </c>
      <c r="E81" s="38">
        <v>4172.0981885900001</v>
      </c>
      <c r="F81" s="37">
        <v>77927</v>
      </c>
      <c r="G81" s="38">
        <v>5120.4557671700004</v>
      </c>
    </row>
    <row r="82" spans="2:7" ht="15" x14ac:dyDescent="0.25">
      <c r="B82" s="35">
        <v>78</v>
      </c>
      <c r="C82" s="36" t="s">
        <v>379</v>
      </c>
      <c r="D82" s="37">
        <v>3548</v>
      </c>
      <c r="E82" s="38">
        <v>856.61961692999989</v>
      </c>
      <c r="F82" s="37">
        <v>8017</v>
      </c>
      <c r="G82" s="38">
        <v>513.81682426999998</v>
      </c>
    </row>
    <row r="83" spans="2:7" ht="15" x14ac:dyDescent="0.25">
      <c r="B83" s="35">
        <v>79</v>
      </c>
      <c r="C83" s="36" t="s">
        <v>380</v>
      </c>
      <c r="D83" s="37">
        <v>8209</v>
      </c>
      <c r="E83" s="38">
        <v>353.7177342</v>
      </c>
      <c r="F83" s="37">
        <v>29186</v>
      </c>
      <c r="G83" s="38">
        <v>1031.4513206399999</v>
      </c>
    </row>
    <row r="84" spans="2:7" ht="15" x14ac:dyDescent="0.25">
      <c r="B84" s="35">
        <v>80</v>
      </c>
      <c r="C84" s="36" t="s">
        <v>381</v>
      </c>
      <c r="D84" s="37">
        <v>342579</v>
      </c>
      <c r="E84" s="38">
        <v>48771.682536660002</v>
      </c>
      <c r="F84" s="37">
        <v>9578</v>
      </c>
      <c r="G84" s="38">
        <v>45517.881677870006</v>
      </c>
    </row>
    <row r="85" spans="2:7" ht="15" x14ac:dyDescent="0.25">
      <c r="B85" s="35">
        <v>81</v>
      </c>
      <c r="C85" s="36" t="s">
        <v>382</v>
      </c>
      <c r="D85" s="37">
        <v>12809</v>
      </c>
      <c r="E85" s="38">
        <v>763.18553152999993</v>
      </c>
      <c r="F85" s="37">
        <v>16513</v>
      </c>
      <c r="G85" s="38">
        <v>1214.47168253</v>
      </c>
    </row>
    <row r="86" spans="2:7" ht="15" x14ac:dyDescent="0.25">
      <c r="B86" s="35">
        <v>82</v>
      </c>
      <c r="C86" s="36" t="s">
        <v>383</v>
      </c>
      <c r="D86" s="37">
        <v>31647</v>
      </c>
      <c r="E86" s="38">
        <v>3507.0335335</v>
      </c>
      <c r="F86" s="37">
        <v>72742</v>
      </c>
      <c r="G86" s="38">
        <v>6016.5952781300002</v>
      </c>
    </row>
    <row r="87" spans="2:7" ht="15" x14ac:dyDescent="0.25">
      <c r="B87" s="35">
        <v>83</v>
      </c>
      <c r="C87" s="36" t="s">
        <v>384</v>
      </c>
      <c r="D87" s="37">
        <v>10983</v>
      </c>
      <c r="E87" s="38">
        <v>823.74486060000004</v>
      </c>
      <c r="F87" s="37">
        <v>34568</v>
      </c>
      <c r="G87" s="38">
        <v>1419.7779216500001</v>
      </c>
    </row>
    <row r="88" spans="2:7" ht="15" x14ac:dyDescent="0.25">
      <c r="B88" s="35">
        <v>84</v>
      </c>
      <c r="C88" s="36" t="s">
        <v>385</v>
      </c>
      <c r="D88" s="37">
        <v>17423</v>
      </c>
      <c r="E88" s="38">
        <v>1434.94294597</v>
      </c>
      <c r="F88" s="37">
        <v>23684</v>
      </c>
      <c r="G88" s="38">
        <v>1890.0282989300001</v>
      </c>
    </row>
    <row r="89" spans="2:7" ht="15" x14ac:dyDescent="0.25">
      <c r="B89" s="35">
        <v>85</v>
      </c>
      <c r="C89" s="36" t="s">
        <v>83</v>
      </c>
      <c r="D89" s="37">
        <v>427743</v>
      </c>
      <c r="E89" s="38">
        <v>31228.244841080003</v>
      </c>
      <c r="F89" s="37">
        <v>1019636</v>
      </c>
      <c r="G89" s="38">
        <v>52001.686183739999</v>
      </c>
    </row>
    <row r="90" spans="2:7" ht="15" x14ac:dyDescent="0.25">
      <c r="B90" s="35">
        <v>86</v>
      </c>
      <c r="C90" s="36" t="s">
        <v>386</v>
      </c>
      <c r="D90" s="37">
        <v>45711</v>
      </c>
      <c r="E90" s="38">
        <v>1406.1587020899999</v>
      </c>
      <c r="F90" s="37">
        <v>45336</v>
      </c>
      <c r="G90" s="38">
        <v>6614.9006619700003</v>
      </c>
    </row>
    <row r="91" spans="2:7" ht="15" x14ac:dyDescent="0.25">
      <c r="B91" s="35">
        <v>87</v>
      </c>
      <c r="C91" s="36" t="s">
        <v>387</v>
      </c>
      <c r="D91" s="37">
        <v>62790</v>
      </c>
      <c r="E91" s="38">
        <v>17562.965846570001</v>
      </c>
      <c r="F91" s="37">
        <v>143451</v>
      </c>
      <c r="G91" s="38">
        <v>4891.1078566099995</v>
      </c>
    </row>
    <row r="92" spans="2:7" ht="15" x14ac:dyDescent="0.25">
      <c r="B92" s="35">
        <v>88</v>
      </c>
      <c r="C92" s="36" t="s">
        <v>86</v>
      </c>
      <c r="D92" s="37">
        <v>1006602</v>
      </c>
      <c r="E92" s="38">
        <v>90958.876124029994</v>
      </c>
      <c r="F92" s="37">
        <v>1220581</v>
      </c>
      <c r="G92" s="38">
        <v>88112.276755860003</v>
      </c>
    </row>
    <row r="93" spans="2:7" ht="15" x14ac:dyDescent="0.25">
      <c r="B93" s="35">
        <v>89</v>
      </c>
      <c r="C93" s="36" t="s">
        <v>388</v>
      </c>
      <c r="D93" s="37">
        <v>387</v>
      </c>
      <c r="E93" s="38">
        <v>880.52833249000003</v>
      </c>
      <c r="F93" s="37">
        <v>517</v>
      </c>
      <c r="G93" s="38">
        <v>2157.56954412</v>
      </c>
    </row>
    <row r="94" spans="2:7" ht="15" x14ac:dyDescent="0.25">
      <c r="B94" s="35">
        <v>90</v>
      </c>
      <c r="C94" s="36" t="s">
        <v>389</v>
      </c>
      <c r="D94" s="37">
        <v>6308411</v>
      </c>
      <c r="E94" s="38">
        <v>536674.29808501003</v>
      </c>
      <c r="F94" s="37">
        <v>3397437</v>
      </c>
      <c r="G94" s="38">
        <v>490386.31209421001</v>
      </c>
    </row>
    <row r="95" spans="2:7" ht="15" x14ac:dyDescent="0.25">
      <c r="B95" s="35">
        <v>91</v>
      </c>
      <c r="C95" s="36" t="s">
        <v>390</v>
      </c>
      <c r="D95" s="37">
        <v>13229</v>
      </c>
      <c r="E95" s="38">
        <v>963.35951811000007</v>
      </c>
      <c r="F95" s="37">
        <v>11223</v>
      </c>
      <c r="G95" s="38">
        <v>747.49132779000001</v>
      </c>
    </row>
    <row r="96" spans="2:7" ht="15" x14ac:dyDescent="0.25">
      <c r="B96" s="35">
        <v>92</v>
      </c>
      <c r="C96" s="36" t="s">
        <v>391</v>
      </c>
      <c r="D96" s="37">
        <v>68140</v>
      </c>
      <c r="E96" s="38">
        <v>6746.3002368400003</v>
      </c>
      <c r="F96" s="37">
        <v>261381</v>
      </c>
      <c r="G96" s="38">
        <v>5845.77871469</v>
      </c>
    </row>
    <row r="97" spans="2:7" ht="15" x14ac:dyDescent="0.25">
      <c r="B97" s="35">
        <v>93</v>
      </c>
      <c r="C97" s="36" t="s">
        <v>392</v>
      </c>
      <c r="D97" s="37">
        <v>3991</v>
      </c>
      <c r="E97" s="38">
        <v>218.31643030000001</v>
      </c>
      <c r="F97" s="37">
        <v>2922</v>
      </c>
      <c r="G97" s="38">
        <v>198.24858902</v>
      </c>
    </row>
    <row r="98" spans="2:7" ht="15" x14ac:dyDescent="0.25">
      <c r="B98" s="35">
        <v>94</v>
      </c>
      <c r="C98" s="36" t="s">
        <v>393</v>
      </c>
      <c r="D98" s="37">
        <v>332804</v>
      </c>
      <c r="E98" s="38">
        <v>20597.408350759997</v>
      </c>
      <c r="F98" s="37">
        <v>317423</v>
      </c>
      <c r="G98" s="38">
        <v>29838.161658159999</v>
      </c>
    </row>
    <row r="99" spans="2:7" ht="15" x14ac:dyDescent="0.25">
      <c r="B99" s="35">
        <v>95</v>
      </c>
      <c r="C99" s="36" t="s">
        <v>394</v>
      </c>
      <c r="D99" s="37">
        <v>13027</v>
      </c>
      <c r="E99" s="38">
        <v>1128.7048068900001</v>
      </c>
      <c r="F99" s="37">
        <v>36012</v>
      </c>
      <c r="G99" s="38">
        <v>2158.8642417399997</v>
      </c>
    </row>
    <row r="100" spans="2:7" ht="15" x14ac:dyDescent="0.25">
      <c r="B100" s="35">
        <v>96</v>
      </c>
      <c r="C100" s="36" t="s">
        <v>93</v>
      </c>
      <c r="D100" s="37">
        <v>70224</v>
      </c>
      <c r="E100" s="38">
        <v>3582.8943269499996</v>
      </c>
      <c r="F100" s="37">
        <v>103706</v>
      </c>
      <c r="G100" s="38">
        <v>3211.4590161599999</v>
      </c>
    </row>
    <row r="101" spans="2:7" ht="15" x14ac:dyDescent="0.25">
      <c r="B101" s="35">
        <v>97</v>
      </c>
      <c r="C101" s="36" t="s">
        <v>395</v>
      </c>
      <c r="D101" s="37">
        <v>4134</v>
      </c>
      <c r="E101" s="38">
        <v>529.33670470000004</v>
      </c>
      <c r="F101" s="37">
        <v>11452</v>
      </c>
      <c r="G101" s="38">
        <v>3414.9668138400002</v>
      </c>
    </row>
    <row r="102" spans="2:7" ht="15" x14ac:dyDescent="0.25">
      <c r="B102" s="35">
        <v>98</v>
      </c>
      <c r="C102" s="36" t="s">
        <v>396</v>
      </c>
      <c r="D102" s="37">
        <v>264</v>
      </c>
      <c r="E102" s="38">
        <v>117.60938828</v>
      </c>
      <c r="F102" s="37">
        <v>52</v>
      </c>
      <c r="G102" s="38">
        <v>6.3315521700000001</v>
      </c>
    </row>
    <row r="103" spans="2:7" ht="15" x14ac:dyDescent="0.25">
      <c r="B103" s="35">
        <v>99</v>
      </c>
      <c r="C103" s="36" t="s">
        <v>397</v>
      </c>
      <c r="D103" s="37">
        <v>24225</v>
      </c>
      <c r="E103" s="38">
        <v>3369.8137662300001</v>
      </c>
      <c r="F103" s="37">
        <v>36919</v>
      </c>
      <c r="G103" s="38">
        <v>3982.3567921599997</v>
      </c>
    </row>
    <row r="104" spans="2:7" ht="15" x14ac:dyDescent="0.25">
      <c r="B104" s="35">
        <v>100</v>
      </c>
      <c r="C104" s="36" t="s">
        <v>398</v>
      </c>
      <c r="D104" s="37">
        <v>21785</v>
      </c>
      <c r="E104" s="38">
        <v>20911.206105919999</v>
      </c>
      <c r="F104" s="37">
        <v>4875</v>
      </c>
      <c r="G104" s="38">
        <v>23495.796121790001</v>
      </c>
    </row>
    <row r="105" spans="2:7" ht="15" x14ac:dyDescent="0.25">
      <c r="B105" s="35">
        <v>101</v>
      </c>
      <c r="C105" s="36" t="s">
        <v>399</v>
      </c>
      <c r="D105" s="37">
        <v>15004</v>
      </c>
      <c r="E105" s="38">
        <v>1573.3167862299999</v>
      </c>
      <c r="F105" s="37">
        <v>21029</v>
      </c>
      <c r="G105" s="38">
        <v>1664.82612079</v>
      </c>
    </row>
    <row r="106" spans="2:7" ht="15" x14ac:dyDescent="0.25">
      <c r="B106" s="35">
        <v>102</v>
      </c>
      <c r="C106" s="36" t="s">
        <v>400</v>
      </c>
      <c r="D106" s="37">
        <v>1944</v>
      </c>
      <c r="E106" s="38">
        <v>93.078620930000014</v>
      </c>
      <c r="F106" s="37">
        <v>3238</v>
      </c>
      <c r="G106" s="38">
        <v>100.71008005</v>
      </c>
    </row>
    <row r="107" spans="2:7" ht="15" x14ac:dyDescent="0.25">
      <c r="B107" s="35">
        <v>103</v>
      </c>
      <c r="C107" s="36" t="s">
        <v>401</v>
      </c>
      <c r="D107" s="37">
        <v>11558</v>
      </c>
      <c r="E107" s="38">
        <v>2160.6889010500004</v>
      </c>
      <c r="F107" s="37">
        <v>8996</v>
      </c>
      <c r="G107" s="38">
        <v>879.40111834000004</v>
      </c>
    </row>
    <row r="108" spans="2:7" ht="15" x14ac:dyDescent="0.25">
      <c r="B108" s="35">
        <v>104</v>
      </c>
      <c r="C108" s="36" t="s">
        <v>402</v>
      </c>
      <c r="D108" s="37">
        <v>11135</v>
      </c>
      <c r="E108" s="38">
        <v>794.15821620000008</v>
      </c>
      <c r="F108" s="37">
        <v>15663</v>
      </c>
      <c r="G108" s="38">
        <v>1153.16940658</v>
      </c>
    </row>
    <row r="109" spans="2:7" ht="15" x14ac:dyDescent="0.25">
      <c r="B109" s="35">
        <v>105</v>
      </c>
      <c r="C109" s="36" t="s">
        <v>403</v>
      </c>
      <c r="D109" s="37">
        <v>35637</v>
      </c>
      <c r="E109" s="38">
        <v>2909.5897732600001</v>
      </c>
      <c r="F109" s="37">
        <v>66179</v>
      </c>
      <c r="G109" s="38">
        <v>4087.6520310999999</v>
      </c>
    </row>
    <row r="110" spans="2:7" ht="15" x14ac:dyDescent="0.25">
      <c r="B110" s="35">
        <v>106</v>
      </c>
      <c r="C110" s="36" t="s">
        <v>404</v>
      </c>
      <c r="D110" s="37">
        <v>1</v>
      </c>
      <c r="E110" s="38">
        <v>1.4760000000000001E-3</v>
      </c>
      <c r="F110" s="37">
        <v>0</v>
      </c>
      <c r="G110" s="38">
        <v>0</v>
      </c>
    </row>
    <row r="111" spans="2:7" ht="15" x14ac:dyDescent="0.25">
      <c r="B111" s="35">
        <v>107</v>
      </c>
      <c r="C111" s="36" t="s">
        <v>405</v>
      </c>
      <c r="D111" s="37">
        <v>14</v>
      </c>
      <c r="E111" s="38">
        <v>24.29781981</v>
      </c>
      <c r="F111" s="37">
        <v>9</v>
      </c>
      <c r="G111" s="38">
        <v>200.02511000000001</v>
      </c>
    </row>
    <row r="112" spans="2:7" ht="15" x14ac:dyDescent="0.25">
      <c r="B112" s="35">
        <v>108</v>
      </c>
      <c r="C112" s="36" t="s">
        <v>406</v>
      </c>
      <c r="D112" s="37">
        <v>14657</v>
      </c>
      <c r="E112" s="38">
        <v>940.95534525000005</v>
      </c>
      <c r="F112" s="37">
        <v>33787</v>
      </c>
      <c r="G112" s="38">
        <v>1363.0383578599999</v>
      </c>
    </row>
    <row r="113" spans="2:7" ht="15" x14ac:dyDescent="0.25">
      <c r="B113" s="35">
        <v>109</v>
      </c>
      <c r="C113" s="36" t="s">
        <v>407</v>
      </c>
      <c r="D113" s="37">
        <v>32830</v>
      </c>
      <c r="E113" s="38">
        <v>3071.5073747900001</v>
      </c>
      <c r="F113" s="37">
        <v>70669</v>
      </c>
      <c r="G113" s="38">
        <v>3684.1984934400002</v>
      </c>
    </row>
    <row r="114" spans="2:7" ht="15" x14ac:dyDescent="0.25">
      <c r="B114" s="35">
        <v>110</v>
      </c>
      <c r="C114" s="36" t="s">
        <v>408</v>
      </c>
      <c r="D114" s="37">
        <v>14</v>
      </c>
      <c r="E114" s="38">
        <v>7.2297E-2</v>
      </c>
      <c r="F114" s="37">
        <v>24</v>
      </c>
      <c r="G114" s="38">
        <v>0.37757000000000002</v>
      </c>
    </row>
    <row r="115" spans="2:7" ht="15" x14ac:dyDescent="0.25">
      <c r="B115" s="35">
        <v>111</v>
      </c>
      <c r="C115" s="36" t="s">
        <v>409</v>
      </c>
      <c r="D115" s="37">
        <v>15730</v>
      </c>
      <c r="E115" s="38">
        <v>858.07822319000002</v>
      </c>
      <c r="F115" s="37">
        <v>26510</v>
      </c>
      <c r="G115" s="38">
        <v>1763.9122169899999</v>
      </c>
    </row>
    <row r="116" spans="2:7" ht="15" x14ac:dyDescent="0.25">
      <c r="B116" s="35">
        <v>112</v>
      </c>
      <c r="C116" s="36" t="s">
        <v>108</v>
      </c>
      <c r="D116" s="37">
        <v>1143697</v>
      </c>
      <c r="E116" s="38">
        <v>118560.59268033</v>
      </c>
      <c r="F116" s="37">
        <v>2032935</v>
      </c>
      <c r="G116" s="38">
        <v>165997.68775957002</v>
      </c>
    </row>
    <row r="117" spans="2:7" ht="15" x14ac:dyDescent="0.25">
      <c r="B117" s="35">
        <v>113</v>
      </c>
      <c r="C117" s="36" t="s">
        <v>113</v>
      </c>
      <c r="D117" s="37">
        <v>31326</v>
      </c>
      <c r="E117" s="38">
        <v>5917.9299232600006</v>
      </c>
      <c r="F117" s="37">
        <v>172740</v>
      </c>
      <c r="G117" s="38">
        <v>4896.8620058199995</v>
      </c>
    </row>
    <row r="118" spans="2:7" ht="15" x14ac:dyDescent="0.25">
      <c r="B118" s="35">
        <v>114</v>
      </c>
      <c r="C118" s="36" t="s">
        <v>410</v>
      </c>
      <c r="D118" s="37">
        <v>13521</v>
      </c>
      <c r="E118" s="38">
        <v>953.59267772999999</v>
      </c>
      <c r="F118" s="37">
        <v>14998</v>
      </c>
      <c r="G118" s="38">
        <v>746.32316894000007</v>
      </c>
    </row>
    <row r="119" spans="2:7" ht="15" x14ac:dyDescent="0.25">
      <c r="B119" s="35">
        <v>115</v>
      </c>
      <c r="C119" s="36" t="s">
        <v>411</v>
      </c>
      <c r="D119" s="37">
        <v>49710</v>
      </c>
      <c r="E119" s="38">
        <v>2730.16298289</v>
      </c>
      <c r="F119" s="37">
        <v>180050</v>
      </c>
      <c r="G119" s="38">
        <v>6214.9134089499994</v>
      </c>
    </row>
    <row r="120" spans="2:7" ht="15" x14ac:dyDescent="0.25">
      <c r="B120" s="35">
        <v>116</v>
      </c>
      <c r="C120" s="36" t="s">
        <v>116</v>
      </c>
      <c r="D120" s="37">
        <v>236902</v>
      </c>
      <c r="E120" s="38">
        <v>22329.10533197</v>
      </c>
      <c r="F120" s="37">
        <v>604341</v>
      </c>
      <c r="G120" s="38">
        <v>38985.62216811</v>
      </c>
    </row>
    <row r="121" spans="2:7" ht="15" x14ac:dyDescent="0.25">
      <c r="B121" s="35">
        <v>117</v>
      </c>
      <c r="C121" s="36" t="s">
        <v>118</v>
      </c>
      <c r="D121" s="37">
        <v>3812063</v>
      </c>
      <c r="E121" s="38">
        <v>310685.59002367</v>
      </c>
      <c r="F121" s="37">
        <v>9066258</v>
      </c>
      <c r="G121" s="38">
        <v>649932.19595589</v>
      </c>
    </row>
    <row r="122" spans="2:7" ht="15" x14ac:dyDescent="0.25">
      <c r="B122" s="35">
        <v>118</v>
      </c>
      <c r="C122" s="36" t="s">
        <v>412</v>
      </c>
      <c r="D122" s="37">
        <v>5758</v>
      </c>
      <c r="E122" s="38">
        <v>33691.599965630005</v>
      </c>
      <c r="F122" s="37">
        <v>172897</v>
      </c>
      <c r="G122" s="38">
        <v>54629.598764989998</v>
      </c>
    </row>
    <row r="123" spans="2:7" ht="15" x14ac:dyDescent="0.25">
      <c r="B123" s="35">
        <v>119</v>
      </c>
      <c r="C123" s="36" t="s">
        <v>413</v>
      </c>
      <c r="D123" s="37">
        <v>62644</v>
      </c>
      <c r="E123" s="38">
        <v>14510.25299146</v>
      </c>
      <c r="F123" s="37">
        <v>148586</v>
      </c>
      <c r="G123" s="38">
        <v>6070.9117068800006</v>
      </c>
    </row>
    <row r="124" spans="2:7" ht="15" x14ac:dyDescent="0.25">
      <c r="B124" s="35">
        <v>120</v>
      </c>
      <c r="C124" s="36" t="s">
        <v>119</v>
      </c>
      <c r="D124" s="37">
        <v>14</v>
      </c>
      <c r="E124" s="38">
        <v>502.90388799999999</v>
      </c>
      <c r="F124" s="37">
        <v>24</v>
      </c>
      <c r="G124" s="38">
        <v>74.21038437</v>
      </c>
    </row>
    <row r="125" spans="2:7" ht="15" x14ac:dyDescent="0.25">
      <c r="B125" s="35">
        <v>121</v>
      </c>
      <c r="C125" s="36" t="s">
        <v>414</v>
      </c>
      <c r="D125" s="37">
        <v>2059</v>
      </c>
      <c r="E125" s="38">
        <v>863.00601567000001</v>
      </c>
      <c r="F125" s="37">
        <v>498</v>
      </c>
      <c r="G125" s="38">
        <v>2470.8685154999998</v>
      </c>
    </row>
    <row r="126" spans="2:7" ht="15" x14ac:dyDescent="0.25">
      <c r="B126" s="35">
        <v>122</v>
      </c>
      <c r="C126" s="36" t="s">
        <v>415</v>
      </c>
      <c r="D126" s="37">
        <v>9291</v>
      </c>
      <c r="E126" s="38">
        <v>523.81142998000007</v>
      </c>
      <c r="F126" s="37">
        <v>13644</v>
      </c>
      <c r="G126" s="38">
        <v>525.21761977999995</v>
      </c>
    </row>
    <row r="127" spans="2:7" ht="15" x14ac:dyDescent="0.25">
      <c r="B127" s="35">
        <v>123</v>
      </c>
      <c r="C127" s="36" t="s">
        <v>416</v>
      </c>
      <c r="D127" s="37">
        <v>13087</v>
      </c>
      <c r="E127" s="38">
        <v>1028.60561388</v>
      </c>
      <c r="F127" s="37">
        <v>23603</v>
      </c>
      <c r="G127" s="38">
        <v>1085.1119868399999</v>
      </c>
    </row>
    <row r="128" spans="2:7" ht="15" x14ac:dyDescent="0.25">
      <c r="B128" s="35">
        <v>124</v>
      </c>
      <c r="C128" s="36" t="s">
        <v>417</v>
      </c>
      <c r="D128" s="37">
        <v>7997815</v>
      </c>
      <c r="E128" s="38">
        <v>787001.94443301007</v>
      </c>
      <c r="F128" s="37">
        <v>1046153</v>
      </c>
      <c r="G128" s="38">
        <v>154286.64256509001</v>
      </c>
    </row>
    <row r="129" spans="2:7" ht="15" x14ac:dyDescent="0.25">
      <c r="B129" s="35">
        <v>125</v>
      </c>
      <c r="C129" s="36" t="s">
        <v>418</v>
      </c>
      <c r="D129" s="37">
        <v>1877894</v>
      </c>
      <c r="E129" s="38">
        <v>58358.000925010005</v>
      </c>
      <c r="F129" s="37">
        <v>381740</v>
      </c>
      <c r="G129" s="38">
        <v>62048.16065518</v>
      </c>
    </row>
    <row r="130" spans="2:7" ht="15" x14ac:dyDescent="0.25">
      <c r="B130" s="35">
        <v>126</v>
      </c>
      <c r="C130" s="36" t="s">
        <v>419</v>
      </c>
      <c r="D130" s="37">
        <v>3262</v>
      </c>
      <c r="E130" s="38">
        <v>159.02114566999998</v>
      </c>
      <c r="F130" s="37">
        <v>3434</v>
      </c>
      <c r="G130" s="38">
        <v>192.41930434</v>
      </c>
    </row>
    <row r="131" spans="2:7" ht="15" x14ac:dyDescent="0.25">
      <c r="B131" s="35">
        <v>127</v>
      </c>
      <c r="C131" s="36" t="s">
        <v>420</v>
      </c>
      <c r="D131" s="37">
        <v>256764</v>
      </c>
      <c r="E131" s="38">
        <v>21584.347382659998</v>
      </c>
      <c r="F131" s="37">
        <v>495130</v>
      </c>
      <c r="G131" s="38">
        <v>36946.668073599998</v>
      </c>
    </row>
    <row r="132" spans="2:7" ht="15" x14ac:dyDescent="0.25">
      <c r="B132" s="35">
        <v>128</v>
      </c>
      <c r="C132" s="36" t="s">
        <v>421</v>
      </c>
      <c r="D132" s="37">
        <v>149</v>
      </c>
      <c r="E132" s="38">
        <v>633.25269853999998</v>
      </c>
      <c r="F132" s="37">
        <v>41</v>
      </c>
      <c r="G132" s="38">
        <v>167.00741331999998</v>
      </c>
    </row>
    <row r="133" spans="2:7" ht="15" x14ac:dyDescent="0.25">
      <c r="B133" s="35">
        <v>129</v>
      </c>
      <c r="C133" s="36" t="s">
        <v>422</v>
      </c>
      <c r="D133" s="37">
        <v>7758</v>
      </c>
      <c r="E133" s="38">
        <v>355.800927</v>
      </c>
      <c r="F133" s="37">
        <v>25196</v>
      </c>
      <c r="G133" s="38">
        <v>1123.1081644799999</v>
      </c>
    </row>
    <row r="134" spans="2:7" ht="15" x14ac:dyDescent="0.25">
      <c r="B134" s="35">
        <v>130</v>
      </c>
      <c r="C134" s="36" t="s">
        <v>423</v>
      </c>
      <c r="D134" s="37">
        <v>168142</v>
      </c>
      <c r="E134" s="38">
        <v>13584.141624350001</v>
      </c>
      <c r="F134" s="37">
        <v>273570</v>
      </c>
      <c r="G134" s="38">
        <v>16417.078092620002</v>
      </c>
    </row>
    <row r="135" spans="2:7" ht="15" x14ac:dyDescent="0.25">
      <c r="B135" s="35">
        <v>131</v>
      </c>
      <c r="C135" s="36" t="s">
        <v>424</v>
      </c>
      <c r="D135" s="37">
        <v>4183</v>
      </c>
      <c r="E135" s="38">
        <v>473.38034649000002</v>
      </c>
      <c r="F135" s="37">
        <v>5833</v>
      </c>
      <c r="G135" s="38">
        <v>328.38478501999998</v>
      </c>
    </row>
    <row r="136" spans="2:7" ht="15" x14ac:dyDescent="0.25">
      <c r="B136" s="35">
        <v>132</v>
      </c>
      <c r="C136" s="36" t="s">
        <v>129</v>
      </c>
      <c r="D136" s="37">
        <v>20120</v>
      </c>
      <c r="E136" s="38">
        <v>8724.0817365799994</v>
      </c>
      <c r="F136" s="37">
        <v>11448</v>
      </c>
      <c r="G136" s="38">
        <v>10749.360755299998</v>
      </c>
    </row>
    <row r="137" spans="2:7" ht="15" x14ac:dyDescent="0.25">
      <c r="B137" s="35">
        <v>133</v>
      </c>
      <c r="C137" s="36" t="s">
        <v>425</v>
      </c>
      <c r="D137" s="37">
        <v>7467</v>
      </c>
      <c r="E137" s="38">
        <v>516.28519475999997</v>
      </c>
      <c r="F137" s="37">
        <v>6076</v>
      </c>
      <c r="G137" s="38">
        <v>354.97439156999997</v>
      </c>
    </row>
    <row r="138" spans="2:7" ht="15" x14ac:dyDescent="0.25">
      <c r="B138" s="35">
        <v>134</v>
      </c>
      <c r="C138" s="36" t="s">
        <v>426</v>
      </c>
      <c r="D138" s="37">
        <v>13315</v>
      </c>
      <c r="E138" s="38">
        <v>731.15332646000002</v>
      </c>
      <c r="F138" s="37">
        <v>7421</v>
      </c>
      <c r="G138" s="38">
        <v>590.82339608000007</v>
      </c>
    </row>
    <row r="139" spans="2:7" ht="15" x14ac:dyDescent="0.25">
      <c r="B139" s="35">
        <v>135</v>
      </c>
      <c r="C139" s="36" t="s">
        <v>133</v>
      </c>
      <c r="D139" s="37">
        <v>7319</v>
      </c>
      <c r="E139" s="38">
        <v>16999.521116159998</v>
      </c>
      <c r="F139" s="37">
        <v>655</v>
      </c>
      <c r="G139" s="38">
        <v>3684.9827268000004</v>
      </c>
    </row>
    <row r="140" spans="2:7" ht="15" x14ac:dyDescent="0.25">
      <c r="B140" s="35">
        <v>136</v>
      </c>
      <c r="C140" s="36" t="s">
        <v>427</v>
      </c>
      <c r="D140" s="37">
        <v>9089</v>
      </c>
      <c r="E140" s="38">
        <v>1085.0769811600001</v>
      </c>
      <c r="F140" s="37">
        <v>15193</v>
      </c>
      <c r="G140" s="38">
        <v>903.02564078</v>
      </c>
    </row>
    <row r="141" spans="2:7" ht="15" x14ac:dyDescent="0.25">
      <c r="B141" s="35">
        <v>137</v>
      </c>
      <c r="C141" s="36" t="s">
        <v>135</v>
      </c>
      <c r="D141" s="37">
        <v>580530</v>
      </c>
      <c r="E141" s="38">
        <v>48434.293001290003</v>
      </c>
      <c r="F141" s="37">
        <v>759804</v>
      </c>
      <c r="G141" s="38">
        <v>50097.284072589995</v>
      </c>
    </row>
    <row r="142" spans="2:7" ht="15" x14ac:dyDescent="0.25">
      <c r="B142" s="35">
        <v>138</v>
      </c>
      <c r="C142" s="36" t="s">
        <v>136</v>
      </c>
      <c r="D142" s="37">
        <v>3340728</v>
      </c>
      <c r="E142" s="38">
        <v>481768.12087372999</v>
      </c>
      <c r="F142" s="37">
        <v>1201436</v>
      </c>
      <c r="G142" s="38">
        <v>349996.39602258004</v>
      </c>
    </row>
    <row r="143" spans="2:7" ht="15" x14ac:dyDescent="0.25">
      <c r="B143" s="35">
        <v>139</v>
      </c>
      <c r="C143" s="36" t="s">
        <v>137</v>
      </c>
      <c r="D143" s="37">
        <v>26176565</v>
      </c>
      <c r="E143" s="38">
        <v>2334713.3391105002</v>
      </c>
      <c r="F143" s="37">
        <v>37461848</v>
      </c>
      <c r="G143" s="38">
        <v>2423451.18596865</v>
      </c>
    </row>
    <row r="144" spans="2:7" ht="15" x14ac:dyDescent="0.25">
      <c r="B144" s="35">
        <v>140</v>
      </c>
      <c r="C144" s="36" t="s">
        <v>428</v>
      </c>
      <c r="D144" s="37">
        <v>1115</v>
      </c>
      <c r="E144" s="38">
        <v>1408.1016465299999</v>
      </c>
      <c r="F144" s="37">
        <v>870</v>
      </c>
      <c r="G144" s="38">
        <v>284.91162738999998</v>
      </c>
    </row>
    <row r="145" spans="2:7" ht="15" x14ac:dyDescent="0.25">
      <c r="B145" s="35">
        <v>141</v>
      </c>
      <c r="C145" s="36" t="s">
        <v>139</v>
      </c>
      <c r="D145" s="37">
        <v>7565</v>
      </c>
      <c r="E145" s="38">
        <v>5549.9030731299999</v>
      </c>
      <c r="F145" s="37">
        <v>1688</v>
      </c>
      <c r="G145" s="38">
        <v>11235.095390530001</v>
      </c>
    </row>
    <row r="146" spans="2:7" ht="15" x14ac:dyDescent="0.25">
      <c r="B146" s="35">
        <v>142</v>
      </c>
      <c r="C146" s="36" t="s">
        <v>429</v>
      </c>
      <c r="D146" s="37">
        <v>7523</v>
      </c>
      <c r="E146" s="38">
        <v>970.38090582000007</v>
      </c>
      <c r="F146" s="37">
        <v>18555</v>
      </c>
      <c r="G146" s="38">
        <v>1762.0290737999999</v>
      </c>
    </row>
    <row r="147" spans="2:7" ht="15" x14ac:dyDescent="0.25">
      <c r="B147" s="35">
        <v>143</v>
      </c>
      <c r="C147" s="36" t="s">
        <v>430</v>
      </c>
      <c r="D147" s="37">
        <v>5103</v>
      </c>
      <c r="E147" s="38">
        <v>474.97189879000001</v>
      </c>
      <c r="F147" s="37">
        <v>8346</v>
      </c>
      <c r="G147" s="38">
        <v>404.46650897000001</v>
      </c>
    </row>
    <row r="148" spans="2:7" ht="15" x14ac:dyDescent="0.25">
      <c r="B148" s="35">
        <v>144</v>
      </c>
      <c r="C148" s="36" t="s">
        <v>431</v>
      </c>
      <c r="D148" s="37">
        <v>21609</v>
      </c>
      <c r="E148" s="38">
        <v>1295.7590616099999</v>
      </c>
      <c r="F148" s="37">
        <v>36908</v>
      </c>
      <c r="G148" s="38">
        <v>1990.35304759</v>
      </c>
    </row>
    <row r="149" spans="2:7" ht="15" x14ac:dyDescent="0.25">
      <c r="B149" s="35">
        <v>145</v>
      </c>
      <c r="C149" s="36" t="s">
        <v>432</v>
      </c>
      <c r="D149" s="37">
        <v>48186</v>
      </c>
      <c r="E149" s="38">
        <v>2259.1465066399996</v>
      </c>
      <c r="F149" s="37">
        <v>2373</v>
      </c>
      <c r="G149" s="38">
        <v>248.67252263</v>
      </c>
    </row>
    <row r="150" spans="2:7" ht="15" x14ac:dyDescent="0.25">
      <c r="B150" s="35">
        <v>146</v>
      </c>
      <c r="C150" s="36" t="s">
        <v>433</v>
      </c>
      <c r="D150" s="37">
        <v>13118</v>
      </c>
      <c r="E150" s="38">
        <v>546.60292788000004</v>
      </c>
      <c r="F150" s="37">
        <v>15864</v>
      </c>
      <c r="G150" s="38">
        <v>934.52838655999994</v>
      </c>
    </row>
    <row r="151" spans="2:7" ht="15" x14ac:dyDescent="0.25">
      <c r="B151" s="35">
        <v>147</v>
      </c>
      <c r="C151" s="36" t="s">
        <v>143</v>
      </c>
      <c r="D151" s="37">
        <v>1342636</v>
      </c>
      <c r="E151" s="38">
        <v>155229.82708851001</v>
      </c>
      <c r="F151" s="37">
        <v>3023757</v>
      </c>
      <c r="G151" s="38">
        <v>181740.08694520002</v>
      </c>
    </row>
    <row r="152" spans="2:7" ht="15" x14ac:dyDescent="0.25">
      <c r="B152" s="35">
        <v>148</v>
      </c>
      <c r="C152" s="36" t="s">
        <v>434</v>
      </c>
      <c r="D152" s="37">
        <v>4612</v>
      </c>
      <c r="E152" s="38">
        <v>209.44428260000001</v>
      </c>
      <c r="F152" s="37">
        <v>3420</v>
      </c>
      <c r="G152" s="38">
        <v>115.27235003</v>
      </c>
    </row>
    <row r="153" spans="2:7" ht="15" x14ac:dyDescent="0.25">
      <c r="B153" s="35">
        <v>149</v>
      </c>
      <c r="C153" s="36" t="s">
        <v>435</v>
      </c>
      <c r="D153" s="37">
        <v>110938</v>
      </c>
      <c r="E153" s="38">
        <v>2590.20899547</v>
      </c>
      <c r="F153" s="37">
        <v>55991</v>
      </c>
      <c r="G153" s="38">
        <v>4615.9201210800002</v>
      </c>
    </row>
    <row r="154" spans="2:7" ht="15" x14ac:dyDescent="0.25">
      <c r="B154" s="35">
        <v>150</v>
      </c>
      <c r="C154" s="36" t="s">
        <v>436</v>
      </c>
      <c r="D154" s="37">
        <v>403195</v>
      </c>
      <c r="E154" s="38">
        <v>35136.117506800001</v>
      </c>
      <c r="F154" s="37">
        <v>549794</v>
      </c>
      <c r="G154" s="38">
        <v>35811.508174169998</v>
      </c>
    </row>
    <row r="155" spans="2:7" ht="15" x14ac:dyDescent="0.25">
      <c r="B155" s="35">
        <v>151</v>
      </c>
      <c r="C155" s="36" t="s">
        <v>437</v>
      </c>
      <c r="D155" s="37">
        <v>29599</v>
      </c>
      <c r="E155" s="38">
        <v>1561.93922871</v>
      </c>
      <c r="F155" s="37">
        <v>46963</v>
      </c>
      <c r="G155" s="38">
        <v>2094.5926941900002</v>
      </c>
    </row>
    <row r="156" spans="2:7" ht="15" x14ac:dyDescent="0.25">
      <c r="B156" s="35">
        <v>152</v>
      </c>
      <c r="C156" s="36" t="s">
        <v>438</v>
      </c>
      <c r="D156" s="37">
        <v>1217</v>
      </c>
      <c r="E156" s="38">
        <v>92.726143620000002</v>
      </c>
      <c r="F156" s="37">
        <v>788</v>
      </c>
      <c r="G156" s="38">
        <v>82.550264680000012</v>
      </c>
    </row>
    <row r="157" spans="2:7" ht="15" x14ac:dyDescent="0.25">
      <c r="B157" s="35">
        <v>153</v>
      </c>
      <c r="C157" s="36" t="s">
        <v>439</v>
      </c>
      <c r="D157" s="37">
        <v>7996</v>
      </c>
      <c r="E157" s="38">
        <v>777.58908309000003</v>
      </c>
      <c r="F157" s="37">
        <v>20756</v>
      </c>
      <c r="G157" s="38">
        <v>909.16701774000001</v>
      </c>
    </row>
    <row r="158" spans="2:7" ht="15" x14ac:dyDescent="0.25">
      <c r="B158" s="35">
        <v>154</v>
      </c>
      <c r="C158" s="36" t="s">
        <v>440</v>
      </c>
      <c r="D158" s="37">
        <v>10966</v>
      </c>
      <c r="E158" s="38">
        <v>808.28400190000002</v>
      </c>
      <c r="F158" s="37">
        <v>54043</v>
      </c>
      <c r="G158" s="38">
        <v>1047.17511311</v>
      </c>
    </row>
    <row r="159" spans="2:7" ht="15" x14ac:dyDescent="0.25">
      <c r="B159" s="35">
        <v>155</v>
      </c>
      <c r="C159" s="36" t="s">
        <v>441</v>
      </c>
      <c r="D159" s="37">
        <v>80471</v>
      </c>
      <c r="E159" s="38">
        <v>7048.8990580700001</v>
      </c>
      <c r="F159" s="37">
        <v>156052</v>
      </c>
      <c r="G159" s="38">
        <v>8120.5270407399994</v>
      </c>
    </row>
    <row r="160" spans="2:7" ht="15" x14ac:dyDescent="0.25">
      <c r="B160" s="35">
        <v>156</v>
      </c>
      <c r="C160" s="36" t="s">
        <v>442</v>
      </c>
      <c r="D160" s="37">
        <v>15859</v>
      </c>
      <c r="E160" s="38">
        <v>2800.2205994899996</v>
      </c>
      <c r="F160" s="37">
        <v>28049</v>
      </c>
      <c r="G160" s="38">
        <v>2407.8613495300001</v>
      </c>
    </row>
    <row r="161" spans="2:7" ht="15" x14ac:dyDescent="0.25">
      <c r="B161" s="35">
        <v>157</v>
      </c>
      <c r="C161" s="36" t="s">
        <v>443</v>
      </c>
      <c r="D161" s="37">
        <v>25472</v>
      </c>
      <c r="E161" s="38">
        <v>2361.1493939000002</v>
      </c>
      <c r="F161" s="37">
        <v>38319</v>
      </c>
      <c r="G161" s="38">
        <v>4148.6106541600002</v>
      </c>
    </row>
    <row r="162" spans="2:7" ht="15" x14ac:dyDescent="0.25">
      <c r="B162" s="35">
        <v>158</v>
      </c>
      <c r="C162" s="36" t="s">
        <v>444</v>
      </c>
      <c r="D162" s="37">
        <v>3042</v>
      </c>
      <c r="E162" s="38">
        <v>572.33127362000005</v>
      </c>
      <c r="F162" s="37">
        <v>3807</v>
      </c>
      <c r="G162" s="38">
        <v>384.43051098000001</v>
      </c>
    </row>
    <row r="163" spans="2:7" ht="15" x14ac:dyDescent="0.25">
      <c r="B163" s="35">
        <v>159</v>
      </c>
      <c r="C163" s="36" t="s">
        <v>445</v>
      </c>
      <c r="D163" s="37">
        <v>61538</v>
      </c>
      <c r="E163" s="38">
        <v>5040.7772197200002</v>
      </c>
      <c r="F163" s="37">
        <v>143741</v>
      </c>
      <c r="G163" s="38">
        <v>12261.162104049999</v>
      </c>
    </row>
    <row r="164" spans="2:7" ht="15" x14ac:dyDescent="0.25">
      <c r="B164" s="35">
        <v>160</v>
      </c>
      <c r="C164" s="36" t="s">
        <v>446</v>
      </c>
      <c r="D164" s="37">
        <v>736</v>
      </c>
      <c r="E164" s="38">
        <v>33.646570780000005</v>
      </c>
      <c r="F164" s="37">
        <v>458</v>
      </c>
      <c r="G164" s="38">
        <v>120.85503173000001</v>
      </c>
    </row>
    <row r="165" spans="2:7" ht="15" x14ac:dyDescent="0.25">
      <c r="B165" s="35">
        <v>161</v>
      </c>
      <c r="C165" s="36" t="s">
        <v>447</v>
      </c>
      <c r="D165" s="37">
        <v>3977</v>
      </c>
      <c r="E165" s="38">
        <v>225.16448015999998</v>
      </c>
      <c r="F165" s="37">
        <v>3126</v>
      </c>
      <c r="G165" s="38">
        <v>327.28453167999999</v>
      </c>
    </row>
    <row r="166" spans="2:7" ht="15" x14ac:dyDescent="0.25">
      <c r="B166" s="35">
        <v>162</v>
      </c>
      <c r="C166" s="36" t="s">
        <v>448</v>
      </c>
      <c r="D166" s="37">
        <v>31485</v>
      </c>
      <c r="E166" s="38">
        <v>1063.1620758500001</v>
      </c>
      <c r="F166" s="37">
        <v>45891</v>
      </c>
      <c r="G166" s="38">
        <v>1663.87797286</v>
      </c>
    </row>
    <row r="167" spans="2:7" ht="15" x14ac:dyDescent="0.25">
      <c r="B167" s="35">
        <v>163</v>
      </c>
      <c r="C167" s="36" t="s">
        <v>449</v>
      </c>
      <c r="D167" s="37">
        <v>3678</v>
      </c>
      <c r="E167" s="38">
        <v>563.24044302999994</v>
      </c>
      <c r="F167" s="37">
        <v>10379</v>
      </c>
      <c r="G167" s="38">
        <v>325.32169997000005</v>
      </c>
    </row>
    <row r="168" spans="2:7" ht="15" x14ac:dyDescent="0.25">
      <c r="B168" s="35">
        <v>164</v>
      </c>
      <c r="C168" s="36" t="s">
        <v>450</v>
      </c>
      <c r="D168" s="37">
        <v>14573</v>
      </c>
      <c r="E168" s="38">
        <v>814.89960078000001</v>
      </c>
      <c r="F168" s="37">
        <v>19081</v>
      </c>
      <c r="G168" s="38">
        <v>1266.91544828</v>
      </c>
    </row>
    <row r="169" spans="2:7" ht="15" x14ac:dyDescent="0.25">
      <c r="B169" s="35">
        <v>165</v>
      </c>
      <c r="C169" s="36" t="s">
        <v>451</v>
      </c>
      <c r="D169" s="37">
        <v>3705</v>
      </c>
      <c r="E169" s="38">
        <v>283.68789986000002</v>
      </c>
      <c r="F169" s="37">
        <v>5397</v>
      </c>
      <c r="G169" s="38">
        <v>358.60599537000002</v>
      </c>
    </row>
    <row r="170" spans="2:7" ht="15" x14ac:dyDescent="0.25">
      <c r="B170" s="35">
        <v>166</v>
      </c>
      <c r="C170" s="36" t="s">
        <v>452</v>
      </c>
      <c r="D170" s="37">
        <v>2906</v>
      </c>
      <c r="E170" s="38">
        <v>303.21638448000004</v>
      </c>
      <c r="F170" s="37">
        <v>1968</v>
      </c>
      <c r="G170" s="38">
        <v>316.66424949999998</v>
      </c>
    </row>
    <row r="171" spans="2:7" ht="15" x14ac:dyDescent="0.25">
      <c r="B171" s="35">
        <v>167</v>
      </c>
      <c r="C171" s="36" t="s">
        <v>453</v>
      </c>
      <c r="D171" s="37">
        <v>96446</v>
      </c>
      <c r="E171" s="39">
        <v>8946.3831533199991</v>
      </c>
      <c r="F171" s="37">
        <v>96900</v>
      </c>
      <c r="G171" s="39">
        <v>3954.2113739000001</v>
      </c>
    </row>
    <row r="172" spans="2:7" ht="15" x14ac:dyDescent="0.25">
      <c r="B172" s="35">
        <v>168</v>
      </c>
      <c r="C172" s="36" t="s">
        <v>182</v>
      </c>
      <c r="D172" s="37">
        <v>820</v>
      </c>
      <c r="E172" s="39">
        <v>56.402529360000003</v>
      </c>
      <c r="F172" s="37">
        <v>584</v>
      </c>
      <c r="G172" s="39">
        <v>36.640246020000006</v>
      </c>
    </row>
    <row r="173" spans="2:7" ht="15" x14ac:dyDescent="0.25">
      <c r="B173" s="35">
        <v>169</v>
      </c>
      <c r="C173" s="36" t="s">
        <v>454</v>
      </c>
      <c r="D173" s="37">
        <v>3623</v>
      </c>
      <c r="E173" s="39">
        <v>424.28706944999999</v>
      </c>
      <c r="F173" s="37">
        <v>9409</v>
      </c>
      <c r="G173" s="39">
        <v>581.92451921999998</v>
      </c>
    </row>
    <row r="174" spans="2:7" ht="15" x14ac:dyDescent="0.25">
      <c r="B174" s="35">
        <v>170</v>
      </c>
      <c r="C174" s="36" t="s">
        <v>455</v>
      </c>
      <c r="D174" s="37">
        <v>18244</v>
      </c>
      <c r="E174" s="39">
        <v>1432.2146030199999</v>
      </c>
      <c r="F174" s="37">
        <v>30032</v>
      </c>
      <c r="G174" s="39">
        <v>1554.86243055</v>
      </c>
    </row>
    <row r="175" spans="2:7" ht="15" x14ac:dyDescent="0.25">
      <c r="B175" s="35">
        <v>171</v>
      </c>
      <c r="C175" s="36" t="s">
        <v>456</v>
      </c>
      <c r="D175" s="37">
        <v>9171</v>
      </c>
      <c r="E175" s="39">
        <v>848.09161752</v>
      </c>
      <c r="F175" s="37">
        <v>19800</v>
      </c>
      <c r="G175" s="39">
        <v>1104.99813393</v>
      </c>
    </row>
    <row r="176" spans="2:7" ht="15" x14ac:dyDescent="0.25">
      <c r="B176" s="35">
        <v>172</v>
      </c>
      <c r="C176" s="36" t="s">
        <v>457</v>
      </c>
      <c r="D176" s="37">
        <v>3528</v>
      </c>
      <c r="E176" s="39">
        <v>382.88739156000003</v>
      </c>
      <c r="F176" s="37">
        <v>5975</v>
      </c>
      <c r="G176" s="39">
        <v>507.61388786999999</v>
      </c>
    </row>
    <row r="177" spans="2:7" ht="15" x14ac:dyDescent="0.25">
      <c r="B177" s="35">
        <v>173</v>
      </c>
      <c r="C177" s="36" t="s">
        <v>458</v>
      </c>
      <c r="D177" s="37">
        <v>6362</v>
      </c>
      <c r="E177" s="39">
        <v>423.21657782</v>
      </c>
      <c r="F177" s="37">
        <v>4927</v>
      </c>
      <c r="G177" s="39">
        <v>411.83841361999998</v>
      </c>
    </row>
    <row r="178" spans="2:7" ht="15" x14ac:dyDescent="0.25">
      <c r="B178" s="35">
        <v>174</v>
      </c>
      <c r="C178" s="36" t="s">
        <v>459</v>
      </c>
      <c r="D178" s="37">
        <v>6033</v>
      </c>
      <c r="E178" s="39">
        <v>368.48480388000002</v>
      </c>
      <c r="F178" s="37">
        <v>24203</v>
      </c>
      <c r="G178" s="39">
        <v>627.68244678999997</v>
      </c>
    </row>
    <row r="179" spans="2:7" ht="15" x14ac:dyDescent="0.25">
      <c r="B179" s="35">
        <v>175</v>
      </c>
      <c r="C179" s="36" t="s">
        <v>196</v>
      </c>
      <c r="D179" s="37">
        <v>665341</v>
      </c>
      <c r="E179" s="39">
        <v>60269.041139640001</v>
      </c>
      <c r="F179" s="37">
        <v>2390115</v>
      </c>
      <c r="G179" s="39">
        <v>82139.091984769999</v>
      </c>
    </row>
    <row r="180" spans="2:7" ht="15" x14ac:dyDescent="0.25">
      <c r="B180" s="35">
        <v>176</v>
      </c>
      <c r="C180" s="36" t="s">
        <v>460</v>
      </c>
      <c r="D180" s="37">
        <v>36977</v>
      </c>
      <c r="E180" s="39">
        <v>1644.3111932899999</v>
      </c>
      <c r="F180" s="37">
        <v>9069</v>
      </c>
      <c r="G180" s="39">
        <v>2590.7231676799997</v>
      </c>
    </row>
    <row r="181" spans="2:7" ht="15" x14ac:dyDescent="0.25">
      <c r="B181" s="35">
        <v>177</v>
      </c>
      <c r="C181" s="36" t="s">
        <v>199</v>
      </c>
      <c r="D181" s="37">
        <v>2212976</v>
      </c>
      <c r="E181" s="39">
        <v>219336.99104145</v>
      </c>
      <c r="F181" s="37">
        <v>4935373</v>
      </c>
      <c r="G181" s="39">
        <v>354553.17228554998</v>
      </c>
    </row>
    <row r="182" spans="2:7" ht="15" x14ac:dyDescent="0.25">
      <c r="B182" s="35">
        <v>178</v>
      </c>
      <c r="C182" s="36" t="s">
        <v>200</v>
      </c>
      <c r="D182" s="37">
        <v>938570</v>
      </c>
      <c r="E182" s="39">
        <v>54258.211300620002</v>
      </c>
      <c r="F182" s="37">
        <v>2896066</v>
      </c>
      <c r="G182" s="39">
        <v>92475.424574259989</v>
      </c>
    </row>
    <row r="183" spans="2:7" ht="15" x14ac:dyDescent="0.25">
      <c r="B183" s="35">
        <v>179</v>
      </c>
      <c r="C183" s="36" t="s">
        <v>461</v>
      </c>
      <c r="D183" s="37">
        <v>106</v>
      </c>
      <c r="E183" s="39">
        <v>8.6845065600000009</v>
      </c>
      <c r="F183" s="37">
        <v>33</v>
      </c>
      <c r="G183" s="39">
        <v>764.61610782000002</v>
      </c>
    </row>
    <row r="184" spans="2:7" ht="15" x14ac:dyDescent="0.25">
      <c r="B184" s="35">
        <v>180</v>
      </c>
      <c r="C184" s="36" t="s">
        <v>201</v>
      </c>
      <c r="D184" s="37">
        <v>13032</v>
      </c>
      <c r="E184" s="39">
        <v>466.88627814999995</v>
      </c>
      <c r="F184" s="37">
        <v>2700</v>
      </c>
      <c r="G184" s="39">
        <v>458.20779929000003</v>
      </c>
    </row>
    <row r="185" spans="2:7" ht="15" x14ac:dyDescent="0.25">
      <c r="B185" s="35">
        <v>181</v>
      </c>
      <c r="C185" s="36" t="s">
        <v>462</v>
      </c>
      <c r="D185" s="37">
        <v>4421</v>
      </c>
      <c r="E185" s="39">
        <v>351.91545974000002</v>
      </c>
      <c r="F185" s="37">
        <v>14255</v>
      </c>
      <c r="G185" s="39">
        <v>718.2689846799999</v>
      </c>
    </row>
    <row r="186" spans="2:7" ht="15" x14ac:dyDescent="0.25">
      <c r="B186" s="35">
        <v>182</v>
      </c>
      <c r="C186" s="36" t="s">
        <v>203</v>
      </c>
      <c r="D186" s="37">
        <v>645119</v>
      </c>
      <c r="E186" s="39">
        <v>71270.58121751</v>
      </c>
      <c r="F186" s="37">
        <v>1554254</v>
      </c>
      <c r="G186" s="39">
        <v>102199.91391304</v>
      </c>
    </row>
    <row r="187" spans="2:7" ht="15" x14ac:dyDescent="0.25">
      <c r="B187" s="35">
        <v>183</v>
      </c>
      <c r="C187" s="36" t="s">
        <v>463</v>
      </c>
      <c r="D187" s="37">
        <v>30310</v>
      </c>
      <c r="E187" s="39">
        <v>1058.5287360899999</v>
      </c>
      <c r="F187" s="37">
        <v>154182</v>
      </c>
      <c r="G187" s="39">
        <v>5999.6008115499999</v>
      </c>
    </row>
    <row r="188" spans="2:7" ht="15" x14ac:dyDescent="0.25">
      <c r="B188" s="35">
        <v>184</v>
      </c>
      <c r="C188" s="36" t="s">
        <v>204</v>
      </c>
      <c r="D188" s="37">
        <v>2483</v>
      </c>
      <c r="E188" s="39">
        <v>2916.6511979800002</v>
      </c>
      <c r="F188" s="37">
        <v>71</v>
      </c>
      <c r="G188" s="39">
        <v>1693.9223102799999</v>
      </c>
    </row>
    <row r="189" spans="2:7" ht="15" x14ac:dyDescent="0.25">
      <c r="B189" s="35">
        <v>185</v>
      </c>
      <c r="C189" s="36" t="s">
        <v>205</v>
      </c>
      <c r="D189" s="37">
        <v>4886</v>
      </c>
      <c r="E189" s="39">
        <v>3534.4057353099997</v>
      </c>
      <c r="F189" s="37">
        <v>878</v>
      </c>
      <c r="G189" s="39">
        <v>11856.28338019</v>
      </c>
    </row>
    <row r="190" spans="2:7" ht="15" x14ac:dyDescent="0.25">
      <c r="B190" s="40">
        <v>186</v>
      </c>
      <c r="C190" s="41" t="s">
        <v>464</v>
      </c>
      <c r="D190" s="42">
        <v>8458240</v>
      </c>
      <c r="E190" s="39">
        <v>412435.10356760997</v>
      </c>
      <c r="F190" s="42">
        <v>1951368</v>
      </c>
      <c r="G190" s="39">
        <v>414609.91346996004</v>
      </c>
    </row>
    <row r="191" spans="2:7" ht="15" x14ac:dyDescent="0.25">
      <c r="B191" s="35">
        <v>187</v>
      </c>
      <c r="C191" s="43" t="s">
        <v>207</v>
      </c>
      <c r="D191" s="44">
        <v>1416</v>
      </c>
      <c r="E191" s="38">
        <v>937.10022949999995</v>
      </c>
      <c r="F191" s="44">
        <v>4706</v>
      </c>
      <c r="G191" s="38">
        <v>299.35756296</v>
      </c>
    </row>
    <row r="192" spans="2:7" ht="15" x14ac:dyDescent="0.25">
      <c r="B192" s="45"/>
      <c r="C192" s="46" t="s">
        <v>208</v>
      </c>
      <c r="D192" s="47">
        <v>170214005</v>
      </c>
      <c r="E192" s="48">
        <v>15374066.7500584</v>
      </c>
      <c r="F192" s="47">
        <v>170214005</v>
      </c>
      <c r="G192" s="48">
        <v>15374066.7500584</v>
      </c>
    </row>
    <row r="193" spans="2:7" ht="15" x14ac:dyDescent="0.25">
      <c r="B193" s="45"/>
      <c r="C193" s="49" t="s">
        <v>465</v>
      </c>
      <c r="D193" s="50">
        <f>D192/1000000</f>
        <v>170.21400499999999</v>
      </c>
      <c r="E193" s="50">
        <f>E192/1000</f>
        <v>15374.066750058399</v>
      </c>
      <c r="F193" s="50">
        <f>F192/1000000</f>
        <v>170.21400499999999</v>
      </c>
      <c r="G193" s="50">
        <f>G192/1000</f>
        <v>15374.066750058399</v>
      </c>
    </row>
  </sheetData>
  <mergeCells count="5">
    <mergeCell ref="B2:G2"/>
    <mergeCell ref="B3:B4"/>
    <mergeCell ref="C3:C4"/>
    <mergeCell ref="D3:E3"/>
    <mergeCell ref="F3:G3"/>
  </mergeCells>
  <pageMargins left="0.7" right="0.7" top="0.75" bottom="0.75" header="0.3" footer="0.3"/>
  <pageSetup orientation="portrait" horizontalDpi="300" verticalDpi="300" r:id="rId1"/>
  <ignoredErrors>
    <ignoredError sqref="E19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2"/>
  <sheetViews>
    <sheetView workbookViewId="0">
      <selection activeCell="A2" sqref="A2"/>
    </sheetView>
  </sheetViews>
  <sheetFormatPr defaultRowHeight="13.5" customHeight="1" x14ac:dyDescent="0.2"/>
  <cols>
    <col min="1" max="1" width="4.5703125" style="10" customWidth="1"/>
    <col min="2" max="2" width="5.7109375" style="10" customWidth="1"/>
    <col min="3" max="3" width="48" style="10" bestFit="1" customWidth="1"/>
    <col min="4" max="4" width="9.140625" style="10" customWidth="1"/>
    <col min="5" max="5" width="9.5703125" style="10" customWidth="1"/>
    <col min="6" max="6" width="8.42578125" style="10" customWidth="1"/>
    <col min="7" max="7" width="7.42578125" style="10" customWidth="1"/>
    <col min="8" max="8" width="9.140625" style="10" customWidth="1"/>
    <col min="9" max="9" width="9.5703125" style="10" customWidth="1"/>
    <col min="10" max="10" width="8" style="10" customWidth="1"/>
    <col min="11" max="11" width="7.42578125" style="10" customWidth="1"/>
    <col min="12" max="12" width="9.140625" style="10" customWidth="1"/>
    <col min="13" max="13" width="9.5703125" style="10" customWidth="1"/>
    <col min="14" max="14" width="8.42578125" style="10" customWidth="1"/>
    <col min="15" max="15" width="7.42578125" style="10" customWidth="1"/>
    <col min="16" max="16" width="9.140625" style="10" customWidth="1"/>
    <col min="17" max="17" width="9.5703125" style="10" customWidth="1"/>
    <col min="18" max="18" width="8" style="10" customWidth="1"/>
    <col min="19" max="19" width="7.42578125" style="10" customWidth="1"/>
    <col min="20" max="20" width="4.7109375" style="10" customWidth="1"/>
    <col min="21" max="16384" width="9.140625" style="10"/>
  </cols>
  <sheetData>
    <row r="1" spans="1:19" ht="12.95" customHeight="1" x14ac:dyDescent="0.2"/>
    <row r="2" spans="1:19" s="1" customFormat="1" ht="12.95" customHeight="1" x14ac:dyDescent="0.15">
      <c r="A2" s="11"/>
      <c r="B2" s="123" t="s">
        <v>210</v>
      </c>
      <c r="C2" s="124"/>
      <c r="D2" s="124"/>
      <c r="E2" s="124"/>
      <c r="F2" s="124"/>
      <c r="G2" s="124"/>
      <c r="H2" s="124"/>
      <c r="I2" s="124"/>
      <c r="J2" s="124"/>
      <c r="K2" s="124"/>
      <c r="L2" s="124"/>
      <c r="M2" s="124"/>
      <c r="N2" s="124"/>
      <c r="O2" s="124"/>
      <c r="P2" s="124"/>
      <c r="Q2" s="124"/>
      <c r="R2" s="124"/>
      <c r="S2" s="125"/>
    </row>
    <row r="3" spans="1:19" s="1" customFormat="1" ht="12.95" customHeight="1" x14ac:dyDescent="0.15">
      <c r="A3" s="11"/>
      <c r="B3" s="126" t="s">
        <v>0</v>
      </c>
      <c r="C3" s="128" t="s">
        <v>1</v>
      </c>
      <c r="D3" s="121" t="s">
        <v>2</v>
      </c>
      <c r="E3" s="121"/>
      <c r="F3" s="121"/>
      <c r="G3" s="121"/>
      <c r="H3" s="121"/>
      <c r="I3" s="121"/>
      <c r="J3" s="121"/>
      <c r="K3" s="121"/>
      <c r="L3" s="121" t="s">
        <v>3</v>
      </c>
      <c r="M3" s="121"/>
      <c r="N3" s="121"/>
      <c r="O3" s="121"/>
      <c r="P3" s="121"/>
      <c r="Q3" s="121"/>
      <c r="R3" s="121"/>
      <c r="S3" s="121"/>
    </row>
    <row r="4" spans="1:19" s="1" customFormat="1" ht="12.95" customHeight="1" x14ac:dyDescent="0.15">
      <c r="A4" s="11"/>
      <c r="B4" s="127"/>
      <c r="C4" s="129"/>
      <c r="D4" s="122" t="s">
        <v>4</v>
      </c>
      <c r="E4" s="122"/>
      <c r="F4" s="122"/>
      <c r="G4" s="122"/>
      <c r="H4" s="122" t="s">
        <v>5</v>
      </c>
      <c r="I4" s="122"/>
      <c r="J4" s="122"/>
      <c r="K4" s="122"/>
      <c r="L4" s="122" t="s">
        <v>4</v>
      </c>
      <c r="M4" s="122"/>
      <c r="N4" s="122"/>
      <c r="O4" s="122"/>
      <c r="P4" s="122" t="s">
        <v>5</v>
      </c>
      <c r="Q4" s="122"/>
      <c r="R4" s="122"/>
      <c r="S4" s="122"/>
    </row>
    <row r="5" spans="1:19" s="1" customFormat="1" ht="12" customHeight="1" x14ac:dyDescent="0.15">
      <c r="A5" s="11"/>
      <c r="B5" s="127"/>
      <c r="C5" s="129"/>
      <c r="D5" s="12" t="s">
        <v>6</v>
      </c>
      <c r="E5" s="13" t="s">
        <v>209</v>
      </c>
      <c r="F5" s="12" t="s">
        <v>7</v>
      </c>
      <c r="G5" s="12" t="s">
        <v>8</v>
      </c>
      <c r="H5" s="12" t="s">
        <v>6</v>
      </c>
      <c r="I5" s="13" t="s">
        <v>209</v>
      </c>
      <c r="J5" s="13" t="s">
        <v>7</v>
      </c>
      <c r="K5" s="12" t="s">
        <v>8</v>
      </c>
      <c r="L5" s="12" t="s">
        <v>6</v>
      </c>
      <c r="M5" s="13" t="s">
        <v>209</v>
      </c>
      <c r="N5" s="12" t="s">
        <v>7</v>
      </c>
      <c r="O5" s="12" t="s">
        <v>8</v>
      </c>
      <c r="P5" s="12" t="s">
        <v>6</v>
      </c>
      <c r="Q5" s="13" t="s">
        <v>209</v>
      </c>
      <c r="R5" s="13" t="s">
        <v>7</v>
      </c>
      <c r="S5" s="12" t="s">
        <v>8</v>
      </c>
    </row>
    <row r="6" spans="1:19" s="1" customFormat="1" ht="13.5" customHeight="1" x14ac:dyDescent="0.2">
      <c r="A6" s="11"/>
      <c r="B6" s="17">
        <v>1</v>
      </c>
      <c r="C6" s="2" t="s">
        <v>9</v>
      </c>
      <c r="D6" s="3">
        <v>37</v>
      </c>
      <c r="E6" s="3">
        <v>6370</v>
      </c>
      <c r="F6" s="3">
        <v>6407</v>
      </c>
      <c r="G6" s="4">
        <v>5.7416177041487E-2</v>
      </c>
      <c r="H6" s="4">
        <v>0.14971912100000001</v>
      </c>
      <c r="I6" s="4">
        <v>71.211039388360007</v>
      </c>
      <c r="J6" s="4">
        <v>71.360758509359997</v>
      </c>
      <c r="K6" s="4">
        <v>6.6389265468558903E-2</v>
      </c>
      <c r="L6" s="3">
        <v>7</v>
      </c>
      <c r="M6" s="3">
        <v>9305</v>
      </c>
      <c r="N6" s="3">
        <v>9312</v>
      </c>
      <c r="O6" s="4">
        <v>8.3449264961811598E-2</v>
      </c>
      <c r="P6" s="4">
        <v>0.52204585699999995</v>
      </c>
      <c r="Q6" s="4">
        <v>71.409885764929996</v>
      </c>
      <c r="R6" s="4">
        <v>71.931931621930005</v>
      </c>
      <c r="S6" s="4">
        <v>6.6920646639261297E-2</v>
      </c>
    </row>
    <row r="7" spans="1:19" s="1" customFormat="1" ht="13.5" customHeight="1" x14ac:dyDescent="0.2">
      <c r="A7" s="11"/>
      <c r="B7" s="17">
        <v>2</v>
      </c>
      <c r="C7" s="2" t="s">
        <v>10</v>
      </c>
      <c r="D7" s="3">
        <v>57</v>
      </c>
      <c r="E7" s="3">
        <v>222</v>
      </c>
      <c r="F7" s="3">
        <v>279</v>
      </c>
      <c r="G7" s="4">
        <v>2.50025181747696E-3</v>
      </c>
      <c r="H7" s="4">
        <v>19.580396013280001</v>
      </c>
      <c r="I7" s="4">
        <v>4.5469435038499997</v>
      </c>
      <c r="J7" s="4">
        <v>24.12733951713</v>
      </c>
      <c r="K7" s="4">
        <v>2.2446459114398201E-2</v>
      </c>
      <c r="L7" s="3">
        <v>117</v>
      </c>
      <c r="M7" s="3">
        <v>737</v>
      </c>
      <c r="N7" s="3">
        <v>854</v>
      </c>
      <c r="O7" s="4">
        <v>7.6531005452520496E-3</v>
      </c>
      <c r="P7" s="4">
        <v>24.487857348089999</v>
      </c>
      <c r="Q7" s="4">
        <v>10.190930183100001</v>
      </c>
      <c r="R7" s="4">
        <v>34.678787531189997</v>
      </c>
      <c r="S7" s="4">
        <v>3.2262818944587601E-2</v>
      </c>
    </row>
    <row r="8" spans="1:19" s="1" customFormat="1" ht="13.5" customHeight="1" x14ac:dyDescent="0.2">
      <c r="A8" s="11"/>
      <c r="B8" s="17">
        <v>3</v>
      </c>
      <c r="C8" s="2" t="s">
        <v>11</v>
      </c>
      <c r="D8" s="3">
        <v>11</v>
      </c>
      <c r="E8" s="3">
        <v>1</v>
      </c>
      <c r="F8" s="3">
        <v>12</v>
      </c>
      <c r="G8" s="4">
        <v>1.07537712579654E-4</v>
      </c>
      <c r="H8" s="4">
        <v>1.2004405760000001</v>
      </c>
      <c r="I8" s="4">
        <v>2.5000000000000001E-4</v>
      </c>
      <c r="J8" s="4">
        <v>1.200690576</v>
      </c>
      <c r="K8" s="4">
        <v>1.1170420138570301E-3</v>
      </c>
      <c r="L8" s="3">
        <v>7</v>
      </c>
      <c r="M8" s="3">
        <v>4</v>
      </c>
      <c r="N8" s="3">
        <v>11</v>
      </c>
      <c r="O8" s="4">
        <v>9.8576236531349601E-5</v>
      </c>
      <c r="P8" s="4">
        <v>1.1000000000000001</v>
      </c>
      <c r="Q8" s="4">
        <v>0.37253599999999998</v>
      </c>
      <c r="R8" s="4">
        <v>1.4725360000000001</v>
      </c>
      <c r="S8" s="4">
        <v>1.36994877097876E-3</v>
      </c>
    </row>
    <row r="9" spans="1:19" s="1" customFormat="1" ht="13.5" customHeight="1" x14ac:dyDescent="0.2">
      <c r="A9" s="11"/>
      <c r="B9" s="17">
        <v>4</v>
      </c>
      <c r="C9" s="2" t="s">
        <v>12</v>
      </c>
      <c r="D9" s="3">
        <v>7234</v>
      </c>
      <c r="E9" s="3">
        <v>98754</v>
      </c>
      <c r="F9" s="3">
        <v>105988</v>
      </c>
      <c r="G9" s="4">
        <v>0.94980892340769796</v>
      </c>
      <c r="H9" s="4">
        <v>239.33758766656999</v>
      </c>
      <c r="I9" s="4">
        <v>306.18990494027003</v>
      </c>
      <c r="J9" s="4">
        <v>545.52749260684004</v>
      </c>
      <c r="K9" s="4">
        <v>0.50752220525125702</v>
      </c>
      <c r="L9" s="3">
        <v>7134</v>
      </c>
      <c r="M9" s="3">
        <v>164545</v>
      </c>
      <c r="N9" s="3">
        <v>171679</v>
      </c>
      <c r="O9" s="4">
        <v>1.53849724649687</v>
      </c>
      <c r="P9" s="4">
        <v>262.98680148376002</v>
      </c>
      <c r="Q9" s="4">
        <v>326.50916039741998</v>
      </c>
      <c r="R9" s="4">
        <v>589.49596188118005</v>
      </c>
      <c r="S9" s="4">
        <v>0.548427521280339</v>
      </c>
    </row>
    <row r="10" spans="1:19" s="1" customFormat="1" ht="13.5" customHeight="1" x14ac:dyDescent="0.2">
      <c r="A10" s="11"/>
      <c r="B10" s="17">
        <v>5</v>
      </c>
      <c r="C10" s="2" t="s">
        <v>13</v>
      </c>
      <c r="D10" s="3">
        <v>3</v>
      </c>
      <c r="E10" s="3">
        <v>544</v>
      </c>
      <c r="F10" s="3">
        <v>547</v>
      </c>
      <c r="G10" s="4">
        <v>4.9019273984225696E-3</v>
      </c>
      <c r="H10" s="4">
        <v>1.2961099999999999E-4</v>
      </c>
      <c r="I10" s="4">
        <v>0.40281126077000001</v>
      </c>
      <c r="J10" s="4">
        <v>0.40294087176999999</v>
      </c>
      <c r="K10" s="4">
        <v>3.7486917267789797E-4</v>
      </c>
      <c r="L10" s="3">
        <v>1</v>
      </c>
      <c r="M10" s="3">
        <v>1780</v>
      </c>
      <c r="N10" s="3">
        <v>1781</v>
      </c>
      <c r="O10" s="4">
        <v>1.5960388842030299E-2</v>
      </c>
      <c r="P10" s="4">
        <v>1.5E-3</v>
      </c>
      <c r="Q10" s="4">
        <v>1.03448745735</v>
      </c>
      <c r="R10" s="4">
        <v>1.0359874573500001</v>
      </c>
      <c r="S10" s="4">
        <v>9.6381327447753E-4</v>
      </c>
    </row>
    <row r="11" spans="1:19" s="1" customFormat="1" ht="13.5" customHeight="1" x14ac:dyDescent="0.2">
      <c r="A11" s="11"/>
      <c r="B11" s="17">
        <v>6</v>
      </c>
      <c r="C11" s="2" t="s">
        <v>14</v>
      </c>
      <c r="D11" s="3">
        <v>4541</v>
      </c>
      <c r="E11" s="3">
        <v>116890</v>
      </c>
      <c r="F11" s="3">
        <v>121431</v>
      </c>
      <c r="G11" s="4">
        <v>1.08820099802166</v>
      </c>
      <c r="H11" s="4">
        <v>111.29265194975</v>
      </c>
      <c r="I11" s="4">
        <v>248.48413178525001</v>
      </c>
      <c r="J11" s="4">
        <v>359.77678373499998</v>
      </c>
      <c r="K11" s="4">
        <v>0.33471219902566401</v>
      </c>
      <c r="L11" s="3">
        <v>6046</v>
      </c>
      <c r="M11" s="3">
        <v>143847</v>
      </c>
      <c r="N11" s="3">
        <v>149893</v>
      </c>
      <c r="O11" s="4">
        <v>1.3432625293085101</v>
      </c>
      <c r="P11" s="4">
        <v>138.40306352853</v>
      </c>
      <c r="Q11" s="4">
        <v>309.18594284892998</v>
      </c>
      <c r="R11" s="4">
        <v>447.58900637746001</v>
      </c>
      <c r="S11" s="4">
        <v>0.41640680376602401</v>
      </c>
    </row>
    <row r="12" spans="1:19" s="1" customFormat="1" ht="13.5" customHeight="1" x14ac:dyDescent="0.2">
      <c r="A12" s="11"/>
      <c r="B12" s="17">
        <v>7</v>
      </c>
      <c r="C12" s="2" t="s">
        <v>15</v>
      </c>
      <c r="D12" s="3">
        <v>88</v>
      </c>
      <c r="E12" s="3">
        <v>1127</v>
      </c>
      <c r="F12" s="3">
        <v>1215</v>
      </c>
      <c r="G12" s="4">
        <v>1.088819339869E-2</v>
      </c>
      <c r="H12" s="4">
        <v>10.53492965255</v>
      </c>
      <c r="I12" s="4">
        <v>16.597380590419998</v>
      </c>
      <c r="J12" s="4">
        <v>27.13231024297</v>
      </c>
      <c r="K12" s="4">
        <v>2.52420824150793E-2</v>
      </c>
      <c r="L12" s="3">
        <v>46</v>
      </c>
      <c r="M12" s="3">
        <v>3631</v>
      </c>
      <c r="N12" s="3">
        <v>3677</v>
      </c>
      <c r="O12" s="4">
        <v>3.2951347429615703E-2</v>
      </c>
      <c r="P12" s="4">
        <v>5.8609905109999998</v>
      </c>
      <c r="Q12" s="4">
        <v>23.243336180709999</v>
      </c>
      <c r="R12" s="4">
        <v>29.10432669171</v>
      </c>
      <c r="S12" s="4">
        <v>2.7076714308833499E-2</v>
      </c>
    </row>
    <row r="13" spans="1:19" s="1" customFormat="1" ht="13.5" customHeight="1" x14ac:dyDescent="0.2">
      <c r="A13" s="11"/>
      <c r="B13" s="17">
        <v>8</v>
      </c>
      <c r="C13" s="2" t="s">
        <v>16</v>
      </c>
      <c r="D13" s="3">
        <v>109</v>
      </c>
      <c r="E13" s="3">
        <v>1545</v>
      </c>
      <c r="F13" s="3">
        <v>1654</v>
      </c>
      <c r="G13" s="4">
        <v>1.48222813838957E-2</v>
      </c>
      <c r="H13" s="4">
        <v>5.6272642239999997E-2</v>
      </c>
      <c r="I13" s="4">
        <v>16.035305642960001</v>
      </c>
      <c r="J13" s="4">
        <v>16.091578285200001</v>
      </c>
      <c r="K13" s="4">
        <v>1.4970525606788699E-2</v>
      </c>
      <c r="L13" s="3">
        <v>523</v>
      </c>
      <c r="M13" s="3">
        <v>3430</v>
      </c>
      <c r="N13" s="3">
        <v>3953</v>
      </c>
      <c r="O13" s="4">
        <v>3.5424714818947697E-2</v>
      </c>
      <c r="P13" s="4">
        <v>1.7571454580800001</v>
      </c>
      <c r="Q13" s="4">
        <v>29.905926832559999</v>
      </c>
      <c r="R13" s="4">
        <v>31.663072290639999</v>
      </c>
      <c r="S13" s="4">
        <v>2.94571996677663E-2</v>
      </c>
    </row>
    <row r="14" spans="1:19" s="1" customFormat="1" ht="13.5" customHeight="1" x14ac:dyDescent="0.2">
      <c r="A14" s="11"/>
      <c r="B14" s="17">
        <v>9</v>
      </c>
      <c r="C14" s="2" t="s">
        <v>17</v>
      </c>
      <c r="D14" s="3">
        <v>40</v>
      </c>
      <c r="E14" s="3">
        <v>2783</v>
      </c>
      <c r="F14" s="3">
        <v>2823</v>
      </c>
      <c r="G14" s="4">
        <v>2.52982468843636E-2</v>
      </c>
      <c r="H14" s="4">
        <v>2.6889986299999999</v>
      </c>
      <c r="I14" s="4">
        <v>14.91279256622</v>
      </c>
      <c r="J14" s="4">
        <v>17.601791196219999</v>
      </c>
      <c r="K14" s="4">
        <v>1.6375526449802499E-2</v>
      </c>
      <c r="L14" s="3">
        <v>17</v>
      </c>
      <c r="M14" s="3">
        <v>3840</v>
      </c>
      <c r="N14" s="3">
        <v>3857</v>
      </c>
      <c r="O14" s="4">
        <v>3.4564413118310502E-2</v>
      </c>
      <c r="P14" s="4">
        <v>2.3475000000000001</v>
      </c>
      <c r="Q14" s="4">
        <v>15.95893793186</v>
      </c>
      <c r="R14" s="4">
        <v>18.30643793186</v>
      </c>
      <c r="S14" s="4">
        <v>1.7031082530919801E-2</v>
      </c>
    </row>
    <row r="15" spans="1:19" s="1" customFormat="1" ht="13.5" customHeight="1" x14ac:dyDescent="0.2">
      <c r="A15" s="11"/>
      <c r="B15" s="17">
        <v>10</v>
      </c>
      <c r="C15" s="2" t="s">
        <v>18</v>
      </c>
      <c r="D15" s="3">
        <v>127</v>
      </c>
      <c r="E15" s="3">
        <v>4264</v>
      </c>
      <c r="F15" s="3">
        <v>4391</v>
      </c>
      <c r="G15" s="4">
        <v>3.9349841328105102E-2</v>
      </c>
      <c r="H15" s="4">
        <v>15.005928669499999</v>
      </c>
      <c r="I15" s="4">
        <v>28.040346620400001</v>
      </c>
      <c r="J15" s="4">
        <v>43.046275289900002</v>
      </c>
      <c r="K15" s="4">
        <v>4.0047368572728899E-2</v>
      </c>
      <c r="L15" s="3">
        <v>75</v>
      </c>
      <c r="M15" s="3">
        <v>7867</v>
      </c>
      <c r="N15" s="3">
        <v>7942</v>
      </c>
      <c r="O15" s="4">
        <v>7.1172042775634395E-2</v>
      </c>
      <c r="P15" s="4">
        <v>12.750673086000001</v>
      </c>
      <c r="Q15" s="4">
        <v>32.157269639390002</v>
      </c>
      <c r="R15" s="4">
        <v>44.907942725390001</v>
      </c>
      <c r="S15" s="4">
        <v>4.1779339142698498E-2</v>
      </c>
    </row>
    <row r="16" spans="1:19" s="1" customFormat="1" ht="13.5" customHeight="1" x14ac:dyDescent="0.2">
      <c r="A16" s="11"/>
      <c r="B16" s="17">
        <v>11</v>
      </c>
      <c r="C16" s="2" t="s">
        <v>19</v>
      </c>
      <c r="D16" s="3">
        <v>147</v>
      </c>
      <c r="E16" s="3">
        <v>548</v>
      </c>
      <c r="F16" s="3">
        <v>695</v>
      </c>
      <c r="G16" s="4">
        <v>6.2282258535716296E-3</v>
      </c>
      <c r="H16" s="4">
        <v>14.49263999519</v>
      </c>
      <c r="I16" s="4">
        <v>31.9746353277</v>
      </c>
      <c r="J16" s="4">
        <v>46.467275322890004</v>
      </c>
      <c r="K16" s="4">
        <v>4.3230037648875702E-2</v>
      </c>
      <c r="L16" s="3">
        <v>151</v>
      </c>
      <c r="M16" s="3">
        <v>1261</v>
      </c>
      <c r="N16" s="3">
        <v>1412</v>
      </c>
      <c r="O16" s="4">
        <v>1.2653604180206E-2</v>
      </c>
      <c r="P16" s="4">
        <v>18.590182354429999</v>
      </c>
      <c r="Q16" s="4">
        <v>44.855921606640003</v>
      </c>
      <c r="R16" s="4">
        <v>63.446103961070001</v>
      </c>
      <c r="S16" s="4">
        <v>5.9026001500036999E-2</v>
      </c>
    </row>
    <row r="17" spans="1:19" s="1" customFormat="1" ht="13.5" customHeight="1" x14ac:dyDescent="0.2">
      <c r="A17" s="11"/>
      <c r="B17" s="17">
        <v>12</v>
      </c>
      <c r="C17" s="2" t="s">
        <v>20</v>
      </c>
      <c r="D17" s="3">
        <v>15057</v>
      </c>
      <c r="E17" s="3">
        <v>740368</v>
      </c>
      <c r="F17" s="3">
        <v>755425</v>
      </c>
      <c r="G17" s="4">
        <v>6.7697230437904299</v>
      </c>
      <c r="H17" s="4">
        <v>610.46363970585003</v>
      </c>
      <c r="I17" s="4">
        <v>7731.5835140143599</v>
      </c>
      <c r="J17" s="4">
        <v>8342.0471537202102</v>
      </c>
      <c r="K17" s="4">
        <v>7.7608813948765096</v>
      </c>
      <c r="L17" s="3">
        <v>11508</v>
      </c>
      <c r="M17" s="3">
        <v>600900</v>
      </c>
      <c r="N17" s="3">
        <v>612408</v>
      </c>
      <c r="O17" s="4">
        <v>5.4880796237900702</v>
      </c>
      <c r="P17" s="4">
        <v>511.55987121533002</v>
      </c>
      <c r="Q17" s="4">
        <v>7904.8011125650701</v>
      </c>
      <c r="R17" s="4">
        <v>8416.3609837803997</v>
      </c>
      <c r="S17" s="4">
        <v>7.8300180001328004</v>
      </c>
    </row>
    <row r="18" spans="1:19" s="1" customFormat="1" ht="13.5" customHeight="1" x14ac:dyDescent="0.2">
      <c r="A18" s="11"/>
      <c r="B18" s="17">
        <v>13</v>
      </c>
      <c r="C18" s="2" t="s">
        <v>21</v>
      </c>
      <c r="D18" s="3">
        <v>224</v>
      </c>
      <c r="E18" s="3">
        <v>25677</v>
      </c>
      <c r="F18" s="3">
        <v>25901</v>
      </c>
      <c r="G18" s="4">
        <v>0.23211119112713499</v>
      </c>
      <c r="H18" s="4">
        <v>31.102699752260001</v>
      </c>
      <c r="I18" s="4">
        <v>82.469174460770006</v>
      </c>
      <c r="J18" s="4">
        <v>113.57187421303</v>
      </c>
      <c r="K18" s="4">
        <v>0.105659657553971</v>
      </c>
      <c r="L18" s="3">
        <v>298</v>
      </c>
      <c r="M18" s="3">
        <v>35185</v>
      </c>
      <c r="N18" s="3">
        <v>35483</v>
      </c>
      <c r="O18" s="4">
        <v>0.31798005462198897</v>
      </c>
      <c r="P18" s="4">
        <v>25.051431988000001</v>
      </c>
      <c r="Q18" s="4">
        <v>67.367662370849999</v>
      </c>
      <c r="R18" s="4">
        <v>92.419094358850003</v>
      </c>
      <c r="S18" s="4">
        <v>8.5980529326194197E-2</v>
      </c>
    </row>
    <row r="19" spans="1:19" s="1" customFormat="1" ht="13.5" customHeight="1" x14ac:dyDescent="0.2">
      <c r="A19" s="11"/>
      <c r="B19" s="17">
        <v>14</v>
      </c>
      <c r="C19" s="2" t="s">
        <v>22</v>
      </c>
      <c r="D19" s="3">
        <v>393</v>
      </c>
      <c r="E19" s="3">
        <v>19128</v>
      </c>
      <c r="F19" s="3">
        <v>19521</v>
      </c>
      <c r="G19" s="4">
        <v>0.174936973938952</v>
      </c>
      <c r="H19" s="4">
        <v>63.666879774740003</v>
      </c>
      <c r="I19" s="4">
        <v>372.95295929666003</v>
      </c>
      <c r="J19" s="4">
        <v>436.61983907140001</v>
      </c>
      <c r="K19" s="4">
        <v>0.40620182591176601</v>
      </c>
      <c r="L19" s="3">
        <v>252</v>
      </c>
      <c r="M19" s="3">
        <v>9695</v>
      </c>
      <c r="N19" s="3">
        <v>9947</v>
      </c>
      <c r="O19" s="4">
        <v>8.9139802252484898E-2</v>
      </c>
      <c r="P19" s="4">
        <v>57.74479991311</v>
      </c>
      <c r="Q19" s="4">
        <v>481.88116623261999</v>
      </c>
      <c r="R19" s="4">
        <v>539.62596614572999</v>
      </c>
      <c r="S19" s="4">
        <v>0.50203182068864105</v>
      </c>
    </row>
    <row r="20" spans="1:19" s="1" customFormat="1" ht="13.5" customHeight="1" x14ac:dyDescent="0.2">
      <c r="A20" s="11"/>
      <c r="B20" s="17">
        <v>15</v>
      </c>
      <c r="C20" s="2" t="s">
        <v>23</v>
      </c>
      <c r="D20" s="3">
        <v>82</v>
      </c>
      <c r="E20" s="3">
        <v>426</v>
      </c>
      <c r="F20" s="3">
        <v>508</v>
      </c>
      <c r="G20" s="4">
        <v>4.5524298325386901E-3</v>
      </c>
      <c r="H20" s="4">
        <v>5.5975986851700004</v>
      </c>
      <c r="I20" s="4">
        <v>1.4723994518600001</v>
      </c>
      <c r="J20" s="4">
        <v>7.0699981370299998</v>
      </c>
      <c r="K20" s="4">
        <v>6.5774522718944602E-3</v>
      </c>
      <c r="L20" s="3">
        <v>42</v>
      </c>
      <c r="M20" s="3">
        <v>113</v>
      </c>
      <c r="N20" s="3">
        <v>155</v>
      </c>
      <c r="O20" s="4">
        <v>1.3890287874872001E-3</v>
      </c>
      <c r="P20" s="4">
        <v>5.5365218674000003</v>
      </c>
      <c r="Q20" s="4">
        <v>2.5077073589699999</v>
      </c>
      <c r="R20" s="4">
        <v>8.0442292263699997</v>
      </c>
      <c r="S20" s="4">
        <v>7.4838115619156398E-3</v>
      </c>
    </row>
    <row r="21" spans="1:19" s="1" customFormat="1" ht="13.5" customHeight="1" x14ac:dyDescent="0.2">
      <c r="A21" s="11"/>
      <c r="B21" s="17">
        <v>16</v>
      </c>
      <c r="C21" s="2" t="s">
        <v>24</v>
      </c>
      <c r="D21" s="3">
        <v>11530</v>
      </c>
      <c r="E21" s="3">
        <v>348268</v>
      </c>
      <c r="F21" s="3">
        <v>359798</v>
      </c>
      <c r="G21" s="4">
        <v>3.22432115922786</v>
      </c>
      <c r="H21" s="4">
        <v>184.19776861656001</v>
      </c>
      <c r="I21" s="4">
        <v>757.91357137291004</v>
      </c>
      <c r="J21" s="4">
        <v>942.11133998947003</v>
      </c>
      <c r="K21" s="4">
        <v>0.87647722863395405</v>
      </c>
      <c r="L21" s="3">
        <v>10397</v>
      </c>
      <c r="M21" s="3">
        <v>414620</v>
      </c>
      <c r="N21" s="3">
        <v>425017</v>
      </c>
      <c r="O21" s="4">
        <v>3.8087796656222399</v>
      </c>
      <c r="P21" s="4">
        <v>186.09606263871001</v>
      </c>
      <c r="Q21" s="4">
        <v>882.83806069262005</v>
      </c>
      <c r="R21" s="4">
        <v>1068.9341233313301</v>
      </c>
      <c r="S21" s="4">
        <v>0.99446464365897702</v>
      </c>
    </row>
    <row r="22" spans="1:19" s="1" customFormat="1" ht="13.5" customHeight="1" x14ac:dyDescent="0.2">
      <c r="A22" s="11"/>
      <c r="B22" s="17">
        <v>17</v>
      </c>
      <c r="C22" s="2" t="s">
        <v>25</v>
      </c>
      <c r="D22" s="3">
        <v>19</v>
      </c>
      <c r="E22" s="3">
        <v>241</v>
      </c>
      <c r="F22" s="3">
        <v>260</v>
      </c>
      <c r="G22" s="4">
        <v>2.3299837725591702E-3</v>
      </c>
      <c r="H22" s="4">
        <v>0.413742259</v>
      </c>
      <c r="I22" s="4">
        <v>0.61051315231000003</v>
      </c>
      <c r="J22" s="4">
        <v>1.02425541131</v>
      </c>
      <c r="K22" s="4">
        <v>9.5289856539499198E-4</v>
      </c>
      <c r="L22" s="3">
        <v>32</v>
      </c>
      <c r="M22" s="3">
        <v>431</v>
      </c>
      <c r="N22" s="3">
        <v>463</v>
      </c>
      <c r="O22" s="4">
        <v>4.1491634103649902E-3</v>
      </c>
      <c r="P22" s="4">
        <v>0.3663419618</v>
      </c>
      <c r="Q22" s="4">
        <v>0.65745244303999995</v>
      </c>
      <c r="R22" s="4">
        <v>1.0237944048400001</v>
      </c>
      <c r="S22" s="4">
        <v>9.5246967588262E-4</v>
      </c>
    </row>
    <row r="23" spans="1:19" s="1" customFormat="1" ht="13.5" customHeight="1" x14ac:dyDescent="0.2">
      <c r="A23" s="11"/>
      <c r="B23" s="17">
        <v>18</v>
      </c>
      <c r="C23" s="2" t="s">
        <v>26</v>
      </c>
      <c r="D23" s="3">
        <v>8090</v>
      </c>
      <c r="E23" s="3">
        <v>276528</v>
      </c>
      <c r="F23" s="3">
        <v>284618</v>
      </c>
      <c r="G23" s="4">
        <v>2.5505973899163301</v>
      </c>
      <c r="H23" s="4">
        <v>255.30068582219999</v>
      </c>
      <c r="I23" s="4">
        <v>847.76791368822001</v>
      </c>
      <c r="J23" s="4">
        <v>1103.06859951042</v>
      </c>
      <c r="K23" s="4">
        <v>1.02622107181391</v>
      </c>
      <c r="L23" s="3">
        <v>7852</v>
      </c>
      <c r="M23" s="3">
        <v>370256</v>
      </c>
      <c r="N23" s="3">
        <v>378108</v>
      </c>
      <c r="O23" s="4">
        <v>3.3884057856723202</v>
      </c>
      <c r="P23" s="4">
        <v>334.74352905119002</v>
      </c>
      <c r="Q23" s="4">
        <v>1125.3297737216501</v>
      </c>
      <c r="R23" s="4">
        <v>1460.07330277284</v>
      </c>
      <c r="S23" s="4">
        <v>1.3583543130168301</v>
      </c>
    </row>
    <row r="24" spans="1:19" s="1" customFormat="1" ht="13.5" customHeight="1" x14ac:dyDescent="0.2">
      <c r="A24" s="11"/>
      <c r="B24" s="17">
        <v>19</v>
      </c>
      <c r="C24" s="2" t="s">
        <v>27</v>
      </c>
      <c r="D24" s="3">
        <v>5670</v>
      </c>
      <c r="E24" s="3">
        <v>90304</v>
      </c>
      <c r="F24" s="3">
        <v>95974</v>
      </c>
      <c r="G24" s="4">
        <v>0.860068702259977</v>
      </c>
      <c r="H24" s="4">
        <v>71.553164772350001</v>
      </c>
      <c r="I24" s="4">
        <v>290.52284969559997</v>
      </c>
      <c r="J24" s="4">
        <v>362.07601446795002</v>
      </c>
      <c r="K24" s="4">
        <v>0.33685124915197701</v>
      </c>
      <c r="L24" s="3">
        <v>4485</v>
      </c>
      <c r="M24" s="3">
        <v>111004</v>
      </c>
      <c r="N24" s="3">
        <v>115489</v>
      </c>
      <c r="O24" s="4">
        <v>1.0349519073426401</v>
      </c>
      <c r="P24" s="4">
        <v>72.731754449929994</v>
      </c>
      <c r="Q24" s="4">
        <v>305.18577733853999</v>
      </c>
      <c r="R24" s="4">
        <v>377.91753178847</v>
      </c>
      <c r="S24" s="4">
        <v>0.35158913480209703</v>
      </c>
    </row>
    <row r="25" spans="1:19" s="1" customFormat="1" ht="13.5" customHeight="1" x14ac:dyDescent="0.2">
      <c r="A25" s="11"/>
      <c r="B25" s="17">
        <v>20</v>
      </c>
      <c r="C25" s="2" t="s">
        <v>28</v>
      </c>
      <c r="D25" s="3">
        <v>525</v>
      </c>
      <c r="E25" s="3">
        <v>1604</v>
      </c>
      <c r="F25" s="3">
        <v>2129</v>
      </c>
      <c r="G25" s="4">
        <v>1.90789825068403E-2</v>
      </c>
      <c r="H25" s="4">
        <v>75.003644211199997</v>
      </c>
      <c r="I25" s="4">
        <v>73.6016274256</v>
      </c>
      <c r="J25" s="4">
        <v>148.60527163680001</v>
      </c>
      <c r="K25" s="4">
        <v>0.138252381768459</v>
      </c>
      <c r="L25" s="3">
        <v>1014</v>
      </c>
      <c r="M25" s="3">
        <v>2736</v>
      </c>
      <c r="N25" s="3">
        <v>3750</v>
      </c>
      <c r="O25" s="4">
        <v>3.3605535181141899E-2</v>
      </c>
      <c r="P25" s="4">
        <v>58.533665052499998</v>
      </c>
      <c r="Q25" s="4">
        <v>102.27545526205</v>
      </c>
      <c r="R25" s="4">
        <v>160.80912031455</v>
      </c>
      <c r="S25" s="4">
        <v>0.149606024394034</v>
      </c>
    </row>
    <row r="26" spans="1:19" s="1" customFormat="1" ht="13.5" customHeight="1" x14ac:dyDescent="0.2">
      <c r="A26" s="11"/>
      <c r="B26" s="17">
        <v>21</v>
      </c>
      <c r="C26" s="2" t="s">
        <v>29</v>
      </c>
      <c r="D26" s="3">
        <v>69</v>
      </c>
      <c r="E26" s="3">
        <v>3202</v>
      </c>
      <c r="F26" s="3">
        <v>3271</v>
      </c>
      <c r="G26" s="4">
        <v>2.9312988154003999E-2</v>
      </c>
      <c r="H26" s="4">
        <v>0.71053270599999996</v>
      </c>
      <c r="I26" s="4">
        <v>21.657673846080002</v>
      </c>
      <c r="J26" s="4">
        <v>22.36820655208</v>
      </c>
      <c r="K26" s="4">
        <v>2.08098797414943E-2</v>
      </c>
      <c r="L26" s="3">
        <v>1</v>
      </c>
      <c r="M26" s="3">
        <v>5187</v>
      </c>
      <c r="N26" s="3">
        <v>5188</v>
      </c>
      <c r="O26" s="4">
        <v>4.6492137738603799E-2</v>
      </c>
      <c r="P26" s="4">
        <v>8.6921800000000005E-4</v>
      </c>
      <c r="Q26" s="4">
        <v>22.729474916019999</v>
      </c>
      <c r="R26" s="4">
        <v>22.730344134020001</v>
      </c>
      <c r="S26" s="4">
        <v>2.1146788268894601E-2</v>
      </c>
    </row>
    <row r="27" spans="1:19" s="1" customFormat="1" ht="13.5" customHeight="1" x14ac:dyDescent="0.2">
      <c r="A27" s="11"/>
      <c r="B27" s="17">
        <v>22</v>
      </c>
      <c r="C27" s="2" t="s">
        <v>30</v>
      </c>
      <c r="D27" s="3">
        <v>612</v>
      </c>
      <c r="E27" s="3">
        <v>199990</v>
      </c>
      <c r="F27" s="3">
        <v>200602</v>
      </c>
      <c r="G27" s="4">
        <v>1.7976900182419799</v>
      </c>
      <c r="H27" s="4">
        <v>75.043754833319994</v>
      </c>
      <c r="I27" s="4">
        <v>685.73933283970996</v>
      </c>
      <c r="J27" s="4">
        <v>760.78308767302997</v>
      </c>
      <c r="K27" s="4">
        <v>0.70778157949217801</v>
      </c>
      <c r="L27" s="3">
        <v>230</v>
      </c>
      <c r="M27" s="3">
        <v>14437</v>
      </c>
      <c r="N27" s="3">
        <v>14667</v>
      </c>
      <c r="O27" s="4">
        <v>0.13143796920048201</v>
      </c>
      <c r="P27" s="4">
        <v>36.50215918704</v>
      </c>
      <c r="Q27" s="4">
        <v>780.17465430946004</v>
      </c>
      <c r="R27" s="4">
        <v>816.67681349650002</v>
      </c>
      <c r="S27" s="4">
        <v>0.75978135470805497</v>
      </c>
    </row>
    <row r="28" spans="1:19" s="1" customFormat="1" ht="13.5" customHeight="1" x14ac:dyDescent="0.2">
      <c r="A28" s="11"/>
      <c r="B28" s="17">
        <v>23</v>
      </c>
      <c r="C28" s="2" t="s">
        <v>31</v>
      </c>
      <c r="D28" s="3">
        <v>12603</v>
      </c>
      <c r="E28" s="3">
        <v>238615</v>
      </c>
      <c r="F28" s="3">
        <v>251218</v>
      </c>
      <c r="G28" s="4">
        <v>2.2512840899029598</v>
      </c>
      <c r="H28" s="4">
        <v>149.89235621441</v>
      </c>
      <c r="I28" s="4">
        <v>643.66918671551002</v>
      </c>
      <c r="J28" s="4">
        <v>793.56154292992005</v>
      </c>
      <c r="K28" s="4">
        <v>0.73827645669297903</v>
      </c>
      <c r="L28" s="3">
        <v>8245</v>
      </c>
      <c r="M28" s="3">
        <v>246585</v>
      </c>
      <c r="N28" s="3">
        <v>254830</v>
      </c>
      <c r="O28" s="4">
        <v>2.2836529413894402</v>
      </c>
      <c r="P28" s="4">
        <v>88.248097407990002</v>
      </c>
      <c r="Q28" s="4">
        <v>725.18489627548001</v>
      </c>
      <c r="R28" s="4">
        <v>813.43299368347004</v>
      </c>
      <c r="S28" s="4">
        <v>0.756763522229843</v>
      </c>
    </row>
    <row r="29" spans="1:19" s="1" customFormat="1" ht="13.5" customHeight="1" x14ac:dyDescent="0.2">
      <c r="A29" s="11"/>
      <c r="B29" s="17">
        <v>24</v>
      </c>
      <c r="C29" s="2" t="s">
        <v>32</v>
      </c>
      <c r="D29" s="3">
        <v>739</v>
      </c>
      <c r="E29" s="3">
        <v>3436</v>
      </c>
      <c r="F29" s="3">
        <v>4175</v>
      </c>
      <c r="G29" s="4">
        <v>3.7414162501671303E-2</v>
      </c>
      <c r="H29" s="4">
        <v>0.91710767156999995</v>
      </c>
      <c r="I29" s="4">
        <v>3.9818545051499998</v>
      </c>
      <c r="J29" s="4">
        <v>4.8989621767199996</v>
      </c>
      <c r="K29" s="4">
        <v>4.5576659674663299E-3</v>
      </c>
      <c r="L29" s="3">
        <v>206</v>
      </c>
      <c r="M29" s="3">
        <v>6250</v>
      </c>
      <c r="N29" s="3">
        <v>6456</v>
      </c>
      <c r="O29" s="4">
        <v>5.7855289367853897E-2</v>
      </c>
      <c r="P29" s="4">
        <v>9.1832294960000005E-2</v>
      </c>
      <c r="Q29" s="4">
        <v>5.4297710031499999</v>
      </c>
      <c r="R29" s="4">
        <v>5.5216032981099996</v>
      </c>
      <c r="S29" s="4">
        <v>5.1369295229984598E-3</v>
      </c>
    </row>
    <row r="30" spans="1:19" s="1" customFormat="1" ht="13.5" customHeight="1" x14ac:dyDescent="0.2">
      <c r="A30" s="11"/>
      <c r="B30" s="17">
        <v>25</v>
      </c>
      <c r="C30" s="2" t="s">
        <v>33</v>
      </c>
      <c r="D30" s="3">
        <v>1271</v>
      </c>
      <c r="E30" s="3">
        <v>9792</v>
      </c>
      <c r="F30" s="3">
        <v>11063</v>
      </c>
      <c r="G30" s="4">
        <v>9.9140809522392695E-2</v>
      </c>
      <c r="H30" s="4">
        <v>21.91817005495</v>
      </c>
      <c r="I30" s="4">
        <v>11.98550221034</v>
      </c>
      <c r="J30" s="4">
        <v>33.903672265289998</v>
      </c>
      <c r="K30" s="4">
        <v>3.1541703667347203E-2</v>
      </c>
      <c r="L30" s="3">
        <v>1238</v>
      </c>
      <c r="M30" s="3">
        <v>11229</v>
      </c>
      <c r="N30" s="3">
        <v>12467</v>
      </c>
      <c r="O30" s="4">
        <v>0.11172272189421199</v>
      </c>
      <c r="P30" s="4">
        <v>20.824184697</v>
      </c>
      <c r="Q30" s="4">
        <v>13.86555115472</v>
      </c>
      <c r="R30" s="4">
        <v>34.689735851720002</v>
      </c>
      <c r="S30" s="4">
        <v>3.2273004527999097E-2</v>
      </c>
    </row>
    <row r="31" spans="1:19" s="1" customFormat="1" ht="13.5" customHeight="1" x14ac:dyDescent="0.2">
      <c r="A31" s="11"/>
      <c r="B31" s="17">
        <v>26</v>
      </c>
      <c r="C31" s="2" t="s">
        <v>34</v>
      </c>
      <c r="D31" s="3">
        <v>8038</v>
      </c>
      <c r="E31" s="3">
        <v>152036</v>
      </c>
      <c r="F31" s="3">
        <v>160074</v>
      </c>
      <c r="G31" s="4">
        <v>1.4344993169563001</v>
      </c>
      <c r="H31" s="4">
        <v>199.89418455993001</v>
      </c>
      <c r="I31" s="4">
        <v>501.82467572485001</v>
      </c>
      <c r="J31" s="4">
        <v>701.71886028478002</v>
      </c>
      <c r="K31" s="4">
        <v>0.65283218218077599</v>
      </c>
      <c r="L31" s="3">
        <v>8661</v>
      </c>
      <c r="M31" s="3">
        <v>212052</v>
      </c>
      <c r="N31" s="3">
        <v>220713</v>
      </c>
      <c r="O31" s="4">
        <v>1.97791426304943</v>
      </c>
      <c r="P31" s="4">
        <v>200.45619471342999</v>
      </c>
      <c r="Q31" s="4">
        <v>702.84456956078998</v>
      </c>
      <c r="R31" s="4">
        <v>903.30076427422</v>
      </c>
      <c r="S31" s="4">
        <v>0.84037047097092599</v>
      </c>
    </row>
    <row r="32" spans="1:19" s="1" customFormat="1" ht="13.5" customHeight="1" x14ac:dyDescent="0.2">
      <c r="A32" s="11"/>
      <c r="B32" s="17">
        <v>27</v>
      </c>
      <c r="C32" s="2" t="s">
        <v>35</v>
      </c>
      <c r="D32" s="3">
        <v>1546</v>
      </c>
      <c r="E32" s="3">
        <v>195072</v>
      </c>
      <c r="F32" s="3">
        <v>196618</v>
      </c>
      <c r="G32" s="4">
        <v>1.7619874976655401</v>
      </c>
      <c r="H32" s="4">
        <v>291.58077908453998</v>
      </c>
      <c r="I32" s="4">
        <v>7253.0307545796604</v>
      </c>
      <c r="J32" s="4">
        <v>7544.6115336641997</v>
      </c>
      <c r="K32" s="4">
        <v>7.0190007565556698</v>
      </c>
      <c r="L32" s="3">
        <v>1768</v>
      </c>
      <c r="M32" s="3">
        <v>147348</v>
      </c>
      <c r="N32" s="3">
        <v>149116</v>
      </c>
      <c r="O32" s="4">
        <v>1.3362994624189699</v>
      </c>
      <c r="P32" s="4">
        <v>242.24889731160999</v>
      </c>
      <c r="Q32" s="4">
        <v>7065.1638764971103</v>
      </c>
      <c r="R32" s="4">
        <v>7307.41277380872</v>
      </c>
      <c r="S32" s="4">
        <v>6.7983269329332199</v>
      </c>
    </row>
    <row r="33" spans="1:19" s="1" customFormat="1" ht="13.5" customHeight="1" x14ac:dyDescent="0.2">
      <c r="A33" s="11"/>
      <c r="B33" s="17">
        <v>28</v>
      </c>
      <c r="C33" s="2" t="s">
        <v>36</v>
      </c>
      <c r="D33" s="3">
        <v>6</v>
      </c>
      <c r="E33" s="3">
        <v>1047</v>
      </c>
      <c r="F33" s="3">
        <v>1053</v>
      </c>
      <c r="G33" s="4">
        <v>9.4364342788646506E-3</v>
      </c>
      <c r="H33" s="4">
        <v>6.3084382000000005E-4</v>
      </c>
      <c r="I33" s="4">
        <v>2.3120562002999998</v>
      </c>
      <c r="J33" s="4">
        <v>2.31268704412</v>
      </c>
      <c r="K33" s="4">
        <v>2.1515689760730401E-3</v>
      </c>
      <c r="L33" s="3">
        <v>1</v>
      </c>
      <c r="M33" s="3">
        <v>809</v>
      </c>
      <c r="N33" s="3">
        <v>810</v>
      </c>
      <c r="O33" s="4">
        <v>7.2587955991266504E-3</v>
      </c>
      <c r="P33" s="4">
        <v>0.23260349999999999</v>
      </c>
      <c r="Q33" s="4">
        <v>2.1253185048500001</v>
      </c>
      <c r="R33" s="4">
        <v>2.3579220048499998</v>
      </c>
      <c r="S33" s="4">
        <v>2.1936525508429198E-3</v>
      </c>
    </row>
    <row r="34" spans="1:19" s="1" customFormat="1" ht="13.5" customHeight="1" x14ac:dyDescent="0.2">
      <c r="A34" s="11"/>
      <c r="B34" s="17">
        <v>29</v>
      </c>
      <c r="C34" s="2" t="s">
        <v>37</v>
      </c>
      <c r="D34" s="3">
        <v>2510</v>
      </c>
      <c r="E34" s="3">
        <v>55311</v>
      </c>
      <c r="F34" s="3">
        <v>57821</v>
      </c>
      <c r="G34" s="4">
        <v>0.51816150658901505</v>
      </c>
      <c r="H34" s="4">
        <v>18.027533170750001</v>
      </c>
      <c r="I34" s="4">
        <v>67.344393437210002</v>
      </c>
      <c r="J34" s="4">
        <v>85.371926607960006</v>
      </c>
      <c r="K34" s="4">
        <v>7.9424316914943893E-2</v>
      </c>
      <c r="L34" s="3">
        <v>1017</v>
      </c>
      <c r="M34" s="3">
        <v>65049</v>
      </c>
      <c r="N34" s="3">
        <v>66066</v>
      </c>
      <c r="O34" s="4">
        <v>0.592048876607286</v>
      </c>
      <c r="P34" s="4">
        <v>10.11927678722</v>
      </c>
      <c r="Q34" s="4">
        <v>77.215434326809998</v>
      </c>
      <c r="R34" s="4">
        <v>87.33471111403</v>
      </c>
      <c r="S34" s="4">
        <v>8.1250360028176205E-2</v>
      </c>
    </row>
    <row r="35" spans="1:19" s="1" customFormat="1" ht="13.5" customHeight="1" x14ac:dyDescent="0.2">
      <c r="A35" s="11"/>
      <c r="B35" s="17">
        <v>30</v>
      </c>
      <c r="C35" s="2" t="s">
        <v>38</v>
      </c>
      <c r="D35" s="3">
        <v>25</v>
      </c>
      <c r="E35" s="3">
        <v>402</v>
      </c>
      <c r="F35" s="3">
        <v>427</v>
      </c>
      <c r="G35" s="4">
        <v>3.82655027262602E-3</v>
      </c>
      <c r="H35" s="4">
        <v>0.20035983551</v>
      </c>
      <c r="I35" s="4">
        <v>8.6054420718200006</v>
      </c>
      <c r="J35" s="4">
        <v>8.8058019073300002</v>
      </c>
      <c r="K35" s="4">
        <v>8.1923277260652107E-3</v>
      </c>
      <c r="L35" s="3">
        <v>53</v>
      </c>
      <c r="M35" s="3">
        <v>348</v>
      </c>
      <c r="N35" s="3">
        <v>401</v>
      </c>
      <c r="O35" s="4">
        <v>3.59355189537011E-3</v>
      </c>
      <c r="P35" s="4">
        <v>1.3195631920999999</v>
      </c>
      <c r="Q35" s="4">
        <v>8.1062715343900003</v>
      </c>
      <c r="R35" s="4">
        <v>9.4258347264900006</v>
      </c>
      <c r="S35" s="4">
        <v>8.7691646920713007E-3</v>
      </c>
    </row>
    <row r="36" spans="1:19" s="1" customFormat="1" ht="13.5" customHeight="1" x14ac:dyDescent="0.2">
      <c r="A36" s="11"/>
      <c r="B36" s="17">
        <v>31</v>
      </c>
      <c r="C36" s="2" t="s">
        <v>39</v>
      </c>
      <c r="D36" s="3">
        <v>7929</v>
      </c>
      <c r="E36" s="3">
        <v>136158</v>
      </c>
      <c r="F36" s="3">
        <v>144087</v>
      </c>
      <c r="G36" s="4">
        <v>1.2912321993720499</v>
      </c>
      <c r="H36" s="4">
        <v>118.65232366728</v>
      </c>
      <c r="I36" s="4">
        <v>435.69167358955002</v>
      </c>
      <c r="J36" s="4">
        <v>554.34399725682999</v>
      </c>
      <c r="K36" s="4">
        <v>0.51572449009154797</v>
      </c>
      <c r="L36" s="3">
        <v>4145</v>
      </c>
      <c r="M36" s="3">
        <v>173758</v>
      </c>
      <c r="N36" s="3">
        <v>177903</v>
      </c>
      <c r="O36" s="4">
        <v>1.59427347342152</v>
      </c>
      <c r="P36" s="4">
        <v>110.21229163644</v>
      </c>
      <c r="Q36" s="4">
        <v>469.41143224912997</v>
      </c>
      <c r="R36" s="4">
        <v>579.62372388557003</v>
      </c>
      <c r="S36" s="4">
        <v>0.53924305291495001</v>
      </c>
    </row>
    <row r="37" spans="1:19" s="1" customFormat="1" ht="13.5" customHeight="1" x14ac:dyDescent="0.2">
      <c r="A37" s="11"/>
      <c r="B37" s="17">
        <v>32</v>
      </c>
      <c r="C37" s="2" t="s">
        <v>40</v>
      </c>
      <c r="D37" s="3">
        <v>242</v>
      </c>
      <c r="E37" s="3">
        <v>474</v>
      </c>
      <c r="F37" s="3">
        <v>716</v>
      </c>
      <c r="G37" s="4">
        <v>6.4164168505860299E-3</v>
      </c>
      <c r="H37" s="4">
        <v>117.0252064637</v>
      </c>
      <c r="I37" s="4">
        <v>25.483368097340001</v>
      </c>
      <c r="J37" s="4">
        <v>142.50857456104001</v>
      </c>
      <c r="K37" s="4">
        <v>0.132580423550821</v>
      </c>
      <c r="L37" s="3">
        <v>234</v>
      </c>
      <c r="M37" s="3">
        <v>346</v>
      </c>
      <c r="N37" s="3">
        <v>580</v>
      </c>
      <c r="O37" s="4">
        <v>5.1976561080166097E-3</v>
      </c>
      <c r="P37" s="4">
        <v>128.23934214043999</v>
      </c>
      <c r="Q37" s="4">
        <v>30.29389867067</v>
      </c>
      <c r="R37" s="4">
        <v>158.53324081111001</v>
      </c>
      <c r="S37" s="4">
        <v>0.147488698686117</v>
      </c>
    </row>
    <row r="38" spans="1:19" s="1" customFormat="1" ht="13.5" customHeight="1" x14ac:dyDescent="0.2">
      <c r="A38" s="11"/>
      <c r="B38" s="17">
        <v>33</v>
      </c>
      <c r="C38" s="2" t="s">
        <v>41</v>
      </c>
      <c r="D38" s="3">
        <v>4</v>
      </c>
      <c r="E38" s="3">
        <v>107</v>
      </c>
      <c r="F38" s="3">
        <v>111</v>
      </c>
      <c r="G38" s="4">
        <v>9.9472384136179998E-4</v>
      </c>
      <c r="H38" s="4">
        <v>0.34685682699999998</v>
      </c>
      <c r="I38" s="4">
        <v>30.462649940710001</v>
      </c>
      <c r="J38" s="4">
        <v>30.809506767710001</v>
      </c>
      <c r="K38" s="4">
        <v>2.86630995309358E-2</v>
      </c>
      <c r="L38" s="3">
        <v>1</v>
      </c>
      <c r="M38" s="3">
        <v>88</v>
      </c>
      <c r="N38" s="3">
        <v>89</v>
      </c>
      <c r="O38" s="4">
        <v>7.9757136829910103E-4</v>
      </c>
      <c r="P38" s="4">
        <v>0.1</v>
      </c>
      <c r="Q38" s="4">
        <v>51.706864738290001</v>
      </c>
      <c r="R38" s="4">
        <v>51.806864738290002</v>
      </c>
      <c r="S38" s="4">
        <v>4.8197633658180999E-2</v>
      </c>
    </row>
    <row r="39" spans="1:19" s="1" customFormat="1" ht="13.5" customHeight="1" x14ac:dyDescent="0.2">
      <c r="A39" s="11"/>
      <c r="B39" s="17">
        <v>34</v>
      </c>
      <c r="C39" s="2" t="s">
        <v>42</v>
      </c>
      <c r="D39" s="3">
        <v>76</v>
      </c>
      <c r="E39" s="3">
        <v>233</v>
      </c>
      <c r="F39" s="3">
        <v>309</v>
      </c>
      <c r="G39" s="4">
        <v>2.7690960989260899E-3</v>
      </c>
      <c r="H39" s="4">
        <v>21.204064086999999</v>
      </c>
      <c r="I39" s="4">
        <v>7.2486915524300004</v>
      </c>
      <c r="J39" s="4">
        <v>28.452755639429999</v>
      </c>
      <c r="K39" s="4">
        <v>2.6470536285154399E-2</v>
      </c>
      <c r="L39" s="3">
        <v>65</v>
      </c>
      <c r="M39" s="3">
        <v>285</v>
      </c>
      <c r="N39" s="3">
        <v>350</v>
      </c>
      <c r="O39" s="4">
        <v>3.1365166169065799E-3</v>
      </c>
      <c r="P39" s="4">
        <v>20.207864546</v>
      </c>
      <c r="Q39" s="4">
        <v>9.5239383420100001</v>
      </c>
      <c r="R39" s="4">
        <v>29.731802888010002</v>
      </c>
      <c r="S39" s="4">
        <v>2.7660476093903399E-2</v>
      </c>
    </row>
    <row r="40" spans="1:19" s="1" customFormat="1" ht="13.5" customHeight="1" x14ac:dyDescent="0.2">
      <c r="A40" s="11"/>
      <c r="B40" s="17">
        <v>35</v>
      </c>
      <c r="C40" s="2" t="s">
        <v>43</v>
      </c>
      <c r="D40" s="3">
        <v>386</v>
      </c>
      <c r="E40" s="3">
        <v>13245</v>
      </c>
      <c r="F40" s="3">
        <v>13631</v>
      </c>
      <c r="G40" s="4">
        <v>0.122153880014439</v>
      </c>
      <c r="H40" s="4">
        <v>56.36900967111</v>
      </c>
      <c r="I40" s="4">
        <v>137.66930178336</v>
      </c>
      <c r="J40" s="4">
        <v>194.03831145447</v>
      </c>
      <c r="K40" s="4">
        <v>0.18052023604166201</v>
      </c>
      <c r="L40" s="3">
        <v>320</v>
      </c>
      <c r="M40" s="3">
        <v>15170</v>
      </c>
      <c r="N40" s="3">
        <v>15490</v>
      </c>
      <c r="O40" s="4">
        <v>0.13881326398823701</v>
      </c>
      <c r="P40" s="4">
        <v>80.834242433859998</v>
      </c>
      <c r="Q40" s="4">
        <v>110.55912239257</v>
      </c>
      <c r="R40" s="4">
        <v>191.39336482643</v>
      </c>
      <c r="S40" s="4">
        <v>0.17805955502443199</v>
      </c>
    </row>
    <row r="41" spans="1:19" s="1" customFormat="1" ht="13.5" customHeight="1" x14ac:dyDescent="0.2">
      <c r="A41" s="11"/>
      <c r="B41" s="17">
        <v>36</v>
      </c>
      <c r="C41" s="2" t="s">
        <v>44</v>
      </c>
      <c r="D41" s="3">
        <v>850</v>
      </c>
      <c r="E41" s="3">
        <v>27684</v>
      </c>
      <c r="F41" s="3">
        <v>28534</v>
      </c>
      <c r="G41" s="4">
        <v>0.25570675756232097</v>
      </c>
      <c r="H41" s="4">
        <v>37.346089057710003</v>
      </c>
      <c r="I41" s="4">
        <v>53.740427567300003</v>
      </c>
      <c r="J41" s="4">
        <v>91.086516625010006</v>
      </c>
      <c r="K41" s="4">
        <v>8.4740788342810597E-2</v>
      </c>
      <c r="L41" s="3">
        <v>515</v>
      </c>
      <c r="M41" s="3">
        <v>35813</v>
      </c>
      <c r="N41" s="3">
        <v>36328</v>
      </c>
      <c r="O41" s="4">
        <v>0.32555250188280599</v>
      </c>
      <c r="P41" s="4">
        <v>33.452619045870001</v>
      </c>
      <c r="Q41" s="4">
        <v>60.464315557379997</v>
      </c>
      <c r="R41" s="4">
        <v>93.916934603249999</v>
      </c>
      <c r="S41" s="4">
        <v>8.7374019469686995E-2</v>
      </c>
    </row>
    <row r="42" spans="1:19" s="1" customFormat="1" ht="13.5" customHeight="1" x14ac:dyDescent="0.2">
      <c r="A42" s="11"/>
      <c r="B42" s="17">
        <v>37</v>
      </c>
      <c r="C42" s="2" t="s">
        <v>45</v>
      </c>
      <c r="D42" s="3">
        <v>4412</v>
      </c>
      <c r="E42" s="3">
        <v>70612</v>
      </c>
      <c r="F42" s="3">
        <v>75024</v>
      </c>
      <c r="G42" s="4">
        <v>0.67232577904799695</v>
      </c>
      <c r="H42" s="4">
        <v>111.30061276888</v>
      </c>
      <c r="I42" s="4">
        <v>140.57574325534</v>
      </c>
      <c r="J42" s="4">
        <v>251.87635602422</v>
      </c>
      <c r="K42" s="4">
        <v>0.234328875065865</v>
      </c>
      <c r="L42" s="3">
        <v>4928</v>
      </c>
      <c r="M42" s="3">
        <v>78555</v>
      </c>
      <c r="N42" s="3">
        <v>83483</v>
      </c>
      <c r="O42" s="4">
        <v>0.74813090494060497</v>
      </c>
      <c r="P42" s="4">
        <v>116.49957432652</v>
      </c>
      <c r="Q42" s="4">
        <v>160.33658738923</v>
      </c>
      <c r="R42" s="4">
        <v>276.83616171574999</v>
      </c>
      <c r="S42" s="4">
        <v>0.257549804897788</v>
      </c>
    </row>
    <row r="43" spans="1:19" s="1" customFormat="1" ht="13.5" customHeight="1" x14ac:dyDescent="0.2">
      <c r="A43" s="11"/>
      <c r="B43" s="17">
        <v>38</v>
      </c>
      <c r="C43" s="2" t="s">
        <v>46</v>
      </c>
      <c r="D43" s="3">
        <v>1</v>
      </c>
      <c r="E43" s="3">
        <v>483</v>
      </c>
      <c r="F43" s="3">
        <v>484</v>
      </c>
      <c r="G43" s="4">
        <v>4.3373544073793801E-3</v>
      </c>
      <c r="H43" s="4">
        <v>2.5000000000000001E-4</v>
      </c>
      <c r="I43" s="4">
        <v>0.63417437282</v>
      </c>
      <c r="J43" s="4">
        <v>0.63442437281999997</v>
      </c>
      <c r="K43" s="4">
        <v>5.9022590267655904E-4</v>
      </c>
      <c r="L43" s="3"/>
      <c r="M43" s="3">
        <v>562</v>
      </c>
      <c r="N43" s="3">
        <v>562</v>
      </c>
      <c r="O43" s="4">
        <v>5.0363495391471296E-3</v>
      </c>
      <c r="P43" s="4"/>
      <c r="Q43" s="4">
        <v>0.38368465363999998</v>
      </c>
      <c r="R43" s="4">
        <v>0.38368465363999998</v>
      </c>
      <c r="S43" s="4">
        <v>3.56954478326866E-4</v>
      </c>
    </row>
    <row r="44" spans="1:19" s="1" customFormat="1" ht="13.5" customHeight="1" x14ac:dyDescent="0.2">
      <c r="A44" s="11"/>
      <c r="B44" s="17">
        <v>39</v>
      </c>
      <c r="C44" s="2" t="s">
        <v>47</v>
      </c>
      <c r="D44" s="3">
        <v>1</v>
      </c>
      <c r="E44" s="3">
        <v>18</v>
      </c>
      <c r="F44" s="3">
        <v>19</v>
      </c>
      <c r="G44" s="4">
        <v>1.7026804491778599E-4</v>
      </c>
      <c r="H44" s="4">
        <v>1E-8</v>
      </c>
      <c r="I44" s="4">
        <v>0.11477714</v>
      </c>
      <c r="J44" s="4">
        <v>0.11477714999999999</v>
      </c>
      <c r="K44" s="4">
        <v>1.06780965340708E-4</v>
      </c>
      <c r="L44" s="3"/>
      <c r="M44" s="3">
        <v>5</v>
      </c>
      <c r="N44" s="3">
        <v>5</v>
      </c>
      <c r="O44" s="4">
        <v>4.4807380241522499E-5</v>
      </c>
      <c r="P44" s="4"/>
      <c r="Q44" s="4">
        <v>5.6161994999999999E-2</v>
      </c>
      <c r="R44" s="4">
        <v>5.6161994999999999E-2</v>
      </c>
      <c r="S44" s="4">
        <v>5.2249354872115398E-5</v>
      </c>
    </row>
    <row r="45" spans="1:19" s="1" customFormat="1" ht="13.5" customHeight="1" x14ac:dyDescent="0.2">
      <c r="A45" s="11"/>
      <c r="B45" s="17">
        <v>40</v>
      </c>
      <c r="C45" s="2" t="s">
        <v>48</v>
      </c>
      <c r="D45" s="3">
        <v>1065</v>
      </c>
      <c r="E45" s="3">
        <v>80211</v>
      </c>
      <c r="F45" s="3">
        <v>81276</v>
      </c>
      <c r="G45" s="4">
        <v>0.72835292730199697</v>
      </c>
      <c r="H45" s="4">
        <v>158.28040545191999</v>
      </c>
      <c r="I45" s="4">
        <v>6081.4428199173799</v>
      </c>
      <c r="J45" s="4">
        <v>6239.7232253693001</v>
      </c>
      <c r="K45" s="4">
        <v>5.8050201583134804</v>
      </c>
      <c r="L45" s="3">
        <v>945</v>
      </c>
      <c r="M45" s="3">
        <v>34571</v>
      </c>
      <c r="N45" s="3">
        <v>35516</v>
      </c>
      <c r="O45" s="4">
        <v>0.31827578333158302</v>
      </c>
      <c r="P45" s="4">
        <v>717.84571898756997</v>
      </c>
      <c r="Q45" s="4">
        <v>5487.5694543126901</v>
      </c>
      <c r="R45" s="4">
        <v>6205.41517330026</v>
      </c>
      <c r="S45" s="4">
        <v>5.7731022467876096</v>
      </c>
    </row>
    <row r="46" spans="1:19" s="1" customFormat="1" ht="13.5" customHeight="1" x14ac:dyDescent="0.2">
      <c r="A46" s="11"/>
      <c r="B46" s="17">
        <v>41</v>
      </c>
      <c r="C46" s="2" t="s">
        <v>49</v>
      </c>
      <c r="D46" s="3">
        <v>1233</v>
      </c>
      <c r="E46" s="3">
        <v>12293</v>
      </c>
      <c r="F46" s="3">
        <v>13526</v>
      </c>
      <c r="G46" s="4">
        <v>0.12121292502936699</v>
      </c>
      <c r="H46" s="4">
        <v>4.91436948643</v>
      </c>
      <c r="I46" s="4">
        <v>14.31486898709</v>
      </c>
      <c r="J46" s="4">
        <v>19.229238473519999</v>
      </c>
      <c r="K46" s="4">
        <v>1.78895942874444E-2</v>
      </c>
      <c r="L46" s="3">
        <v>392</v>
      </c>
      <c r="M46" s="3">
        <v>17141</v>
      </c>
      <c r="N46" s="3">
        <v>17533</v>
      </c>
      <c r="O46" s="4">
        <v>0.15712155955492299</v>
      </c>
      <c r="P46" s="4">
        <v>3.1326494389100001</v>
      </c>
      <c r="Q46" s="4">
        <v>19.428861757749999</v>
      </c>
      <c r="R46" s="4">
        <v>22.56151119666</v>
      </c>
      <c r="S46" s="4">
        <v>2.0989717423063301E-2</v>
      </c>
    </row>
    <row r="47" spans="1:19" s="1" customFormat="1" ht="13.5" customHeight="1" x14ac:dyDescent="0.2">
      <c r="A47" s="11"/>
      <c r="B47" s="17">
        <v>42</v>
      </c>
      <c r="C47" s="2" t="s">
        <v>50</v>
      </c>
      <c r="D47" s="3">
        <v>1</v>
      </c>
      <c r="E47" s="3">
        <v>61</v>
      </c>
      <c r="F47" s="3">
        <v>62</v>
      </c>
      <c r="G47" s="4">
        <v>5.5561151499487901E-4</v>
      </c>
      <c r="H47" s="4">
        <v>1.6249999999999999E-3</v>
      </c>
      <c r="I47" s="4">
        <v>3.6459545000000003E-2</v>
      </c>
      <c r="J47" s="4">
        <v>3.8084544999999997E-2</v>
      </c>
      <c r="K47" s="4">
        <v>3.5431307360930598E-5</v>
      </c>
      <c r="L47" s="3"/>
      <c r="M47" s="3">
        <v>603</v>
      </c>
      <c r="N47" s="3">
        <v>603</v>
      </c>
      <c r="O47" s="4">
        <v>5.4037700571276199E-3</v>
      </c>
      <c r="P47" s="4"/>
      <c r="Q47" s="4">
        <v>0.31697542898999997</v>
      </c>
      <c r="R47" s="4">
        <v>0.31697542898999997</v>
      </c>
      <c r="S47" s="4">
        <v>2.9489268810767001E-4</v>
      </c>
    </row>
    <row r="48" spans="1:19" s="1" customFormat="1" ht="13.5" customHeight="1" x14ac:dyDescent="0.2">
      <c r="A48" s="11"/>
      <c r="B48" s="17">
        <v>43</v>
      </c>
      <c r="C48" s="2" t="s">
        <v>51</v>
      </c>
      <c r="D48" s="3">
        <v>35</v>
      </c>
      <c r="E48" s="3">
        <v>79</v>
      </c>
      <c r="F48" s="3">
        <v>114</v>
      </c>
      <c r="G48" s="4">
        <v>1.0216082695067099E-3</v>
      </c>
      <c r="H48" s="4">
        <v>3.7745270428</v>
      </c>
      <c r="I48" s="4">
        <v>0.95258510434999999</v>
      </c>
      <c r="J48" s="4">
        <v>4.7271121471499997</v>
      </c>
      <c r="K48" s="4">
        <v>4.3977882213181302E-3</v>
      </c>
      <c r="L48" s="3">
        <v>27</v>
      </c>
      <c r="M48" s="3">
        <v>272</v>
      </c>
      <c r="N48" s="3">
        <v>299</v>
      </c>
      <c r="O48" s="4">
        <v>2.6794813384430501E-3</v>
      </c>
      <c r="P48" s="4">
        <v>3.6756886440000001</v>
      </c>
      <c r="Q48" s="4">
        <v>1.91520942768</v>
      </c>
      <c r="R48" s="4">
        <v>5.5908980716799999</v>
      </c>
      <c r="S48" s="4">
        <v>5.2013967345895399E-3</v>
      </c>
    </row>
    <row r="49" spans="1:19" s="1" customFormat="1" ht="13.5" customHeight="1" x14ac:dyDescent="0.2">
      <c r="A49" s="11"/>
      <c r="B49" s="17">
        <v>44</v>
      </c>
      <c r="C49" s="2" t="s">
        <v>52</v>
      </c>
      <c r="D49" s="3">
        <v>169</v>
      </c>
      <c r="E49" s="3">
        <v>2161</v>
      </c>
      <c r="F49" s="3">
        <v>2330</v>
      </c>
      <c r="G49" s="4">
        <v>2.0880239192549499E-2</v>
      </c>
      <c r="H49" s="4">
        <v>1.3855325752000001</v>
      </c>
      <c r="I49" s="4">
        <v>4.7297826942499999</v>
      </c>
      <c r="J49" s="4">
        <v>6.1153152694499999</v>
      </c>
      <c r="K49" s="4">
        <v>5.68927933682482E-3</v>
      </c>
      <c r="L49" s="3"/>
      <c r="M49" s="3">
        <v>3070</v>
      </c>
      <c r="N49" s="3">
        <v>3070</v>
      </c>
      <c r="O49" s="4">
        <v>2.75117314682948E-2</v>
      </c>
      <c r="P49" s="4"/>
      <c r="Q49" s="4">
        <v>7.1828818729700004</v>
      </c>
      <c r="R49" s="4">
        <v>7.1828818729700004</v>
      </c>
      <c r="S49" s="4">
        <v>6.6824717317341504E-3</v>
      </c>
    </row>
    <row r="50" spans="1:19" s="1" customFormat="1" ht="13.5" customHeight="1" x14ac:dyDescent="0.2">
      <c r="A50" s="11"/>
      <c r="B50" s="17">
        <v>45</v>
      </c>
      <c r="C50" s="2" t="s">
        <v>53</v>
      </c>
      <c r="D50" s="3">
        <v>69</v>
      </c>
      <c r="E50" s="3">
        <v>2</v>
      </c>
      <c r="F50" s="3">
        <v>71</v>
      </c>
      <c r="G50" s="4">
        <v>6.3626479942962004E-4</v>
      </c>
      <c r="H50" s="4">
        <v>11.481862443000001</v>
      </c>
      <c r="I50" s="4">
        <v>0.45471431499999998</v>
      </c>
      <c r="J50" s="4">
        <v>11.936576757999999</v>
      </c>
      <c r="K50" s="4">
        <v>1.11049907501859E-2</v>
      </c>
      <c r="L50" s="3">
        <v>18</v>
      </c>
      <c r="M50" s="3">
        <v>111</v>
      </c>
      <c r="N50" s="3">
        <v>129</v>
      </c>
      <c r="O50" s="4">
        <v>1.1560304102312801E-3</v>
      </c>
      <c r="P50" s="4">
        <v>4.3615538970000003</v>
      </c>
      <c r="Q50" s="4">
        <v>7.5171129753099999</v>
      </c>
      <c r="R50" s="4">
        <v>11.878666872309999</v>
      </c>
      <c r="S50" s="4">
        <v>1.10511152749999E-2</v>
      </c>
    </row>
    <row r="51" spans="1:19" s="1" customFormat="1" ht="13.5" customHeight="1" x14ac:dyDescent="0.2">
      <c r="A51" s="11"/>
      <c r="B51" s="17">
        <v>46</v>
      </c>
      <c r="C51" s="2" t="s">
        <v>54</v>
      </c>
      <c r="D51" s="3">
        <v>373</v>
      </c>
      <c r="E51" s="3">
        <v>4319</v>
      </c>
      <c r="F51" s="3">
        <v>4692</v>
      </c>
      <c r="G51" s="4">
        <v>4.2047245618644702E-2</v>
      </c>
      <c r="H51" s="4">
        <v>13.5043914945</v>
      </c>
      <c r="I51" s="4">
        <v>14.23522378088</v>
      </c>
      <c r="J51" s="4">
        <v>27.73961527538</v>
      </c>
      <c r="K51" s="4">
        <v>2.5807078301603802E-2</v>
      </c>
      <c r="L51" s="3">
        <v>39</v>
      </c>
      <c r="M51" s="3">
        <v>6364</v>
      </c>
      <c r="N51" s="3">
        <v>6403</v>
      </c>
      <c r="O51" s="4">
        <v>5.7380331137293801E-2</v>
      </c>
      <c r="P51" s="4">
        <v>12.851832761000001</v>
      </c>
      <c r="Q51" s="4">
        <v>16.745567106039999</v>
      </c>
      <c r="R51" s="4">
        <v>29.59739986704</v>
      </c>
      <c r="S51" s="4">
        <v>2.7535436533992E-2</v>
      </c>
    </row>
    <row r="52" spans="1:19" s="1" customFormat="1" ht="13.5" customHeight="1" x14ac:dyDescent="0.2">
      <c r="A52" s="11"/>
      <c r="B52" s="17">
        <v>47</v>
      </c>
      <c r="C52" s="2" t="s">
        <v>55</v>
      </c>
      <c r="D52" s="3">
        <v>52</v>
      </c>
      <c r="E52" s="3">
        <v>510</v>
      </c>
      <c r="F52" s="3">
        <v>562</v>
      </c>
      <c r="G52" s="4">
        <v>5.0363495391471296E-3</v>
      </c>
      <c r="H52" s="4">
        <v>19.030394178000002</v>
      </c>
      <c r="I52" s="4">
        <v>15.28365433996</v>
      </c>
      <c r="J52" s="4">
        <v>34.314048517960003</v>
      </c>
      <c r="K52" s="4">
        <v>3.1923490219923203E-2</v>
      </c>
      <c r="L52" s="3">
        <v>34</v>
      </c>
      <c r="M52" s="3">
        <v>240</v>
      </c>
      <c r="N52" s="3">
        <v>274</v>
      </c>
      <c r="O52" s="4">
        <v>2.4554444372354299E-3</v>
      </c>
      <c r="P52" s="4">
        <v>17.518093641</v>
      </c>
      <c r="Q52" s="4">
        <v>14.47832533557</v>
      </c>
      <c r="R52" s="4">
        <v>31.996418976569998</v>
      </c>
      <c r="S52" s="4">
        <v>2.9767323075750699E-2</v>
      </c>
    </row>
    <row r="53" spans="1:19" s="1" customFormat="1" ht="13.5" customHeight="1" x14ac:dyDescent="0.2">
      <c r="A53" s="11"/>
      <c r="B53" s="17">
        <v>48</v>
      </c>
      <c r="C53" s="2" t="s">
        <v>56</v>
      </c>
      <c r="D53" s="3">
        <v>5</v>
      </c>
      <c r="E53" s="3">
        <v>413</v>
      </c>
      <c r="F53" s="3">
        <v>418</v>
      </c>
      <c r="G53" s="4">
        <v>3.74589698819128E-3</v>
      </c>
      <c r="H53" s="4">
        <v>3.972212517</v>
      </c>
      <c r="I53" s="4">
        <v>263.64872256462002</v>
      </c>
      <c r="J53" s="4">
        <v>267.62093508162002</v>
      </c>
      <c r="K53" s="4">
        <v>0.248976575855023</v>
      </c>
      <c r="L53" s="3">
        <v>5</v>
      </c>
      <c r="M53" s="3">
        <v>151</v>
      </c>
      <c r="N53" s="3">
        <v>156</v>
      </c>
      <c r="O53" s="4">
        <v>1.3979902635355001E-3</v>
      </c>
      <c r="P53" s="4">
        <v>1.265340432E-2</v>
      </c>
      <c r="Q53" s="4">
        <v>265.74049904165997</v>
      </c>
      <c r="R53" s="4">
        <v>265.75315244597999</v>
      </c>
      <c r="S53" s="4">
        <v>0.24723891611281601</v>
      </c>
    </row>
    <row r="54" spans="1:19" s="1" customFormat="1" ht="13.5" customHeight="1" x14ac:dyDescent="0.2">
      <c r="A54" s="11"/>
      <c r="B54" s="17">
        <v>49</v>
      </c>
      <c r="C54" s="2" t="s">
        <v>57</v>
      </c>
      <c r="D54" s="3">
        <v>4105</v>
      </c>
      <c r="E54" s="3">
        <v>91935</v>
      </c>
      <c r="F54" s="3">
        <v>96040</v>
      </c>
      <c r="G54" s="4">
        <v>0.86066015967916498</v>
      </c>
      <c r="H54" s="4">
        <v>104.41859656361</v>
      </c>
      <c r="I54" s="4">
        <v>346.10615275540999</v>
      </c>
      <c r="J54" s="4">
        <v>450.52474931901997</v>
      </c>
      <c r="K54" s="4">
        <v>0.41913802217745799</v>
      </c>
      <c r="L54" s="3">
        <v>3420</v>
      </c>
      <c r="M54" s="3">
        <v>115826</v>
      </c>
      <c r="N54" s="3">
        <v>119246</v>
      </c>
      <c r="O54" s="4">
        <v>1.06862017285612</v>
      </c>
      <c r="P54" s="4">
        <v>92.417122226990003</v>
      </c>
      <c r="Q54" s="4">
        <v>344.41433408657002</v>
      </c>
      <c r="R54" s="4">
        <v>436.83145631356001</v>
      </c>
      <c r="S54" s="4">
        <v>0.40639870040638998</v>
      </c>
    </row>
    <row r="55" spans="1:19" s="1" customFormat="1" ht="13.5" customHeight="1" x14ac:dyDescent="0.2">
      <c r="A55" s="11"/>
      <c r="B55" s="17">
        <v>50</v>
      </c>
      <c r="C55" s="2" t="s">
        <v>58</v>
      </c>
      <c r="D55" s="3">
        <v>6</v>
      </c>
      <c r="E55" s="3">
        <v>38</v>
      </c>
      <c r="F55" s="3">
        <v>44</v>
      </c>
      <c r="G55" s="4">
        <v>3.9430494612539802E-4</v>
      </c>
      <c r="H55" s="4">
        <v>0.90190773999999996</v>
      </c>
      <c r="I55" s="4">
        <v>0.19440826261999999</v>
      </c>
      <c r="J55" s="4">
        <v>1.0963160026200001</v>
      </c>
      <c r="K55" s="4">
        <v>1.0199389083822899E-3</v>
      </c>
      <c r="L55" s="3">
        <v>1</v>
      </c>
      <c r="M55" s="3">
        <v>199</v>
      </c>
      <c r="N55" s="3">
        <v>200</v>
      </c>
      <c r="O55" s="4">
        <v>1.7922952096608999E-3</v>
      </c>
      <c r="P55" s="4">
        <v>1E-3</v>
      </c>
      <c r="Q55" s="4">
        <v>1.2149108553600001</v>
      </c>
      <c r="R55" s="4">
        <v>1.21591085536</v>
      </c>
      <c r="S55" s="4">
        <v>1.1312019413584199E-3</v>
      </c>
    </row>
    <row r="56" spans="1:19" s="1" customFormat="1" ht="13.5" customHeight="1" x14ac:dyDescent="0.2">
      <c r="A56" s="11"/>
      <c r="B56" s="17">
        <v>51</v>
      </c>
      <c r="C56" s="2" t="s">
        <v>59</v>
      </c>
      <c r="D56" s="3">
        <v>2</v>
      </c>
      <c r="E56" s="3">
        <v>262</v>
      </c>
      <c r="F56" s="3">
        <v>264</v>
      </c>
      <c r="G56" s="4">
        <v>2.3658296767523901E-3</v>
      </c>
      <c r="H56" s="4">
        <v>1.1E-5</v>
      </c>
      <c r="I56" s="4">
        <v>1.6822042505000001</v>
      </c>
      <c r="J56" s="4">
        <v>1.6822152505000001</v>
      </c>
      <c r="K56" s="4">
        <v>1.56502028809089E-3</v>
      </c>
      <c r="L56" s="3"/>
      <c r="M56" s="3"/>
      <c r="N56" s="3"/>
      <c r="O56" s="4"/>
      <c r="P56" s="4"/>
      <c r="Q56" s="4"/>
      <c r="R56" s="4"/>
      <c r="S56" s="4"/>
    </row>
    <row r="57" spans="1:19" s="1" customFormat="1" ht="13.5" customHeight="1" x14ac:dyDescent="0.2">
      <c r="A57" s="11"/>
      <c r="B57" s="17">
        <v>52</v>
      </c>
      <c r="C57" s="2" t="s">
        <v>60</v>
      </c>
      <c r="D57" s="3">
        <v>18</v>
      </c>
      <c r="E57" s="3">
        <v>3</v>
      </c>
      <c r="F57" s="3">
        <v>21</v>
      </c>
      <c r="G57" s="4">
        <v>1.8819099701439501E-4</v>
      </c>
      <c r="H57" s="4">
        <v>0.75691217399999999</v>
      </c>
      <c r="I57" s="4">
        <v>1.6838131590000001</v>
      </c>
      <c r="J57" s="4">
        <v>2.4407253330000001</v>
      </c>
      <c r="K57" s="4">
        <v>2.2706872159594599E-3</v>
      </c>
      <c r="L57" s="3">
        <v>3</v>
      </c>
      <c r="M57" s="3">
        <v>19</v>
      </c>
      <c r="N57" s="3">
        <v>22</v>
      </c>
      <c r="O57" s="4">
        <v>1.9715247306269901E-4</v>
      </c>
      <c r="P57" s="4">
        <v>4.5199999999999997E-2</v>
      </c>
      <c r="Q57" s="4">
        <v>2.0463481030200001</v>
      </c>
      <c r="R57" s="4">
        <v>2.09154810302</v>
      </c>
      <c r="S57" s="4">
        <v>1.9458361311201901E-3</v>
      </c>
    </row>
    <row r="58" spans="1:19" s="1" customFormat="1" ht="13.5" customHeight="1" x14ac:dyDescent="0.2">
      <c r="A58" s="11"/>
      <c r="B58" s="17">
        <v>53</v>
      </c>
      <c r="C58" s="2" t="s">
        <v>61</v>
      </c>
      <c r="D58" s="3">
        <v>15</v>
      </c>
      <c r="E58" s="3">
        <v>52</v>
      </c>
      <c r="F58" s="3">
        <v>67</v>
      </c>
      <c r="G58" s="4">
        <v>6.0041889523640196E-4</v>
      </c>
      <c r="H58" s="4">
        <v>1.5500052660000001</v>
      </c>
      <c r="I58" s="4">
        <v>2.9587503932199999</v>
      </c>
      <c r="J58" s="4">
        <v>4.5087556592200002</v>
      </c>
      <c r="K58" s="4">
        <v>4.1946439842502799E-3</v>
      </c>
      <c r="L58" s="3">
        <v>19</v>
      </c>
      <c r="M58" s="3">
        <v>94</v>
      </c>
      <c r="N58" s="3">
        <v>113</v>
      </c>
      <c r="O58" s="4">
        <v>1.0126467934584099E-3</v>
      </c>
      <c r="P58" s="4">
        <v>3.28813887</v>
      </c>
      <c r="Q58" s="4">
        <v>4.82669186638</v>
      </c>
      <c r="R58" s="4">
        <v>8.1148307363800001</v>
      </c>
      <c r="S58" s="4">
        <v>7.5494944734827898E-3</v>
      </c>
    </row>
    <row r="59" spans="1:19" s="1" customFormat="1" ht="13.5" customHeight="1" x14ac:dyDescent="0.2">
      <c r="A59" s="11"/>
      <c r="B59" s="17">
        <v>54</v>
      </c>
      <c r="C59" s="2" t="s">
        <v>62</v>
      </c>
      <c r="D59" s="3">
        <v>1</v>
      </c>
      <c r="E59" s="3">
        <v>26</v>
      </c>
      <c r="F59" s="3">
        <v>27</v>
      </c>
      <c r="G59" s="4">
        <v>2.4195985330422199E-4</v>
      </c>
      <c r="H59" s="4">
        <v>6.2200000000000004E-7</v>
      </c>
      <c r="I59" s="4">
        <v>92.83</v>
      </c>
      <c r="J59" s="4">
        <v>92.830000622</v>
      </c>
      <c r="K59" s="4">
        <v>8.6362808964987298E-2</v>
      </c>
      <c r="L59" s="3">
        <v>28</v>
      </c>
      <c r="M59" s="3"/>
      <c r="N59" s="3">
        <v>28</v>
      </c>
      <c r="O59" s="4">
        <v>2.5092132935252602E-4</v>
      </c>
      <c r="P59" s="4">
        <v>92.968999999999994</v>
      </c>
      <c r="Q59" s="4"/>
      <c r="R59" s="4">
        <v>92.968999999999994</v>
      </c>
      <c r="S59" s="4">
        <v>8.6492124667325199E-2</v>
      </c>
    </row>
    <row r="60" spans="1:19" s="1" customFormat="1" ht="13.5" customHeight="1" x14ac:dyDescent="0.2">
      <c r="A60" s="11"/>
      <c r="B60" s="17">
        <v>55</v>
      </c>
      <c r="C60" s="2" t="s">
        <v>63</v>
      </c>
      <c r="D60" s="3">
        <v>13</v>
      </c>
      <c r="E60" s="3">
        <v>3439</v>
      </c>
      <c r="F60" s="3">
        <v>3452</v>
      </c>
      <c r="G60" s="4">
        <v>3.0935015318747199E-2</v>
      </c>
      <c r="H60" s="4">
        <v>1.6412029000000002E-2</v>
      </c>
      <c r="I60" s="4">
        <v>5.2230742716699998</v>
      </c>
      <c r="J60" s="4">
        <v>5.2394863006700003</v>
      </c>
      <c r="K60" s="4">
        <v>4.8744667825865798E-3</v>
      </c>
      <c r="L60" s="3"/>
      <c r="M60" s="3">
        <v>3667</v>
      </c>
      <c r="N60" s="3">
        <v>3667</v>
      </c>
      <c r="O60" s="4">
        <v>3.2861732669132601E-2</v>
      </c>
      <c r="P60" s="4"/>
      <c r="Q60" s="4">
        <v>4.9822315004600002</v>
      </c>
      <c r="R60" s="4">
        <v>4.9822315004600002</v>
      </c>
      <c r="S60" s="4">
        <v>4.6351341636379998E-3</v>
      </c>
    </row>
    <row r="61" spans="1:19" s="1" customFormat="1" ht="13.5" customHeight="1" x14ac:dyDescent="0.2">
      <c r="A61" s="11"/>
      <c r="B61" s="17">
        <v>56</v>
      </c>
      <c r="C61" s="2" t="s">
        <v>64</v>
      </c>
      <c r="D61" s="3">
        <v>23796</v>
      </c>
      <c r="E61" s="3">
        <v>1776568</v>
      </c>
      <c r="F61" s="3">
        <v>1800364</v>
      </c>
      <c r="G61" s="4">
        <v>16.133918864229699</v>
      </c>
      <c r="H61" s="4">
        <v>564.88551558657002</v>
      </c>
      <c r="I61" s="4">
        <v>22459.714668316199</v>
      </c>
      <c r="J61" s="4">
        <v>23024.600183902799</v>
      </c>
      <c r="K61" s="4">
        <v>21.420544369859201</v>
      </c>
      <c r="L61" s="3">
        <v>17852</v>
      </c>
      <c r="M61" s="3">
        <v>1618326</v>
      </c>
      <c r="N61" s="3">
        <v>1636178</v>
      </c>
      <c r="O61" s="4">
        <v>14.6625699577628</v>
      </c>
      <c r="P61" s="4">
        <v>293.98353170784998</v>
      </c>
      <c r="Q61" s="4">
        <v>23239.993792565201</v>
      </c>
      <c r="R61" s="4">
        <v>23533.977324273099</v>
      </c>
      <c r="S61" s="4">
        <v>21.894434711022299</v>
      </c>
    </row>
    <row r="62" spans="1:19" s="1" customFormat="1" ht="13.5" customHeight="1" x14ac:dyDescent="0.2">
      <c r="A62" s="11"/>
      <c r="B62" s="17">
        <v>57</v>
      </c>
      <c r="C62" s="2" t="s">
        <v>65</v>
      </c>
      <c r="D62" s="3">
        <v>13092</v>
      </c>
      <c r="E62" s="3">
        <v>764065</v>
      </c>
      <c r="F62" s="3">
        <v>777157</v>
      </c>
      <c r="G62" s="4">
        <v>6.9644738412721896</v>
      </c>
      <c r="H62" s="4">
        <v>1275.50904000745</v>
      </c>
      <c r="I62" s="4">
        <v>7685.3289656686602</v>
      </c>
      <c r="J62" s="4">
        <v>8960.8380056761107</v>
      </c>
      <c r="K62" s="4">
        <v>8.3365629178612703</v>
      </c>
      <c r="L62" s="3">
        <v>5277</v>
      </c>
      <c r="M62" s="3">
        <v>768626</v>
      </c>
      <c r="N62" s="3">
        <v>773903</v>
      </c>
      <c r="O62" s="4">
        <v>6.9353131982110003</v>
      </c>
      <c r="P62" s="4">
        <v>257.20343593265</v>
      </c>
      <c r="Q62" s="4">
        <v>8751.2795520739401</v>
      </c>
      <c r="R62" s="4">
        <v>9008.4829880065899</v>
      </c>
      <c r="S62" s="4">
        <v>8.3808886151528394</v>
      </c>
    </row>
    <row r="63" spans="1:19" s="1" customFormat="1" ht="13.5" customHeight="1" x14ac:dyDescent="0.2">
      <c r="A63" s="11"/>
      <c r="B63" s="17">
        <v>58</v>
      </c>
      <c r="C63" s="2" t="s">
        <v>66</v>
      </c>
      <c r="D63" s="3">
        <v>303</v>
      </c>
      <c r="E63" s="3">
        <v>179</v>
      </c>
      <c r="F63" s="3">
        <v>482</v>
      </c>
      <c r="G63" s="4">
        <v>4.3194314552827701E-3</v>
      </c>
      <c r="H63" s="4">
        <v>136.77362144168001</v>
      </c>
      <c r="I63" s="4">
        <v>353.98545263616001</v>
      </c>
      <c r="J63" s="4">
        <v>490.75907407784001</v>
      </c>
      <c r="K63" s="4">
        <v>0.45656934049803299</v>
      </c>
      <c r="L63" s="3">
        <v>350</v>
      </c>
      <c r="M63" s="3"/>
      <c r="N63" s="3">
        <v>350</v>
      </c>
      <c r="O63" s="4">
        <v>3.1365166169065799E-3</v>
      </c>
      <c r="P63" s="4">
        <v>486.39755784264997</v>
      </c>
      <c r="Q63" s="4"/>
      <c r="R63" s="4">
        <v>486.39755784264997</v>
      </c>
      <c r="S63" s="4">
        <v>0.45251167820250798</v>
      </c>
    </row>
    <row r="64" spans="1:19" s="1" customFormat="1" ht="13.5" customHeight="1" x14ac:dyDescent="0.2">
      <c r="A64" s="11"/>
      <c r="B64" s="17">
        <v>59</v>
      </c>
      <c r="C64" s="2" t="s">
        <v>67</v>
      </c>
      <c r="D64" s="3">
        <v>8213</v>
      </c>
      <c r="E64" s="3">
        <v>312522</v>
      </c>
      <c r="F64" s="3">
        <v>320735</v>
      </c>
      <c r="G64" s="4">
        <v>2.8742590203529499</v>
      </c>
      <c r="H64" s="4">
        <v>201.7814193042</v>
      </c>
      <c r="I64" s="4">
        <v>3577.80870893673</v>
      </c>
      <c r="J64" s="4">
        <v>3779.59012824093</v>
      </c>
      <c r="K64" s="4">
        <v>3.51627725976623</v>
      </c>
      <c r="L64" s="3">
        <v>5129</v>
      </c>
      <c r="M64" s="3">
        <v>271806</v>
      </c>
      <c r="N64" s="3">
        <v>276935</v>
      </c>
      <c r="O64" s="4">
        <v>2.4817463694372099</v>
      </c>
      <c r="P64" s="4">
        <v>291.44018807011997</v>
      </c>
      <c r="Q64" s="4">
        <v>3478.6672712078598</v>
      </c>
      <c r="R64" s="4">
        <v>3770.1074592779801</v>
      </c>
      <c r="S64" s="4">
        <v>3.5074552203109</v>
      </c>
    </row>
    <row r="65" spans="1:19" s="1" customFormat="1" ht="13.5" customHeight="1" x14ac:dyDescent="0.2">
      <c r="A65" s="11"/>
      <c r="B65" s="17">
        <v>60</v>
      </c>
      <c r="C65" s="2" t="s">
        <v>68</v>
      </c>
      <c r="D65" s="3">
        <v>318</v>
      </c>
      <c r="E65" s="3">
        <v>15586</v>
      </c>
      <c r="F65" s="3">
        <v>15904</v>
      </c>
      <c r="G65" s="4">
        <v>0.14252331507223501</v>
      </c>
      <c r="H65" s="4">
        <v>170.42619085379999</v>
      </c>
      <c r="I65" s="4">
        <v>477.12996667767999</v>
      </c>
      <c r="J65" s="4">
        <v>647.55615753148004</v>
      </c>
      <c r="K65" s="4">
        <v>0.60244283477618199</v>
      </c>
      <c r="L65" s="3">
        <v>398</v>
      </c>
      <c r="M65" s="3">
        <v>16553</v>
      </c>
      <c r="N65" s="3">
        <v>16951</v>
      </c>
      <c r="O65" s="4">
        <v>0.15190598049480999</v>
      </c>
      <c r="P65" s="4">
        <v>149.17818260678999</v>
      </c>
      <c r="Q65" s="4">
        <v>426.54869568416001</v>
      </c>
      <c r="R65" s="4">
        <v>575.72687829095003</v>
      </c>
      <c r="S65" s="4">
        <v>0.53561768903043805</v>
      </c>
    </row>
    <row r="66" spans="1:19" s="1" customFormat="1" ht="13.5" customHeight="1" x14ac:dyDescent="0.2">
      <c r="A66" s="11"/>
      <c r="B66" s="17">
        <v>61</v>
      </c>
      <c r="C66" s="2" t="s">
        <v>69</v>
      </c>
      <c r="D66" s="3">
        <v>26</v>
      </c>
      <c r="E66" s="3">
        <v>299</v>
      </c>
      <c r="F66" s="3">
        <v>325</v>
      </c>
      <c r="G66" s="4">
        <v>2.9124797156989601E-3</v>
      </c>
      <c r="H66" s="4">
        <v>4.6483160000000004E-3</v>
      </c>
      <c r="I66" s="4">
        <v>0.68383783549999999</v>
      </c>
      <c r="J66" s="4">
        <v>0.68848615150000003</v>
      </c>
      <c r="K66" s="4">
        <v>6.4052135708962102E-4</v>
      </c>
      <c r="L66" s="3"/>
      <c r="M66" s="3">
        <v>565</v>
      </c>
      <c r="N66" s="3">
        <v>565</v>
      </c>
      <c r="O66" s="4">
        <v>5.0632339672920497E-3</v>
      </c>
      <c r="P66" s="4"/>
      <c r="Q66" s="4">
        <v>0.51547176699999997</v>
      </c>
      <c r="R66" s="4">
        <v>0.51547176699999997</v>
      </c>
      <c r="S66" s="4">
        <v>4.7956037317654698E-4</v>
      </c>
    </row>
    <row r="67" spans="1:19" s="1" customFormat="1" ht="13.5" customHeight="1" x14ac:dyDescent="0.2">
      <c r="A67" s="11"/>
      <c r="B67" s="17">
        <v>62</v>
      </c>
      <c r="C67" s="2" t="s">
        <v>70</v>
      </c>
      <c r="D67" s="3">
        <v>4783</v>
      </c>
      <c r="E67" s="3">
        <v>107192</v>
      </c>
      <c r="F67" s="3">
        <v>111975</v>
      </c>
      <c r="G67" s="4">
        <v>1.0034612805089</v>
      </c>
      <c r="H67" s="4">
        <v>24.781565536759999</v>
      </c>
      <c r="I67" s="4">
        <v>238.27367819503999</v>
      </c>
      <c r="J67" s="4">
        <v>263.05524373179998</v>
      </c>
      <c r="K67" s="4">
        <v>0.244728962721385</v>
      </c>
      <c r="L67" s="3">
        <v>6627</v>
      </c>
      <c r="M67" s="3">
        <v>141685</v>
      </c>
      <c r="N67" s="3">
        <v>148312</v>
      </c>
      <c r="O67" s="4">
        <v>1.3290944356761401</v>
      </c>
      <c r="P67" s="4">
        <v>23.970943929650002</v>
      </c>
      <c r="Q67" s="4">
        <v>277.83324423484999</v>
      </c>
      <c r="R67" s="4">
        <v>301.80418816449998</v>
      </c>
      <c r="S67" s="4">
        <v>0.28077838277108302</v>
      </c>
    </row>
    <row r="68" spans="1:19" s="1" customFormat="1" ht="13.5" customHeight="1" x14ac:dyDescent="0.2">
      <c r="A68" s="11"/>
      <c r="B68" s="17">
        <v>63</v>
      </c>
      <c r="C68" s="2" t="s">
        <v>71</v>
      </c>
      <c r="D68" s="3">
        <v>6</v>
      </c>
      <c r="E68" s="3">
        <v>1959</v>
      </c>
      <c r="F68" s="3">
        <v>1965</v>
      </c>
      <c r="G68" s="4">
        <v>1.7609300434918401E-2</v>
      </c>
      <c r="H68" s="4">
        <v>2.6683068378099999</v>
      </c>
      <c r="I68" s="4">
        <v>577.27707613671998</v>
      </c>
      <c r="J68" s="4">
        <v>579.94538297453005</v>
      </c>
      <c r="K68" s="4">
        <v>0.53954230296628702</v>
      </c>
      <c r="L68" s="3"/>
      <c r="M68" s="3">
        <v>1092</v>
      </c>
      <c r="N68" s="3">
        <v>1092</v>
      </c>
      <c r="O68" s="4">
        <v>9.7859318447485206E-3</v>
      </c>
      <c r="P68" s="4"/>
      <c r="Q68" s="4">
        <v>579.55413259185002</v>
      </c>
      <c r="R68" s="4">
        <v>579.55413259185002</v>
      </c>
      <c r="S68" s="4">
        <v>0.53917830984089099</v>
      </c>
    </row>
    <row r="69" spans="1:19" s="1" customFormat="1" ht="13.5" customHeight="1" x14ac:dyDescent="0.2">
      <c r="A69" s="11"/>
      <c r="B69" s="17">
        <v>64</v>
      </c>
      <c r="C69" s="2" t="s">
        <v>72</v>
      </c>
      <c r="D69" s="3">
        <v>6306</v>
      </c>
      <c r="E69" s="3">
        <v>116288</v>
      </c>
      <c r="F69" s="3">
        <v>122594</v>
      </c>
      <c r="G69" s="4">
        <v>1.09862319466584</v>
      </c>
      <c r="H69" s="4">
        <v>250.43345645961</v>
      </c>
      <c r="I69" s="4">
        <v>281.31657655410999</v>
      </c>
      <c r="J69" s="4">
        <v>531.75003301371999</v>
      </c>
      <c r="K69" s="4">
        <v>0.49470458052982103</v>
      </c>
      <c r="L69" s="3">
        <v>5226</v>
      </c>
      <c r="M69" s="3">
        <v>118557</v>
      </c>
      <c r="N69" s="3">
        <v>123783</v>
      </c>
      <c r="O69" s="4">
        <v>1.10927838968728</v>
      </c>
      <c r="P69" s="4">
        <v>228.94110439629</v>
      </c>
      <c r="Q69" s="4">
        <v>317.73371250391</v>
      </c>
      <c r="R69" s="4">
        <v>546.67481690019997</v>
      </c>
      <c r="S69" s="4">
        <v>0.50858959885358901</v>
      </c>
    </row>
    <row r="70" spans="1:19" s="1" customFormat="1" ht="13.5" customHeight="1" x14ac:dyDescent="0.2">
      <c r="A70" s="11"/>
      <c r="B70" s="17">
        <v>65</v>
      </c>
      <c r="C70" s="2" t="s">
        <v>73</v>
      </c>
      <c r="D70" s="3">
        <v>2498</v>
      </c>
      <c r="E70" s="3">
        <v>160713</v>
      </c>
      <c r="F70" s="3">
        <v>163211</v>
      </c>
      <c r="G70" s="4">
        <v>1.46261146731983</v>
      </c>
      <c r="H70" s="4">
        <v>330.89713398636002</v>
      </c>
      <c r="I70" s="4">
        <v>943.80951500344997</v>
      </c>
      <c r="J70" s="4">
        <v>1274.70664898981</v>
      </c>
      <c r="K70" s="4">
        <v>1.18590160589761</v>
      </c>
      <c r="L70" s="3">
        <v>1515</v>
      </c>
      <c r="M70" s="3">
        <v>155867</v>
      </c>
      <c r="N70" s="3">
        <v>157382</v>
      </c>
      <c r="O70" s="4">
        <v>1.41037502343426</v>
      </c>
      <c r="P70" s="4">
        <v>232.47389360062999</v>
      </c>
      <c r="Q70" s="4">
        <v>1129.4099672293301</v>
      </c>
      <c r="R70" s="4">
        <v>1361.88386082996</v>
      </c>
      <c r="S70" s="4">
        <v>1.26700543916061</v>
      </c>
    </row>
    <row r="71" spans="1:19" s="1" customFormat="1" ht="13.5" customHeight="1" x14ac:dyDescent="0.2">
      <c r="A71" s="11"/>
      <c r="B71" s="17">
        <v>66</v>
      </c>
      <c r="C71" s="2" t="s">
        <v>74</v>
      </c>
      <c r="D71" s="3">
        <v>95</v>
      </c>
      <c r="E71" s="3">
        <v>86</v>
      </c>
      <c r="F71" s="3">
        <v>181</v>
      </c>
      <c r="G71" s="4">
        <v>1.62202716474312E-3</v>
      </c>
      <c r="H71" s="4">
        <v>11.888886089930001</v>
      </c>
      <c r="I71" s="4">
        <v>2.3452006283100002</v>
      </c>
      <c r="J71" s="4">
        <v>14.23408671824</v>
      </c>
      <c r="K71" s="4">
        <v>1.32424399849362E-2</v>
      </c>
      <c r="L71" s="3">
        <v>67</v>
      </c>
      <c r="M71" s="3">
        <v>106</v>
      </c>
      <c r="N71" s="3">
        <v>173</v>
      </c>
      <c r="O71" s="4">
        <v>1.55033535635668E-3</v>
      </c>
      <c r="P71" s="4">
        <v>5.0952984640999999</v>
      </c>
      <c r="Q71" s="4">
        <v>1.06458413435</v>
      </c>
      <c r="R71" s="4">
        <v>6.1598825984500003</v>
      </c>
      <c r="S71" s="4">
        <v>5.7307417917932301E-3</v>
      </c>
    </row>
    <row r="72" spans="1:19" s="1" customFormat="1" ht="13.5" customHeight="1" x14ac:dyDescent="0.2">
      <c r="A72" s="11"/>
      <c r="B72" s="17">
        <v>67</v>
      </c>
      <c r="C72" s="2" t="s">
        <v>75</v>
      </c>
      <c r="D72" s="3">
        <v>25</v>
      </c>
      <c r="E72" s="3">
        <v>85</v>
      </c>
      <c r="F72" s="3">
        <v>110</v>
      </c>
      <c r="G72" s="4">
        <v>9.8576236531349609E-4</v>
      </c>
      <c r="H72" s="4">
        <v>1.583083099</v>
      </c>
      <c r="I72" s="4">
        <v>5.4084740955099999</v>
      </c>
      <c r="J72" s="4">
        <v>6.9915571945100004</v>
      </c>
      <c r="K72" s="4">
        <v>6.5044760779000904E-3</v>
      </c>
      <c r="L72" s="3">
        <v>48</v>
      </c>
      <c r="M72" s="3">
        <v>200</v>
      </c>
      <c r="N72" s="3">
        <v>248</v>
      </c>
      <c r="O72" s="4">
        <v>2.2224460599795199E-3</v>
      </c>
      <c r="P72" s="4">
        <v>1.920013535</v>
      </c>
      <c r="Q72" s="4">
        <v>5.5416909428399999</v>
      </c>
      <c r="R72" s="4">
        <v>7.4617044778399997</v>
      </c>
      <c r="S72" s="4">
        <v>6.9418695901652802E-3</v>
      </c>
    </row>
    <row r="73" spans="1:19" s="1" customFormat="1" ht="13.5" customHeight="1" x14ac:dyDescent="0.2">
      <c r="A73" s="11"/>
      <c r="B73" s="17">
        <v>68</v>
      </c>
      <c r="C73" s="2" t="s">
        <v>76</v>
      </c>
      <c r="D73" s="3">
        <v>90</v>
      </c>
      <c r="E73" s="3">
        <v>1550</v>
      </c>
      <c r="F73" s="3">
        <v>1640</v>
      </c>
      <c r="G73" s="4">
        <v>1.46968207192194E-2</v>
      </c>
      <c r="H73" s="4">
        <v>2.4374278610000002</v>
      </c>
      <c r="I73" s="4">
        <v>6.2332682762599996</v>
      </c>
      <c r="J73" s="4">
        <v>8.6706961372600002</v>
      </c>
      <c r="K73" s="4">
        <v>8.06663437550568E-3</v>
      </c>
      <c r="L73" s="3">
        <v>38</v>
      </c>
      <c r="M73" s="3">
        <v>2440</v>
      </c>
      <c r="N73" s="3">
        <v>2478</v>
      </c>
      <c r="O73" s="4">
        <v>2.2206537647698602E-2</v>
      </c>
      <c r="P73" s="4">
        <v>1.3198080704999999</v>
      </c>
      <c r="Q73" s="4">
        <v>7.8370116525900002</v>
      </c>
      <c r="R73" s="4">
        <v>9.1568197230900008</v>
      </c>
      <c r="S73" s="4">
        <v>8.5188911685155598E-3</v>
      </c>
    </row>
    <row r="74" spans="1:19" s="1" customFormat="1" ht="13.5" customHeight="1" x14ac:dyDescent="0.2">
      <c r="A74" s="11"/>
      <c r="B74" s="17">
        <v>69</v>
      </c>
      <c r="C74" s="2" t="s">
        <v>77</v>
      </c>
      <c r="D74" s="3">
        <v>6</v>
      </c>
      <c r="E74" s="3">
        <v>486</v>
      </c>
      <c r="F74" s="3">
        <v>492</v>
      </c>
      <c r="G74" s="4">
        <v>4.4090462157658199E-3</v>
      </c>
      <c r="H74" s="4">
        <v>0.25000234999999998</v>
      </c>
      <c r="I74" s="4">
        <v>1.06850575358</v>
      </c>
      <c r="J74" s="4">
        <v>1.3185081035799999</v>
      </c>
      <c r="K74" s="4">
        <v>1.22665154266175E-3</v>
      </c>
      <c r="L74" s="3"/>
      <c r="M74" s="3">
        <v>489</v>
      </c>
      <c r="N74" s="3">
        <v>489</v>
      </c>
      <c r="O74" s="4">
        <v>4.3821617876208998E-3</v>
      </c>
      <c r="P74" s="4"/>
      <c r="Q74" s="4">
        <v>1.2372245096400001</v>
      </c>
      <c r="R74" s="4">
        <v>1.2372245096400001</v>
      </c>
      <c r="S74" s="4">
        <v>1.1510307363664599E-3</v>
      </c>
    </row>
    <row r="75" spans="1:19" s="1" customFormat="1" ht="13.5" customHeight="1" x14ac:dyDescent="0.2">
      <c r="A75" s="11"/>
      <c r="B75" s="17">
        <v>70</v>
      </c>
      <c r="C75" s="2" t="s">
        <v>78</v>
      </c>
      <c r="D75" s="3">
        <v>5</v>
      </c>
      <c r="E75" s="3">
        <v>1074</v>
      </c>
      <c r="F75" s="3">
        <v>1079</v>
      </c>
      <c r="G75" s="4">
        <v>9.6694326561205593E-3</v>
      </c>
      <c r="H75" s="4">
        <v>5.8169119999999996E-3</v>
      </c>
      <c r="I75" s="4">
        <v>1.2597230317699999</v>
      </c>
      <c r="J75" s="4">
        <v>1.2655399437699999</v>
      </c>
      <c r="K75" s="4">
        <v>1.1773735179256999E-3</v>
      </c>
      <c r="L75" s="3"/>
      <c r="M75" s="3">
        <v>1970</v>
      </c>
      <c r="N75" s="3">
        <v>1970</v>
      </c>
      <c r="O75" s="4">
        <v>1.76541078151599E-2</v>
      </c>
      <c r="P75" s="4"/>
      <c r="Q75" s="4">
        <v>1.6052902786100001</v>
      </c>
      <c r="R75" s="4">
        <v>1.6052902786100001</v>
      </c>
      <c r="S75" s="4">
        <v>1.4934544515352601E-3</v>
      </c>
    </row>
    <row r="76" spans="1:19" s="1" customFormat="1" ht="13.5" customHeight="1" x14ac:dyDescent="0.2">
      <c r="A76" s="11"/>
      <c r="B76" s="17">
        <v>71</v>
      </c>
      <c r="C76" s="2" t="s">
        <v>79</v>
      </c>
      <c r="D76" s="3">
        <v>168</v>
      </c>
      <c r="E76" s="3">
        <v>5234</v>
      </c>
      <c r="F76" s="3">
        <v>5402</v>
      </c>
      <c r="G76" s="4">
        <v>4.8409893612940902E-2</v>
      </c>
      <c r="H76" s="4">
        <v>0.72547288864000004</v>
      </c>
      <c r="I76" s="4">
        <v>9.3289297389999994</v>
      </c>
      <c r="J76" s="4">
        <v>10.05440262764</v>
      </c>
      <c r="K76" s="4">
        <v>9.3539421261422707E-3</v>
      </c>
      <c r="L76" s="3">
        <v>26</v>
      </c>
      <c r="M76" s="3">
        <v>7967</v>
      </c>
      <c r="N76" s="3">
        <v>7993</v>
      </c>
      <c r="O76" s="4">
        <v>7.1629078054097906E-2</v>
      </c>
      <c r="P76" s="4">
        <v>5.2329537000000002E-2</v>
      </c>
      <c r="Q76" s="4">
        <v>11.204470445169999</v>
      </c>
      <c r="R76" s="4">
        <v>11.25679998217</v>
      </c>
      <c r="S76" s="4">
        <v>1.0472572012315801E-2</v>
      </c>
    </row>
    <row r="77" spans="1:19" s="1" customFormat="1" ht="13.5" customHeight="1" x14ac:dyDescent="0.2">
      <c r="A77" s="11"/>
      <c r="B77" s="17">
        <v>72</v>
      </c>
      <c r="C77" s="2" t="s">
        <v>80</v>
      </c>
      <c r="D77" s="3">
        <v>23</v>
      </c>
      <c r="E77" s="3">
        <v>1867</v>
      </c>
      <c r="F77" s="3">
        <v>1890</v>
      </c>
      <c r="G77" s="4">
        <v>1.6937189731295502E-2</v>
      </c>
      <c r="H77" s="4">
        <v>0.18236846600000001</v>
      </c>
      <c r="I77" s="4">
        <v>2.3385931116199998</v>
      </c>
      <c r="J77" s="4">
        <v>2.5209615776200001</v>
      </c>
      <c r="K77" s="4">
        <v>2.34533363866499E-3</v>
      </c>
      <c r="L77" s="3">
        <v>7</v>
      </c>
      <c r="M77" s="3">
        <v>2062</v>
      </c>
      <c r="N77" s="3">
        <v>2069</v>
      </c>
      <c r="O77" s="4">
        <v>1.8541293943942001E-2</v>
      </c>
      <c r="P77" s="4">
        <v>0.35</v>
      </c>
      <c r="Q77" s="4">
        <v>2.8506133066100001</v>
      </c>
      <c r="R77" s="4">
        <v>3.2006133066100002</v>
      </c>
      <c r="S77" s="4">
        <v>2.9776360413386401E-3</v>
      </c>
    </row>
    <row r="78" spans="1:19" s="1" customFormat="1" ht="13.5" customHeight="1" x14ac:dyDescent="0.2">
      <c r="A78" s="11"/>
      <c r="B78" s="17">
        <v>73</v>
      </c>
      <c r="C78" s="2" t="s">
        <v>81</v>
      </c>
      <c r="D78" s="3">
        <v>345</v>
      </c>
      <c r="E78" s="3">
        <v>5198</v>
      </c>
      <c r="F78" s="3">
        <v>5543</v>
      </c>
      <c r="G78" s="4">
        <v>4.9673461735751899E-2</v>
      </c>
      <c r="H78" s="4">
        <v>124.55350068489</v>
      </c>
      <c r="I78" s="4">
        <v>405.93740297187998</v>
      </c>
      <c r="J78" s="4">
        <v>530.49090365677</v>
      </c>
      <c r="K78" s="4">
        <v>0.49353317099208699</v>
      </c>
      <c r="L78" s="3">
        <v>421</v>
      </c>
      <c r="M78" s="3">
        <v>7134</v>
      </c>
      <c r="N78" s="3">
        <v>7555</v>
      </c>
      <c r="O78" s="4">
        <v>6.7703951544940494E-2</v>
      </c>
      <c r="P78" s="4">
        <v>205.70138371145001</v>
      </c>
      <c r="Q78" s="4">
        <v>341.57765387708997</v>
      </c>
      <c r="R78" s="4">
        <v>547.27903758853995</v>
      </c>
      <c r="S78" s="4">
        <v>0.50915172527317398</v>
      </c>
    </row>
    <row r="79" spans="1:19" s="1" customFormat="1" ht="13.5" customHeight="1" x14ac:dyDescent="0.2">
      <c r="A79" s="11"/>
      <c r="B79" s="17">
        <v>74</v>
      </c>
      <c r="C79" s="2" t="s">
        <v>82</v>
      </c>
      <c r="D79" s="3">
        <v>160</v>
      </c>
      <c r="E79" s="3">
        <v>3046</v>
      </c>
      <c r="F79" s="3">
        <v>3206</v>
      </c>
      <c r="G79" s="4">
        <v>2.8730492210864201E-2</v>
      </c>
      <c r="H79" s="4">
        <v>9.1577121118099996</v>
      </c>
      <c r="I79" s="4">
        <v>5.81221433229</v>
      </c>
      <c r="J79" s="4">
        <v>14.9699264441</v>
      </c>
      <c r="K79" s="4">
        <v>1.3927015932878499E-2</v>
      </c>
      <c r="L79" s="3">
        <v>43</v>
      </c>
      <c r="M79" s="3">
        <v>4475</v>
      </c>
      <c r="N79" s="3">
        <v>4518</v>
      </c>
      <c r="O79" s="4">
        <v>4.0487948786239798E-2</v>
      </c>
      <c r="P79" s="4">
        <v>9.4700000000000006</v>
      </c>
      <c r="Q79" s="4">
        <v>7.07462717741</v>
      </c>
      <c r="R79" s="4">
        <v>16.54462717741</v>
      </c>
      <c r="S79" s="4">
        <v>1.53920119222855E-2</v>
      </c>
    </row>
    <row r="80" spans="1:19" s="1" customFormat="1" ht="13.5" customHeight="1" x14ac:dyDescent="0.2">
      <c r="A80" s="11"/>
      <c r="B80" s="17">
        <v>75</v>
      </c>
      <c r="C80" s="2" t="s">
        <v>83</v>
      </c>
      <c r="D80" s="3">
        <v>2502</v>
      </c>
      <c r="E80" s="3">
        <v>57825</v>
      </c>
      <c r="F80" s="3">
        <v>60327</v>
      </c>
      <c r="G80" s="4">
        <v>0.54061896556606603</v>
      </c>
      <c r="H80" s="4">
        <v>56.23349177795</v>
      </c>
      <c r="I80" s="4">
        <v>88.446334598289994</v>
      </c>
      <c r="J80" s="4">
        <v>144.67982637623999</v>
      </c>
      <c r="K80" s="4">
        <v>0.13460041067216699</v>
      </c>
      <c r="L80" s="3">
        <v>3192</v>
      </c>
      <c r="M80" s="3">
        <v>78960</v>
      </c>
      <c r="N80" s="3">
        <v>82152</v>
      </c>
      <c r="O80" s="4">
        <v>0.73620318032031196</v>
      </c>
      <c r="P80" s="4">
        <v>56.543204971080002</v>
      </c>
      <c r="Q80" s="4">
        <v>104.19209954291</v>
      </c>
      <c r="R80" s="4">
        <v>160.73530451399</v>
      </c>
      <c r="S80" s="4">
        <v>0.14953735112203501</v>
      </c>
    </row>
    <row r="81" spans="1:19" s="1" customFormat="1" ht="13.5" customHeight="1" x14ac:dyDescent="0.2">
      <c r="A81" s="11"/>
      <c r="B81" s="17">
        <v>76</v>
      </c>
      <c r="C81" s="2" t="s">
        <v>84</v>
      </c>
      <c r="D81" s="3">
        <v>218</v>
      </c>
      <c r="E81" s="3">
        <v>2513</v>
      </c>
      <c r="F81" s="3">
        <v>2731</v>
      </c>
      <c r="G81" s="4">
        <v>2.44737910879196E-2</v>
      </c>
      <c r="H81" s="4">
        <v>75.318567455060005</v>
      </c>
      <c r="I81" s="4">
        <v>31.200649304910002</v>
      </c>
      <c r="J81" s="4">
        <v>106.51921675997001</v>
      </c>
      <c r="K81" s="4">
        <v>9.9098337891868907E-2</v>
      </c>
      <c r="L81" s="3">
        <v>29</v>
      </c>
      <c r="M81" s="3">
        <v>6199</v>
      </c>
      <c r="N81" s="3">
        <v>6228</v>
      </c>
      <c r="O81" s="4">
        <v>5.58120728288405E-2</v>
      </c>
      <c r="P81" s="4">
        <v>5.5079538284999998</v>
      </c>
      <c r="Q81" s="4">
        <v>106.59172454825</v>
      </c>
      <c r="R81" s="4">
        <v>112.09967837675001</v>
      </c>
      <c r="S81" s="4">
        <v>0.104290025248512</v>
      </c>
    </row>
    <row r="82" spans="1:19" s="1" customFormat="1" ht="13.5" customHeight="1" x14ac:dyDescent="0.2">
      <c r="A82" s="11"/>
      <c r="B82" s="17">
        <v>77</v>
      </c>
      <c r="C82" s="2" t="s">
        <v>85</v>
      </c>
      <c r="D82" s="3">
        <v>387</v>
      </c>
      <c r="E82" s="3">
        <v>3126</v>
      </c>
      <c r="F82" s="3">
        <v>3513</v>
      </c>
      <c r="G82" s="4">
        <v>3.14816653576937E-2</v>
      </c>
      <c r="H82" s="4">
        <v>8.1498748460000006E-2</v>
      </c>
      <c r="I82" s="4">
        <v>28.978283695839998</v>
      </c>
      <c r="J82" s="4">
        <v>29.059782444300001</v>
      </c>
      <c r="K82" s="4">
        <v>2.7035273327428999E-2</v>
      </c>
      <c r="L82" s="3">
        <v>1109</v>
      </c>
      <c r="M82" s="3">
        <v>6177</v>
      </c>
      <c r="N82" s="3">
        <v>7286</v>
      </c>
      <c r="O82" s="4">
        <v>6.5293314487946605E-2</v>
      </c>
      <c r="P82" s="4">
        <v>1.0695196901199999</v>
      </c>
      <c r="Q82" s="4">
        <v>17.014825631099999</v>
      </c>
      <c r="R82" s="4">
        <v>18.084345321219999</v>
      </c>
      <c r="S82" s="4">
        <v>1.6824462455764001E-2</v>
      </c>
    </row>
    <row r="83" spans="1:19" s="1" customFormat="1" ht="13.5" customHeight="1" x14ac:dyDescent="0.2">
      <c r="A83" s="11"/>
      <c r="B83" s="17">
        <v>78</v>
      </c>
      <c r="C83" s="2" t="s">
        <v>86</v>
      </c>
      <c r="D83" s="3">
        <v>4130</v>
      </c>
      <c r="E83" s="3">
        <v>111164</v>
      </c>
      <c r="F83" s="3">
        <v>115294</v>
      </c>
      <c r="G83" s="4">
        <v>1.03320441951322</v>
      </c>
      <c r="H83" s="4">
        <v>16.236015913559999</v>
      </c>
      <c r="I83" s="4">
        <v>140.10374027662999</v>
      </c>
      <c r="J83" s="4">
        <v>156.33975619019</v>
      </c>
      <c r="K83" s="4">
        <v>0.145448027652886</v>
      </c>
      <c r="L83" s="3">
        <v>1519</v>
      </c>
      <c r="M83" s="3">
        <v>113703</v>
      </c>
      <c r="N83" s="3">
        <v>115222</v>
      </c>
      <c r="O83" s="4">
        <v>1.03255919323774</v>
      </c>
      <c r="P83" s="4">
        <v>5.6808232457400001</v>
      </c>
      <c r="Q83" s="4">
        <v>145.84337036143</v>
      </c>
      <c r="R83" s="4">
        <v>151.52419360716999</v>
      </c>
      <c r="S83" s="4">
        <v>0.140967951076028</v>
      </c>
    </row>
    <row r="84" spans="1:19" s="1" customFormat="1" ht="13.5" customHeight="1" x14ac:dyDescent="0.2">
      <c r="A84" s="11"/>
      <c r="B84" s="17">
        <v>79</v>
      </c>
      <c r="C84" s="2" t="s">
        <v>87</v>
      </c>
      <c r="D84" s="3">
        <v>52</v>
      </c>
      <c r="E84" s="3">
        <v>141</v>
      </c>
      <c r="F84" s="3">
        <v>193</v>
      </c>
      <c r="G84" s="4">
        <v>1.72956487732277E-3</v>
      </c>
      <c r="H84" s="4">
        <v>9.6177299210000005</v>
      </c>
      <c r="I84" s="4">
        <v>2.8895954661699998</v>
      </c>
      <c r="J84" s="4">
        <v>12.507325387170001</v>
      </c>
      <c r="K84" s="4">
        <v>1.16359770099916E-2</v>
      </c>
      <c r="L84" s="3">
        <v>124</v>
      </c>
      <c r="M84" s="3">
        <v>125</v>
      </c>
      <c r="N84" s="3">
        <v>249</v>
      </c>
      <c r="O84" s="4">
        <v>2.2314075360278201E-3</v>
      </c>
      <c r="P84" s="4">
        <v>10.817310346999999</v>
      </c>
      <c r="Q84" s="4">
        <v>2.8867540220699999</v>
      </c>
      <c r="R84" s="4">
        <v>13.70406436907</v>
      </c>
      <c r="S84" s="4">
        <v>1.2749342725625201E-2</v>
      </c>
    </row>
    <row r="85" spans="1:19" s="1" customFormat="1" ht="13.5" customHeight="1" x14ac:dyDescent="0.2">
      <c r="A85" s="11"/>
      <c r="B85" s="17">
        <v>80</v>
      </c>
      <c r="C85" s="2" t="s">
        <v>88</v>
      </c>
      <c r="D85" s="3">
        <v>376</v>
      </c>
      <c r="E85" s="3">
        <v>2962</v>
      </c>
      <c r="F85" s="3">
        <v>3338</v>
      </c>
      <c r="G85" s="4">
        <v>2.9913407049240399E-2</v>
      </c>
      <c r="H85" s="4">
        <v>0.61807747759999998</v>
      </c>
      <c r="I85" s="4">
        <v>17.484211851569999</v>
      </c>
      <c r="J85" s="4">
        <v>18.102289329169999</v>
      </c>
      <c r="K85" s="4">
        <v>1.68411563577382E-2</v>
      </c>
      <c r="L85" s="3">
        <v>1723</v>
      </c>
      <c r="M85" s="3">
        <v>6979</v>
      </c>
      <c r="N85" s="3">
        <v>8702</v>
      </c>
      <c r="O85" s="4">
        <v>7.7982764572345806E-2</v>
      </c>
      <c r="P85" s="4">
        <v>3.6369725650000002</v>
      </c>
      <c r="Q85" s="4">
        <v>13.60848623529</v>
      </c>
      <c r="R85" s="4">
        <v>17.245458800289999</v>
      </c>
      <c r="S85" s="4">
        <v>1.6044018678268102E-2</v>
      </c>
    </row>
    <row r="86" spans="1:19" s="1" customFormat="1" ht="13.5" customHeight="1" x14ac:dyDescent="0.2">
      <c r="A86" s="11"/>
      <c r="B86" s="17">
        <v>81</v>
      </c>
      <c r="C86" s="2" t="s">
        <v>89</v>
      </c>
      <c r="D86" s="3">
        <v>5806</v>
      </c>
      <c r="E86" s="3">
        <v>452259</v>
      </c>
      <c r="F86" s="3">
        <v>458065</v>
      </c>
      <c r="G86" s="4">
        <v>4.1049385260665998</v>
      </c>
      <c r="H86" s="4">
        <v>186.02977648033999</v>
      </c>
      <c r="I86" s="4">
        <v>2502.8127245511</v>
      </c>
      <c r="J86" s="4">
        <v>2688.84250103144</v>
      </c>
      <c r="K86" s="4">
        <v>2.50151879454457</v>
      </c>
      <c r="L86" s="3">
        <v>2018</v>
      </c>
      <c r="M86" s="3">
        <v>449312</v>
      </c>
      <c r="N86" s="3">
        <v>451330</v>
      </c>
      <c r="O86" s="4">
        <v>4.04458298488127</v>
      </c>
      <c r="P86" s="4">
        <v>183.28143345158</v>
      </c>
      <c r="Q86" s="4">
        <v>2514.1510263845198</v>
      </c>
      <c r="R86" s="4">
        <v>2697.4324598361</v>
      </c>
      <c r="S86" s="4">
        <v>2.5095103163186998</v>
      </c>
    </row>
    <row r="87" spans="1:19" s="1" customFormat="1" ht="13.5" customHeight="1" x14ac:dyDescent="0.2">
      <c r="A87" s="11"/>
      <c r="B87" s="17">
        <v>82</v>
      </c>
      <c r="C87" s="2" t="s">
        <v>90</v>
      </c>
      <c r="D87" s="3">
        <v>17</v>
      </c>
      <c r="E87" s="3">
        <v>23</v>
      </c>
      <c r="F87" s="3">
        <v>40</v>
      </c>
      <c r="G87" s="4">
        <v>3.5845904193218E-4</v>
      </c>
      <c r="H87" s="4">
        <v>0.15915100054</v>
      </c>
      <c r="I87" s="4">
        <v>0.20950382657</v>
      </c>
      <c r="J87" s="4">
        <v>0.36865482711000003</v>
      </c>
      <c r="K87" s="4">
        <v>3.42971735369955E-4</v>
      </c>
      <c r="L87" s="3">
        <v>11</v>
      </c>
      <c r="M87" s="3">
        <v>27</v>
      </c>
      <c r="N87" s="3">
        <v>38</v>
      </c>
      <c r="O87" s="4">
        <v>3.4053608983557101E-4</v>
      </c>
      <c r="P87" s="4">
        <v>0.328954731</v>
      </c>
      <c r="Q87" s="4">
        <v>2.4147366449999999E-2</v>
      </c>
      <c r="R87" s="4">
        <v>0.35310209744999999</v>
      </c>
      <c r="S87" s="4">
        <v>3.2850251839795401E-4</v>
      </c>
    </row>
    <row r="88" spans="1:19" s="1" customFormat="1" ht="13.5" customHeight="1" x14ac:dyDescent="0.2">
      <c r="A88" s="11"/>
      <c r="B88" s="17">
        <v>83</v>
      </c>
      <c r="C88" s="2" t="s">
        <v>91</v>
      </c>
      <c r="D88" s="3">
        <v>46</v>
      </c>
      <c r="E88" s="3">
        <v>1434</v>
      </c>
      <c r="F88" s="3">
        <v>1480</v>
      </c>
      <c r="G88" s="4">
        <v>1.3262984551490701E-2</v>
      </c>
      <c r="H88" s="4">
        <v>0.12590000000000001</v>
      </c>
      <c r="I88" s="4">
        <v>1.69508588915</v>
      </c>
      <c r="J88" s="4">
        <v>1.8209858891499999</v>
      </c>
      <c r="K88" s="4">
        <v>1.694123186673E-3</v>
      </c>
      <c r="L88" s="3"/>
      <c r="M88" s="3">
        <v>3596</v>
      </c>
      <c r="N88" s="3">
        <v>3596</v>
      </c>
      <c r="O88" s="4">
        <v>3.2225467869702998E-2</v>
      </c>
      <c r="P88" s="4"/>
      <c r="Q88" s="4">
        <v>4.05134532756</v>
      </c>
      <c r="R88" s="4">
        <v>4.05134532756</v>
      </c>
      <c r="S88" s="4">
        <v>3.7691000778937601E-3</v>
      </c>
    </row>
    <row r="89" spans="1:19" s="1" customFormat="1" ht="13.5" customHeight="1" x14ac:dyDescent="0.2">
      <c r="A89" s="11"/>
      <c r="B89" s="17">
        <v>84</v>
      </c>
      <c r="C89" s="2" t="s">
        <v>92</v>
      </c>
      <c r="D89" s="3">
        <v>33</v>
      </c>
      <c r="E89" s="3">
        <v>2145</v>
      </c>
      <c r="F89" s="3">
        <v>2178</v>
      </c>
      <c r="G89" s="4">
        <v>1.9518094833207201E-2</v>
      </c>
      <c r="H89" s="4">
        <v>3.1745155270000001</v>
      </c>
      <c r="I89" s="4">
        <v>2.0925750075099998</v>
      </c>
      <c r="J89" s="4">
        <v>5.2670905345100003</v>
      </c>
      <c r="K89" s="4">
        <v>4.9001479110771101E-3</v>
      </c>
      <c r="L89" s="3"/>
      <c r="M89" s="3">
        <v>2865</v>
      </c>
      <c r="N89" s="3">
        <v>2865</v>
      </c>
      <c r="O89" s="4">
        <v>2.5674628878392398E-2</v>
      </c>
      <c r="P89" s="4"/>
      <c r="Q89" s="4">
        <v>5.3562707392200002</v>
      </c>
      <c r="R89" s="4">
        <v>5.3562707392200002</v>
      </c>
      <c r="S89" s="4">
        <v>4.98311519461931E-3</v>
      </c>
    </row>
    <row r="90" spans="1:19" s="1" customFormat="1" ht="13.5" customHeight="1" x14ac:dyDescent="0.2">
      <c r="A90" s="11"/>
      <c r="B90" s="17">
        <v>85</v>
      </c>
      <c r="C90" s="2" t="s">
        <v>93</v>
      </c>
      <c r="D90" s="3">
        <v>20</v>
      </c>
      <c r="E90" s="3">
        <v>2051</v>
      </c>
      <c r="F90" s="3">
        <v>2071</v>
      </c>
      <c r="G90" s="4">
        <v>1.8559216896038601E-2</v>
      </c>
      <c r="H90" s="4">
        <v>2.035018E-3</v>
      </c>
      <c r="I90" s="4">
        <v>10.295451600770001</v>
      </c>
      <c r="J90" s="4">
        <v>10.29748661877</v>
      </c>
      <c r="K90" s="4">
        <v>9.5800911743782104E-3</v>
      </c>
      <c r="L90" s="3">
        <v>26</v>
      </c>
      <c r="M90" s="3">
        <v>3401</v>
      </c>
      <c r="N90" s="3">
        <v>3427</v>
      </c>
      <c r="O90" s="4">
        <v>3.0710978417539499E-2</v>
      </c>
      <c r="P90" s="4">
        <v>4.399</v>
      </c>
      <c r="Q90" s="4">
        <v>5.6140656288799997</v>
      </c>
      <c r="R90" s="4">
        <v>10.01306562888</v>
      </c>
      <c r="S90" s="4">
        <v>9.3154849538577209E-3</v>
      </c>
    </row>
    <row r="91" spans="1:19" s="1" customFormat="1" ht="13.5" customHeight="1" x14ac:dyDescent="0.2">
      <c r="A91" s="11"/>
      <c r="B91" s="17">
        <v>86</v>
      </c>
      <c r="C91" s="2" t="s">
        <v>94</v>
      </c>
      <c r="D91" s="3">
        <v>141</v>
      </c>
      <c r="E91" s="3">
        <v>56</v>
      </c>
      <c r="F91" s="3">
        <v>197</v>
      </c>
      <c r="G91" s="4">
        <v>1.76541078151599E-3</v>
      </c>
      <c r="H91" s="4">
        <v>7.3724217464999997</v>
      </c>
      <c r="I91" s="4">
        <v>0.27978275400000002</v>
      </c>
      <c r="J91" s="4">
        <v>7.6522045004999999</v>
      </c>
      <c r="K91" s="4">
        <v>7.1190980395305203E-3</v>
      </c>
      <c r="L91" s="3">
        <v>298</v>
      </c>
      <c r="M91" s="3">
        <v>43</v>
      </c>
      <c r="N91" s="3">
        <v>341</v>
      </c>
      <c r="O91" s="4">
        <v>3.0558633324718398E-3</v>
      </c>
      <c r="P91" s="4">
        <v>5.64137308861</v>
      </c>
      <c r="Q91" s="4">
        <v>1.87770472725</v>
      </c>
      <c r="R91" s="4">
        <v>7.5190778158600002</v>
      </c>
      <c r="S91" s="4">
        <v>6.9952458973709802E-3</v>
      </c>
    </row>
    <row r="92" spans="1:19" s="1" customFormat="1" ht="13.5" customHeight="1" x14ac:dyDescent="0.2">
      <c r="A92" s="11"/>
      <c r="B92" s="17">
        <v>87</v>
      </c>
      <c r="C92" s="2" t="s">
        <v>95</v>
      </c>
      <c r="D92" s="3">
        <v>195</v>
      </c>
      <c r="E92" s="3">
        <v>8222</v>
      </c>
      <c r="F92" s="3">
        <v>8417</v>
      </c>
      <c r="G92" s="4">
        <v>7.5428743898578995E-2</v>
      </c>
      <c r="H92" s="4">
        <v>0.22470653733000001</v>
      </c>
      <c r="I92" s="4">
        <v>10.556076988119999</v>
      </c>
      <c r="J92" s="4">
        <v>10.78078352545</v>
      </c>
      <c r="K92" s="4">
        <v>1.00297182146163E-2</v>
      </c>
      <c r="L92" s="3">
        <v>8</v>
      </c>
      <c r="M92" s="3">
        <v>10808</v>
      </c>
      <c r="N92" s="3">
        <v>10816</v>
      </c>
      <c r="O92" s="4">
        <v>9.6927324938461498E-2</v>
      </c>
      <c r="P92" s="4">
        <v>1.6461232999999999E-2</v>
      </c>
      <c r="Q92" s="4">
        <v>12.30568312125</v>
      </c>
      <c r="R92" s="4">
        <v>12.32214435425</v>
      </c>
      <c r="S92" s="4">
        <v>1.1463696992078699E-2</v>
      </c>
    </row>
    <row r="93" spans="1:19" s="1" customFormat="1" ht="13.5" customHeight="1" x14ac:dyDescent="0.2">
      <c r="A93" s="11"/>
      <c r="B93" s="17">
        <v>88</v>
      </c>
      <c r="C93" s="2" t="s">
        <v>96</v>
      </c>
      <c r="D93" s="3">
        <v>127</v>
      </c>
      <c r="E93" s="3">
        <v>2502</v>
      </c>
      <c r="F93" s="3">
        <v>2629</v>
      </c>
      <c r="G93" s="4">
        <v>2.3559720530992499E-2</v>
      </c>
      <c r="H93" s="4">
        <v>23.22072754633</v>
      </c>
      <c r="I93" s="4">
        <v>114.27185483288</v>
      </c>
      <c r="J93" s="4">
        <v>137.49258237921001</v>
      </c>
      <c r="K93" s="4">
        <v>0.127913880712658</v>
      </c>
      <c r="L93" s="3">
        <v>211</v>
      </c>
      <c r="M93" s="3">
        <v>2475</v>
      </c>
      <c r="N93" s="3">
        <v>2686</v>
      </c>
      <c r="O93" s="4">
        <v>2.4070524665745899E-2</v>
      </c>
      <c r="P93" s="4">
        <v>30.938059852750001</v>
      </c>
      <c r="Q93" s="4">
        <v>95.704698583389998</v>
      </c>
      <c r="R93" s="4">
        <v>126.64275843614</v>
      </c>
      <c r="S93" s="4">
        <v>0.11781993192217401</v>
      </c>
    </row>
    <row r="94" spans="1:19" s="1" customFormat="1" ht="13.5" customHeight="1" x14ac:dyDescent="0.2">
      <c r="A94" s="11"/>
      <c r="B94" s="17">
        <v>89</v>
      </c>
      <c r="C94" s="2" t="s">
        <v>97</v>
      </c>
      <c r="D94" s="3">
        <v>3</v>
      </c>
      <c r="E94" s="3">
        <v>29</v>
      </c>
      <c r="F94" s="3">
        <v>32</v>
      </c>
      <c r="G94" s="4">
        <v>2.86767233545744E-4</v>
      </c>
      <c r="H94" s="4">
        <v>0.57238250000000002</v>
      </c>
      <c r="I94" s="4">
        <v>51.201911592499997</v>
      </c>
      <c r="J94" s="4">
        <v>51.7742940925</v>
      </c>
      <c r="K94" s="4">
        <v>4.8167332112975997E-2</v>
      </c>
      <c r="L94" s="3">
        <v>40</v>
      </c>
      <c r="M94" s="3"/>
      <c r="N94" s="3">
        <v>40</v>
      </c>
      <c r="O94" s="4">
        <v>3.5845904193218E-4</v>
      </c>
      <c r="P94" s="4">
        <v>45.036892113420002</v>
      </c>
      <c r="Q94" s="4"/>
      <c r="R94" s="4">
        <v>45.036892113420002</v>
      </c>
      <c r="S94" s="4">
        <v>4.1899305008151103E-2</v>
      </c>
    </row>
    <row r="95" spans="1:19" s="1" customFormat="1" ht="13.5" customHeight="1" x14ac:dyDescent="0.2">
      <c r="A95" s="11"/>
      <c r="B95" s="17">
        <v>90</v>
      </c>
      <c r="C95" s="2" t="s">
        <v>98</v>
      </c>
      <c r="D95" s="3">
        <v>45</v>
      </c>
      <c r="E95" s="3">
        <v>1482</v>
      </c>
      <c r="F95" s="3">
        <v>1527</v>
      </c>
      <c r="G95" s="4">
        <v>1.3684173925761E-2</v>
      </c>
      <c r="H95" s="4">
        <v>0.163169131</v>
      </c>
      <c r="I95" s="4">
        <v>4.0017079862199996</v>
      </c>
      <c r="J95" s="4">
        <v>4.1648771172199996</v>
      </c>
      <c r="K95" s="4">
        <v>3.8747224434669898E-3</v>
      </c>
      <c r="L95" s="3">
        <v>1</v>
      </c>
      <c r="M95" s="3">
        <v>1552</v>
      </c>
      <c r="N95" s="3">
        <v>1553</v>
      </c>
      <c r="O95" s="4">
        <v>1.39171723030169E-2</v>
      </c>
      <c r="P95" s="4">
        <v>5.0000000000000001E-4</v>
      </c>
      <c r="Q95" s="4">
        <v>4.3108169968599999</v>
      </c>
      <c r="R95" s="4">
        <v>4.3113169968599996</v>
      </c>
      <c r="S95" s="4">
        <v>4.01096028969628E-3</v>
      </c>
    </row>
    <row r="96" spans="1:19" s="1" customFormat="1" ht="13.5" customHeight="1" x14ac:dyDescent="0.2">
      <c r="A96" s="11"/>
      <c r="B96" s="17">
        <v>91</v>
      </c>
      <c r="C96" s="2" t="s">
        <v>99</v>
      </c>
      <c r="D96" s="3">
        <v>150</v>
      </c>
      <c r="E96" s="3">
        <v>1462</v>
      </c>
      <c r="F96" s="3">
        <v>1612</v>
      </c>
      <c r="G96" s="4">
        <v>1.4445899389866901E-2</v>
      </c>
      <c r="H96" s="4">
        <v>1.17047599122</v>
      </c>
      <c r="I96" s="4">
        <v>3.4399843633199998</v>
      </c>
      <c r="J96" s="4">
        <v>4.6104603545399998</v>
      </c>
      <c r="K96" s="4">
        <v>4.2892632141749796E-3</v>
      </c>
      <c r="L96" s="3"/>
      <c r="M96" s="3">
        <v>2696</v>
      </c>
      <c r="N96" s="3">
        <v>2696</v>
      </c>
      <c r="O96" s="4">
        <v>2.41601394262289E-2</v>
      </c>
      <c r="P96" s="4"/>
      <c r="Q96" s="4">
        <v>3.2645740511699999</v>
      </c>
      <c r="R96" s="4">
        <v>3.2645740511699999</v>
      </c>
      <c r="S96" s="4">
        <v>3.03714082994881E-3</v>
      </c>
    </row>
    <row r="97" spans="1:19" s="1" customFormat="1" ht="13.5" customHeight="1" x14ac:dyDescent="0.2">
      <c r="A97" s="11"/>
      <c r="B97" s="17">
        <v>92</v>
      </c>
      <c r="C97" s="2" t="s">
        <v>100</v>
      </c>
      <c r="D97" s="3">
        <v>51</v>
      </c>
      <c r="E97" s="3">
        <v>2575</v>
      </c>
      <c r="F97" s="3">
        <v>2626</v>
      </c>
      <c r="G97" s="4">
        <v>2.35328361028476E-2</v>
      </c>
      <c r="H97" s="4">
        <v>6.1436478000000003E-2</v>
      </c>
      <c r="I97" s="4">
        <v>3.6474028066400002</v>
      </c>
      <c r="J97" s="4">
        <v>3.7088392846399998</v>
      </c>
      <c r="K97" s="4">
        <v>3.45045541823787E-3</v>
      </c>
      <c r="L97" s="3"/>
      <c r="M97" s="3">
        <v>4536</v>
      </c>
      <c r="N97" s="3">
        <v>4536</v>
      </c>
      <c r="O97" s="4">
        <v>4.0649255355109201E-2</v>
      </c>
      <c r="P97" s="4"/>
      <c r="Q97" s="4">
        <v>3.6407756244899998</v>
      </c>
      <c r="R97" s="4">
        <v>3.6407756244899998</v>
      </c>
      <c r="S97" s="4">
        <v>3.3871335520350601E-3</v>
      </c>
    </row>
    <row r="98" spans="1:19" s="1" customFormat="1" ht="13.5" customHeight="1" x14ac:dyDescent="0.2">
      <c r="A98" s="11"/>
      <c r="B98" s="17">
        <v>93</v>
      </c>
      <c r="C98" s="2" t="s">
        <v>101</v>
      </c>
      <c r="D98" s="3">
        <v>36</v>
      </c>
      <c r="E98" s="3">
        <v>2413</v>
      </c>
      <c r="F98" s="3">
        <v>2449</v>
      </c>
      <c r="G98" s="4">
        <v>2.19466548422977E-2</v>
      </c>
      <c r="H98" s="4">
        <v>8.4418243000000004E-2</v>
      </c>
      <c r="I98" s="4">
        <v>9.8438115594499997</v>
      </c>
      <c r="J98" s="4">
        <v>9.9282298024499998</v>
      </c>
      <c r="K98" s="4">
        <v>9.2365593886065099E-3</v>
      </c>
      <c r="L98" s="3">
        <v>1</v>
      </c>
      <c r="M98" s="3">
        <v>3229</v>
      </c>
      <c r="N98" s="3">
        <v>3230</v>
      </c>
      <c r="O98" s="4">
        <v>2.89455676360236E-2</v>
      </c>
      <c r="P98" s="4">
        <v>2.9999999999999997E-4</v>
      </c>
      <c r="Q98" s="4">
        <v>9.9290430196199999</v>
      </c>
      <c r="R98" s="4">
        <v>9.9293430196199992</v>
      </c>
      <c r="S98" s="4">
        <v>9.2375950512279207E-3</v>
      </c>
    </row>
    <row r="99" spans="1:19" s="1" customFormat="1" ht="13.5" customHeight="1" x14ac:dyDescent="0.2">
      <c r="A99" s="11"/>
      <c r="B99" s="17">
        <v>94</v>
      </c>
      <c r="C99" s="2" t="s">
        <v>102</v>
      </c>
      <c r="D99" s="3">
        <v>74</v>
      </c>
      <c r="E99" s="3">
        <v>1</v>
      </c>
      <c r="F99" s="3">
        <v>75</v>
      </c>
      <c r="G99" s="4">
        <v>6.7211070362283801E-4</v>
      </c>
      <c r="H99" s="4">
        <v>11.25400270656</v>
      </c>
      <c r="I99" s="4">
        <v>0.2</v>
      </c>
      <c r="J99" s="4">
        <v>11.454002706560001</v>
      </c>
      <c r="K99" s="4">
        <v>1.0656036206000599E-2</v>
      </c>
      <c r="L99" s="3">
        <v>33</v>
      </c>
      <c r="M99" s="3">
        <v>23</v>
      </c>
      <c r="N99" s="3">
        <v>56</v>
      </c>
      <c r="O99" s="4">
        <v>5.0184265870505205E-4</v>
      </c>
      <c r="P99" s="4">
        <v>10.886239239</v>
      </c>
      <c r="Q99" s="4">
        <v>0.57275637499999998</v>
      </c>
      <c r="R99" s="4">
        <v>11.458995614000001</v>
      </c>
      <c r="S99" s="4">
        <v>1.06606812723426E-2</v>
      </c>
    </row>
    <row r="100" spans="1:19" s="1" customFormat="1" ht="13.5" customHeight="1" x14ac:dyDescent="0.2">
      <c r="A100" s="11"/>
      <c r="B100" s="17">
        <v>95</v>
      </c>
      <c r="C100" s="2" t="s">
        <v>103</v>
      </c>
      <c r="D100" s="3">
        <v>158</v>
      </c>
      <c r="E100" s="3">
        <v>5205</v>
      </c>
      <c r="F100" s="3">
        <v>5363</v>
      </c>
      <c r="G100" s="4">
        <v>4.80603960470571E-2</v>
      </c>
      <c r="H100" s="4">
        <v>36.343228251360003</v>
      </c>
      <c r="I100" s="4">
        <v>2302.2081261777498</v>
      </c>
      <c r="J100" s="4">
        <v>2338.5513544291098</v>
      </c>
      <c r="K100" s="4">
        <v>2.1756313963603402</v>
      </c>
      <c r="L100" s="3">
        <v>382</v>
      </c>
      <c r="M100" s="3">
        <v>6517</v>
      </c>
      <c r="N100" s="3">
        <v>6899</v>
      </c>
      <c r="O100" s="4">
        <v>6.1825223257252801E-2</v>
      </c>
      <c r="P100" s="4">
        <v>65.495821463110005</v>
      </c>
      <c r="Q100" s="4">
        <v>2273.0555329660001</v>
      </c>
      <c r="R100" s="4">
        <v>2338.5513544291098</v>
      </c>
      <c r="S100" s="4">
        <v>2.1756313963603402</v>
      </c>
    </row>
    <row r="101" spans="1:19" s="1" customFormat="1" ht="13.5" customHeight="1" x14ac:dyDescent="0.2">
      <c r="A101" s="11"/>
      <c r="B101" s="17">
        <v>96</v>
      </c>
      <c r="C101" s="2" t="s">
        <v>104</v>
      </c>
      <c r="D101" s="3">
        <v>16</v>
      </c>
      <c r="E101" s="3">
        <v>1591</v>
      </c>
      <c r="F101" s="3">
        <v>1607</v>
      </c>
      <c r="G101" s="4">
        <v>1.44010920096253E-2</v>
      </c>
      <c r="H101" s="4">
        <v>8.5860293000000004E-2</v>
      </c>
      <c r="I101" s="4">
        <v>2.1648942715800001</v>
      </c>
      <c r="J101" s="4">
        <v>2.2507545645799998</v>
      </c>
      <c r="K101" s="4">
        <v>2.0939511492562499E-3</v>
      </c>
      <c r="L101" s="3">
        <v>22</v>
      </c>
      <c r="M101" s="3">
        <v>2335</v>
      </c>
      <c r="N101" s="3">
        <v>2357</v>
      </c>
      <c r="O101" s="4">
        <v>2.1122199045853701E-2</v>
      </c>
      <c r="P101" s="4">
        <v>9.6782490000000003E-4</v>
      </c>
      <c r="Q101" s="4">
        <v>2.2557602223700002</v>
      </c>
      <c r="R101" s="4">
        <v>2.2567280472700002</v>
      </c>
      <c r="S101" s="4">
        <v>2.09950847707006E-3</v>
      </c>
    </row>
    <row r="102" spans="1:19" s="1" customFormat="1" ht="13.5" customHeight="1" x14ac:dyDescent="0.2">
      <c r="A102" s="11"/>
      <c r="B102" s="17">
        <v>97</v>
      </c>
      <c r="C102" s="2" t="s">
        <v>105</v>
      </c>
      <c r="D102" s="3">
        <v>287</v>
      </c>
      <c r="E102" s="3">
        <v>4185</v>
      </c>
      <c r="F102" s="3">
        <v>4472</v>
      </c>
      <c r="G102" s="4">
        <v>4.00757208880178E-2</v>
      </c>
      <c r="H102" s="4">
        <v>2.8092868095600001</v>
      </c>
      <c r="I102" s="4">
        <v>6.57776586582</v>
      </c>
      <c r="J102" s="4">
        <v>9.3870526753799997</v>
      </c>
      <c r="K102" s="4">
        <v>8.7330844717886102E-3</v>
      </c>
      <c r="L102" s="3">
        <v>83</v>
      </c>
      <c r="M102" s="3">
        <v>4916</v>
      </c>
      <c r="N102" s="3">
        <v>4999</v>
      </c>
      <c r="O102" s="4">
        <v>4.4798418765474197E-2</v>
      </c>
      <c r="P102" s="4">
        <v>1.2221612875000001</v>
      </c>
      <c r="Q102" s="4">
        <v>7.1002736242099997</v>
      </c>
      <c r="R102" s="4">
        <v>8.3224349117099994</v>
      </c>
      <c r="S102" s="4">
        <v>7.7426354797762798E-3</v>
      </c>
    </row>
    <row r="103" spans="1:19" s="1" customFormat="1" ht="13.5" customHeight="1" x14ac:dyDescent="0.2">
      <c r="A103" s="11"/>
      <c r="B103" s="17">
        <v>98</v>
      </c>
      <c r="C103" s="2" t="s">
        <v>106</v>
      </c>
      <c r="D103" s="3">
        <v>70</v>
      </c>
      <c r="E103" s="3">
        <v>43</v>
      </c>
      <c r="F103" s="3">
        <v>113</v>
      </c>
      <c r="G103" s="4">
        <v>1.0126467934584099E-3</v>
      </c>
      <c r="H103" s="4">
        <v>97.561090978999999</v>
      </c>
      <c r="I103" s="4">
        <v>127.00390887944999</v>
      </c>
      <c r="J103" s="4">
        <v>224.56499985844999</v>
      </c>
      <c r="K103" s="4">
        <v>0.208920220328012</v>
      </c>
      <c r="L103" s="3">
        <v>124</v>
      </c>
      <c r="M103" s="3"/>
      <c r="N103" s="3">
        <v>124</v>
      </c>
      <c r="O103" s="4">
        <v>1.11122302998976E-3</v>
      </c>
      <c r="P103" s="4">
        <v>220.50079992315</v>
      </c>
      <c r="Q103" s="4"/>
      <c r="R103" s="4">
        <v>220.50079992315</v>
      </c>
      <c r="S103" s="4">
        <v>0.20513916118489001</v>
      </c>
    </row>
    <row r="104" spans="1:19" s="1" customFormat="1" ht="13.5" customHeight="1" x14ac:dyDescent="0.2">
      <c r="A104" s="11"/>
      <c r="B104" s="17">
        <v>99</v>
      </c>
      <c r="C104" s="2" t="s">
        <v>211</v>
      </c>
      <c r="D104" s="3"/>
      <c r="E104" s="3">
        <v>4</v>
      </c>
      <c r="F104" s="3">
        <v>4</v>
      </c>
      <c r="G104" s="4">
        <v>3.5845904193218E-5</v>
      </c>
      <c r="H104" s="4"/>
      <c r="I104" s="4">
        <v>0.12039999999999999</v>
      </c>
      <c r="J104" s="4">
        <v>0.12039999999999999</v>
      </c>
      <c r="K104" s="4">
        <v>1.12012088007249E-4</v>
      </c>
      <c r="L104" s="3">
        <v>1</v>
      </c>
      <c r="M104" s="3">
        <v>1</v>
      </c>
      <c r="N104" s="3">
        <v>2</v>
      </c>
      <c r="O104" s="4">
        <v>1.7922952096609E-5</v>
      </c>
      <c r="P104" s="4">
        <v>0.05</v>
      </c>
      <c r="Q104" s="4">
        <v>0.115</v>
      </c>
      <c r="R104" s="4">
        <v>0.16500000000000001</v>
      </c>
      <c r="S104" s="4">
        <v>1.5350493788368901E-4</v>
      </c>
    </row>
    <row r="105" spans="1:19" s="1" customFormat="1" ht="13.5" customHeight="1" x14ac:dyDescent="0.2">
      <c r="A105" s="11"/>
      <c r="B105" s="17">
        <v>100</v>
      </c>
      <c r="C105" s="2" t="s">
        <v>107</v>
      </c>
      <c r="D105" s="3">
        <v>20</v>
      </c>
      <c r="E105" s="3">
        <v>3559</v>
      </c>
      <c r="F105" s="3">
        <v>3579</v>
      </c>
      <c r="G105" s="4">
        <v>3.2073122776881798E-2</v>
      </c>
      <c r="H105" s="4">
        <v>1.4581742999999999E-2</v>
      </c>
      <c r="I105" s="4">
        <v>3.8107150076499998</v>
      </c>
      <c r="J105" s="4">
        <v>3.8252967506500002</v>
      </c>
      <c r="K105" s="4">
        <v>3.5587996369406301E-3</v>
      </c>
      <c r="L105" s="3"/>
      <c r="M105" s="3">
        <v>4983</v>
      </c>
      <c r="N105" s="3">
        <v>4983</v>
      </c>
      <c r="O105" s="4">
        <v>4.4655035148701401E-2</v>
      </c>
      <c r="P105" s="4"/>
      <c r="Q105" s="4">
        <v>6.79056766288</v>
      </c>
      <c r="R105" s="4">
        <v>6.79056766288</v>
      </c>
      <c r="S105" s="4">
        <v>6.31748889263867E-3</v>
      </c>
    </row>
    <row r="106" spans="1:19" s="1" customFormat="1" ht="13.5" customHeight="1" x14ac:dyDescent="0.2">
      <c r="A106" s="11"/>
      <c r="B106" s="17">
        <v>101</v>
      </c>
      <c r="C106" s="2" t="s">
        <v>108</v>
      </c>
      <c r="D106" s="3">
        <v>6785</v>
      </c>
      <c r="E106" s="3">
        <v>171602</v>
      </c>
      <c r="F106" s="3">
        <v>178387</v>
      </c>
      <c r="G106" s="4">
        <v>1.5986108278289</v>
      </c>
      <c r="H106" s="4">
        <v>146.19801585215001</v>
      </c>
      <c r="I106" s="4">
        <v>403.84747678254001</v>
      </c>
      <c r="J106" s="4">
        <v>550.04549263469005</v>
      </c>
      <c r="K106" s="4">
        <v>0.51172544957630905</v>
      </c>
      <c r="L106" s="3">
        <v>8934</v>
      </c>
      <c r="M106" s="3">
        <v>201130</v>
      </c>
      <c r="N106" s="3">
        <v>210064</v>
      </c>
      <c r="O106" s="4">
        <v>1.88248350461104</v>
      </c>
      <c r="P106" s="4">
        <v>166.03701849138</v>
      </c>
      <c r="Q106" s="4">
        <v>433.19193780922001</v>
      </c>
      <c r="R106" s="4">
        <v>599.22895630059998</v>
      </c>
      <c r="S106" s="4">
        <v>0.55748244675776504</v>
      </c>
    </row>
    <row r="107" spans="1:19" s="1" customFormat="1" ht="13.5" customHeight="1" x14ac:dyDescent="0.2">
      <c r="A107" s="11"/>
      <c r="B107" s="17">
        <v>102</v>
      </c>
      <c r="C107" s="2" t="s">
        <v>109</v>
      </c>
      <c r="D107" s="3">
        <v>27</v>
      </c>
      <c r="E107" s="3">
        <v>82</v>
      </c>
      <c r="F107" s="3">
        <v>109</v>
      </c>
      <c r="G107" s="4">
        <v>9.7680088926519111E-4</v>
      </c>
      <c r="H107" s="4">
        <v>17.997790934000001</v>
      </c>
      <c r="I107" s="4">
        <v>39.761646796999997</v>
      </c>
      <c r="J107" s="4">
        <v>57.759437730999998</v>
      </c>
      <c r="K107" s="4">
        <v>5.3735508491478401E-2</v>
      </c>
      <c r="L107" s="3"/>
      <c r="M107" s="3">
        <v>383</v>
      </c>
      <c r="N107" s="3">
        <v>383</v>
      </c>
      <c r="O107" s="4">
        <v>3.4322453265006299E-3</v>
      </c>
      <c r="P107" s="4"/>
      <c r="Q107" s="4">
        <v>57.132312103540002</v>
      </c>
      <c r="R107" s="4">
        <v>57.132312103540002</v>
      </c>
      <c r="S107" s="4">
        <v>5.3152072852154099E-2</v>
      </c>
    </row>
    <row r="108" spans="1:19" s="1" customFormat="1" ht="13.5" customHeight="1" x14ac:dyDescent="0.2">
      <c r="A108" s="11"/>
      <c r="B108" s="17">
        <v>103</v>
      </c>
      <c r="C108" s="2" t="s">
        <v>110</v>
      </c>
      <c r="D108" s="3">
        <v>1</v>
      </c>
      <c r="E108" s="3">
        <v>14</v>
      </c>
      <c r="F108" s="3">
        <v>15</v>
      </c>
      <c r="G108" s="4">
        <v>1.3442214072456799E-4</v>
      </c>
      <c r="H108" s="4">
        <v>6.4600000000000004E-7</v>
      </c>
      <c r="I108" s="4">
        <v>2.1435110050000001</v>
      </c>
      <c r="J108" s="4">
        <v>2.1435116509999999</v>
      </c>
      <c r="K108" s="4">
        <v>1.9941795323619302E-3</v>
      </c>
      <c r="L108" s="3"/>
      <c r="M108" s="3">
        <v>2</v>
      </c>
      <c r="N108" s="3">
        <v>2</v>
      </c>
      <c r="O108" s="4">
        <v>1.7922952096609E-5</v>
      </c>
      <c r="P108" s="4"/>
      <c r="Q108" s="4">
        <v>8.9999999999999998E-4</v>
      </c>
      <c r="R108" s="4">
        <v>8.9999999999999998E-4</v>
      </c>
      <c r="S108" s="4">
        <v>8.3729966118375697E-7</v>
      </c>
    </row>
    <row r="109" spans="1:19" s="1" customFormat="1" ht="13.5" customHeight="1" x14ac:dyDescent="0.2">
      <c r="A109" s="11"/>
      <c r="B109" s="17">
        <v>104</v>
      </c>
      <c r="C109" s="2" t="s">
        <v>111</v>
      </c>
      <c r="D109" s="3">
        <v>275</v>
      </c>
      <c r="E109" s="3">
        <v>149</v>
      </c>
      <c r="F109" s="3">
        <v>424</v>
      </c>
      <c r="G109" s="4">
        <v>3.7996658444811099E-3</v>
      </c>
      <c r="H109" s="4">
        <v>248.40444878798999</v>
      </c>
      <c r="I109" s="4">
        <v>43.084970015570001</v>
      </c>
      <c r="J109" s="4">
        <v>291.48941880356</v>
      </c>
      <c r="K109" s="4">
        <v>0.271182212892079</v>
      </c>
      <c r="L109" s="3">
        <v>590</v>
      </c>
      <c r="M109" s="3"/>
      <c r="N109" s="3">
        <v>590</v>
      </c>
      <c r="O109" s="4">
        <v>5.2872708684996604E-3</v>
      </c>
      <c r="P109" s="4">
        <v>444.37994695018</v>
      </c>
      <c r="Q109" s="4"/>
      <c r="R109" s="4">
        <v>444.37994695018</v>
      </c>
      <c r="S109" s="4">
        <v>0.413421310020268</v>
      </c>
    </row>
    <row r="110" spans="1:19" s="1" customFormat="1" ht="13.5" customHeight="1" x14ac:dyDescent="0.2">
      <c r="A110" s="11"/>
      <c r="B110" s="17">
        <v>105</v>
      </c>
      <c r="C110" s="2" t="s">
        <v>112</v>
      </c>
      <c r="D110" s="3">
        <v>170</v>
      </c>
      <c r="E110" s="3">
        <v>5144</v>
      </c>
      <c r="F110" s="3">
        <v>5314</v>
      </c>
      <c r="G110" s="4">
        <v>4.7621283720690098E-2</v>
      </c>
      <c r="H110" s="4">
        <v>5.47089649725</v>
      </c>
      <c r="I110" s="4">
        <v>3.7209124464199999</v>
      </c>
      <c r="J110" s="4">
        <v>9.1918089436700008</v>
      </c>
      <c r="K110" s="4">
        <v>8.5514427935563502E-3</v>
      </c>
      <c r="L110" s="3">
        <v>303</v>
      </c>
      <c r="M110" s="3">
        <v>8280</v>
      </c>
      <c r="N110" s="3">
        <v>8583</v>
      </c>
      <c r="O110" s="4">
        <v>7.6916348922597605E-2</v>
      </c>
      <c r="P110" s="4">
        <v>0.29179216559999999</v>
      </c>
      <c r="Q110" s="4">
        <v>17.170737710699999</v>
      </c>
      <c r="R110" s="4">
        <v>17.4625298763</v>
      </c>
      <c r="S110" s="4">
        <v>1.6245967054263601E-2</v>
      </c>
    </row>
    <row r="111" spans="1:19" s="1" customFormat="1" ht="13.5" customHeight="1" x14ac:dyDescent="0.2">
      <c r="A111" s="11"/>
      <c r="B111" s="17">
        <v>106</v>
      </c>
      <c r="C111" s="2" t="s">
        <v>113</v>
      </c>
      <c r="D111" s="3">
        <v>71</v>
      </c>
      <c r="E111" s="3">
        <v>1333</v>
      </c>
      <c r="F111" s="3">
        <v>1404</v>
      </c>
      <c r="G111" s="4">
        <v>1.2581912371819499E-2</v>
      </c>
      <c r="H111" s="4">
        <v>0.66761176575000003</v>
      </c>
      <c r="I111" s="4">
        <v>5.9120599567000003</v>
      </c>
      <c r="J111" s="4">
        <v>6.5796717224499996</v>
      </c>
      <c r="K111" s="4">
        <v>6.1212854487863698E-3</v>
      </c>
      <c r="L111" s="3">
        <v>37</v>
      </c>
      <c r="M111" s="3">
        <v>3922</v>
      </c>
      <c r="N111" s="3">
        <v>3959</v>
      </c>
      <c r="O111" s="4">
        <v>3.5478483675237503E-2</v>
      </c>
      <c r="P111" s="4">
        <v>0.151426965</v>
      </c>
      <c r="Q111" s="4">
        <v>5.6709368332499999</v>
      </c>
      <c r="R111" s="4">
        <v>5.8223637982499996</v>
      </c>
      <c r="S111" s="4">
        <v>5.4167369284036596E-3</v>
      </c>
    </row>
    <row r="112" spans="1:19" s="1" customFormat="1" ht="13.5" customHeight="1" x14ac:dyDescent="0.2">
      <c r="A112" s="11"/>
      <c r="B112" s="17">
        <v>107</v>
      </c>
      <c r="C112" s="2" t="s">
        <v>114</v>
      </c>
      <c r="D112" s="3">
        <v>5</v>
      </c>
      <c r="E112" s="3">
        <v>1610</v>
      </c>
      <c r="F112" s="3">
        <v>1615</v>
      </c>
      <c r="G112" s="4">
        <v>1.44727838180118E-2</v>
      </c>
      <c r="H112" s="4">
        <v>9.4604450000000001E-4</v>
      </c>
      <c r="I112" s="4">
        <v>1.1222179075700001</v>
      </c>
      <c r="J112" s="4">
        <v>1.1231639520700001</v>
      </c>
      <c r="K112" s="4">
        <v>1.0449164405800201E-3</v>
      </c>
      <c r="L112" s="3"/>
      <c r="M112" s="3">
        <v>3406</v>
      </c>
      <c r="N112" s="3">
        <v>3406</v>
      </c>
      <c r="O112" s="4">
        <v>3.0522787420525201E-2</v>
      </c>
      <c r="P112" s="4"/>
      <c r="Q112" s="4">
        <v>2.4017343986299999</v>
      </c>
      <c r="R112" s="4">
        <v>2.4017343986299999</v>
      </c>
      <c r="S112" s="4">
        <v>2.2344126646958598E-3</v>
      </c>
    </row>
    <row r="113" spans="1:19" s="1" customFormat="1" ht="13.5" customHeight="1" x14ac:dyDescent="0.2">
      <c r="A113" s="11"/>
      <c r="B113" s="17">
        <v>108</v>
      </c>
      <c r="C113" s="2" t="s">
        <v>115</v>
      </c>
      <c r="D113" s="3">
        <v>4</v>
      </c>
      <c r="E113" s="3">
        <v>29</v>
      </c>
      <c r="F113" s="3">
        <v>33</v>
      </c>
      <c r="G113" s="4">
        <v>2.9572870959404898E-4</v>
      </c>
      <c r="H113" s="4">
        <v>2.1269910570000002E-2</v>
      </c>
      <c r="I113" s="4">
        <v>4.1320455120000004</v>
      </c>
      <c r="J113" s="4">
        <v>4.1533154225700004</v>
      </c>
      <c r="K113" s="4">
        <v>3.8639662178968099E-3</v>
      </c>
      <c r="L113" s="3">
        <v>3</v>
      </c>
      <c r="M113" s="3">
        <v>54</v>
      </c>
      <c r="N113" s="3">
        <v>57</v>
      </c>
      <c r="O113" s="4">
        <v>5.1080413475335703E-4</v>
      </c>
      <c r="P113" s="4">
        <v>9.6105157499999996E-2</v>
      </c>
      <c r="Q113" s="4">
        <v>4.1493967787999999</v>
      </c>
      <c r="R113" s="4">
        <v>4.2455019363000002</v>
      </c>
      <c r="S113" s="4">
        <v>3.9497303697988602E-3</v>
      </c>
    </row>
    <row r="114" spans="1:19" s="1" customFormat="1" ht="13.5" customHeight="1" x14ac:dyDescent="0.2">
      <c r="A114" s="11"/>
      <c r="B114" s="17">
        <v>109</v>
      </c>
      <c r="C114" s="2" t="s">
        <v>116</v>
      </c>
      <c r="D114" s="3">
        <v>2617</v>
      </c>
      <c r="E114" s="3">
        <v>30704</v>
      </c>
      <c r="F114" s="3">
        <v>33321</v>
      </c>
      <c r="G114" s="4">
        <v>0.298605343405555</v>
      </c>
      <c r="H114" s="4">
        <v>53.490187394899998</v>
      </c>
      <c r="I114" s="4">
        <v>123.75691692623001</v>
      </c>
      <c r="J114" s="4">
        <v>177.24710432113</v>
      </c>
      <c r="K114" s="4">
        <v>0.16489882265987099</v>
      </c>
      <c r="L114" s="3">
        <v>3144</v>
      </c>
      <c r="M114" s="3">
        <v>42102</v>
      </c>
      <c r="N114" s="3">
        <v>45246</v>
      </c>
      <c r="O114" s="4">
        <v>0.405470945281586</v>
      </c>
      <c r="P114" s="4">
        <v>43.667361689149999</v>
      </c>
      <c r="Q114" s="4">
        <v>146.38640447680001</v>
      </c>
      <c r="R114" s="4">
        <v>190.05376616595001</v>
      </c>
      <c r="S114" s="4">
        <v>0.176813282241608</v>
      </c>
    </row>
    <row r="115" spans="1:19" s="1" customFormat="1" ht="13.5" customHeight="1" x14ac:dyDescent="0.2">
      <c r="A115" s="11"/>
      <c r="B115" s="17">
        <v>110</v>
      </c>
      <c r="C115" s="2" t="s">
        <v>117</v>
      </c>
      <c r="D115" s="3">
        <v>83</v>
      </c>
      <c r="E115" s="3">
        <v>4946</v>
      </c>
      <c r="F115" s="3">
        <v>5029</v>
      </c>
      <c r="G115" s="4">
        <v>4.5067263046923399E-2</v>
      </c>
      <c r="H115" s="4">
        <v>0.13414708750000001</v>
      </c>
      <c r="I115" s="4">
        <v>58.171868609160001</v>
      </c>
      <c r="J115" s="4">
        <v>58.306015696659998</v>
      </c>
      <c r="K115" s="4">
        <v>5.4244007986431399E-2</v>
      </c>
      <c r="L115" s="3">
        <v>58</v>
      </c>
      <c r="M115" s="3">
        <v>6337</v>
      </c>
      <c r="N115" s="3">
        <v>6395</v>
      </c>
      <c r="O115" s="4">
        <v>5.7308639328907299E-2</v>
      </c>
      <c r="P115" s="4">
        <v>1.3865845718900001</v>
      </c>
      <c r="Q115" s="4">
        <v>61.016388753640001</v>
      </c>
      <c r="R115" s="4">
        <v>62.402973325529999</v>
      </c>
      <c r="S115" s="4">
        <v>5.8055542691472499E-2</v>
      </c>
    </row>
    <row r="116" spans="1:19" s="1" customFormat="1" ht="13.5" customHeight="1" x14ac:dyDescent="0.2">
      <c r="A116" s="11"/>
      <c r="B116" s="17">
        <v>111</v>
      </c>
      <c r="C116" s="2" t="s">
        <v>118</v>
      </c>
      <c r="D116" s="3">
        <v>16076</v>
      </c>
      <c r="E116" s="3">
        <v>431108</v>
      </c>
      <c r="F116" s="3">
        <v>447184</v>
      </c>
      <c r="G116" s="4">
        <v>4.0074287051850002</v>
      </c>
      <c r="H116" s="4">
        <v>592.92915594498004</v>
      </c>
      <c r="I116" s="4">
        <v>1244.5261631056501</v>
      </c>
      <c r="J116" s="4">
        <v>1837.4553190506299</v>
      </c>
      <c r="K116" s="4">
        <v>1.7094452400904301</v>
      </c>
      <c r="L116" s="3">
        <v>12501</v>
      </c>
      <c r="M116" s="3">
        <v>493981</v>
      </c>
      <c r="N116" s="3">
        <v>506482</v>
      </c>
      <c r="O116" s="4">
        <v>4.5388263118973597</v>
      </c>
      <c r="P116" s="4">
        <v>233.07349452644999</v>
      </c>
      <c r="Q116" s="4">
        <v>1688.0524357793299</v>
      </c>
      <c r="R116" s="4">
        <v>1921.12593030578</v>
      </c>
      <c r="S116" s="4">
        <v>1.78728676726262</v>
      </c>
    </row>
    <row r="117" spans="1:19" s="1" customFormat="1" ht="13.5" customHeight="1" x14ac:dyDescent="0.2">
      <c r="A117" s="11"/>
      <c r="B117" s="17">
        <v>112</v>
      </c>
      <c r="C117" s="2" t="s">
        <v>119</v>
      </c>
      <c r="D117" s="3"/>
      <c r="E117" s="3">
        <v>5</v>
      </c>
      <c r="F117" s="3">
        <v>5</v>
      </c>
      <c r="G117" s="4">
        <v>4.4807380241522499E-5</v>
      </c>
      <c r="H117" s="4"/>
      <c r="I117" s="4">
        <v>0.90339734314999998</v>
      </c>
      <c r="J117" s="4">
        <v>0.90339734314999998</v>
      </c>
      <c r="K117" s="4">
        <v>8.4046032148200097E-4</v>
      </c>
      <c r="L117" s="3">
        <v>2</v>
      </c>
      <c r="M117" s="3">
        <v>1</v>
      </c>
      <c r="N117" s="3">
        <v>3</v>
      </c>
      <c r="O117" s="4">
        <v>2.68844281449135E-5</v>
      </c>
      <c r="P117" s="4">
        <v>0.45033072000000002</v>
      </c>
      <c r="Q117" s="4">
        <v>0.45</v>
      </c>
      <c r="R117" s="4">
        <v>0.90033072000000003</v>
      </c>
      <c r="S117" s="4">
        <v>8.3760734089925303E-4</v>
      </c>
    </row>
    <row r="118" spans="1:19" s="1" customFormat="1" ht="13.5" customHeight="1" x14ac:dyDescent="0.2">
      <c r="A118" s="11"/>
      <c r="B118" s="17">
        <v>113</v>
      </c>
      <c r="C118" s="2" t="s">
        <v>120</v>
      </c>
      <c r="D118" s="3">
        <v>6</v>
      </c>
      <c r="E118" s="3">
        <v>740</v>
      </c>
      <c r="F118" s="3">
        <v>746</v>
      </c>
      <c r="G118" s="4">
        <v>6.6852611320351602E-3</v>
      </c>
      <c r="H118" s="4">
        <v>6.9206499999999995E-4</v>
      </c>
      <c r="I118" s="4">
        <v>0.48597867661999999</v>
      </c>
      <c r="J118" s="4">
        <v>0.48667074162000001</v>
      </c>
      <c r="K118" s="4">
        <v>4.5276583007386001E-4</v>
      </c>
      <c r="L118" s="3">
        <v>2</v>
      </c>
      <c r="M118" s="3">
        <v>1419</v>
      </c>
      <c r="N118" s="3">
        <v>1421</v>
      </c>
      <c r="O118" s="4">
        <v>1.27342574646407E-2</v>
      </c>
      <c r="P118" s="4">
        <v>5.0000000000000001E-4</v>
      </c>
      <c r="Q118" s="4">
        <v>1.1152867980000001</v>
      </c>
      <c r="R118" s="4">
        <v>1.115786798</v>
      </c>
      <c r="S118" s="4">
        <v>1.0380532310207901E-3</v>
      </c>
    </row>
    <row r="119" spans="1:19" s="1" customFormat="1" ht="13.5" customHeight="1" x14ac:dyDescent="0.2">
      <c r="A119" s="11"/>
      <c r="B119" s="17">
        <v>114</v>
      </c>
      <c r="C119" s="2" t="s">
        <v>121</v>
      </c>
      <c r="D119" s="3">
        <v>115</v>
      </c>
      <c r="E119" s="3">
        <v>2269</v>
      </c>
      <c r="F119" s="3">
        <v>2384</v>
      </c>
      <c r="G119" s="4">
        <v>2.1364158899157899E-2</v>
      </c>
      <c r="H119" s="4">
        <v>12.337993161</v>
      </c>
      <c r="I119" s="4">
        <v>3.4746873889300001</v>
      </c>
      <c r="J119" s="4">
        <v>15.81268054993</v>
      </c>
      <c r="K119" s="4">
        <v>1.47110578520704E-2</v>
      </c>
      <c r="L119" s="3">
        <v>2</v>
      </c>
      <c r="M119" s="3">
        <v>3888</v>
      </c>
      <c r="N119" s="3">
        <v>3890</v>
      </c>
      <c r="O119" s="4">
        <v>3.4860141827904499E-2</v>
      </c>
      <c r="P119" s="4">
        <v>0.10249999999999999</v>
      </c>
      <c r="Q119" s="4">
        <v>14.865118293269999</v>
      </c>
      <c r="R119" s="4">
        <v>14.96761829327</v>
      </c>
      <c r="S119" s="4">
        <v>1.3924868584092E-2</v>
      </c>
    </row>
    <row r="120" spans="1:19" s="1" customFormat="1" ht="13.5" customHeight="1" x14ac:dyDescent="0.2">
      <c r="A120" s="11"/>
      <c r="B120" s="17">
        <v>115</v>
      </c>
      <c r="C120" s="2" t="s">
        <v>122</v>
      </c>
      <c r="D120" s="3">
        <v>345</v>
      </c>
      <c r="E120" s="3">
        <v>33768</v>
      </c>
      <c r="F120" s="3">
        <v>34113</v>
      </c>
      <c r="G120" s="4">
        <v>0.30570283243581198</v>
      </c>
      <c r="H120" s="4">
        <v>48.277821536780003</v>
      </c>
      <c r="I120" s="4">
        <v>184.14972263762999</v>
      </c>
      <c r="J120" s="4">
        <v>232.42754417441</v>
      </c>
      <c r="K120" s="4">
        <v>0.21623500443000701</v>
      </c>
      <c r="L120" s="3">
        <v>644</v>
      </c>
      <c r="M120" s="3">
        <v>33804</v>
      </c>
      <c r="N120" s="3">
        <v>34448</v>
      </c>
      <c r="O120" s="4">
        <v>0.30870492691199403</v>
      </c>
      <c r="P120" s="4">
        <v>30.838361490440001</v>
      </c>
      <c r="Q120" s="4">
        <v>194.12431460695001</v>
      </c>
      <c r="R120" s="4">
        <v>224.96267609738999</v>
      </c>
      <c r="S120" s="4">
        <v>0.20929019163926199</v>
      </c>
    </row>
    <row r="121" spans="1:19" s="1" customFormat="1" ht="13.5" customHeight="1" x14ac:dyDescent="0.2">
      <c r="A121" s="11"/>
      <c r="B121" s="17">
        <v>116</v>
      </c>
      <c r="C121" s="2" t="s">
        <v>123</v>
      </c>
      <c r="D121" s="3">
        <v>122</v>
      </c>
      <c r="E121" s="3">
        <v>35005</v>
      </c>
      <c r="F121" s="3">
        <v>35127</v>
      </c>
      <c r="G121" s="4">
        <v>0.31478976914879198</v>
      </c>
      <c r="H121" s="4">
        <v>119.3472950515</v>
      </c>
      <c r="I121" s="4">
        <v>3288.6345122040502</v>
      </c>
      <c r="J121" s="4">
        <v>3407.9818072555499</v>
      </c>
      <c r="K121" s="4">
        <v>3.1705577917060901</v>
      </c>
      <c r="L121" s="3"/>
      <c r="M121" s="3"/>
      <c r="N121" s="3"/>
      <c r="O121" s="4"/>
      <c r="P121" s="4"/>
      <c r="Q121" s="4"/>
      <c r="R121" s="4"/>
      <c r="S121" s="4"/>
    </row>
    <row r="122" spans="1:19" s="1" customFormat="1" ht="13.5" customHeight="1" x14ac:dyDescent="0.2">
      <c r="A122" s="11"/>
      <c r="B122" s="17">
        <v>117</v>
      </c>
      <c r="C122" s="2" t="s">
        <v>124</v>
      </c>
      <c r="D122" s="3"/>
      <c r="E122" s="3">
        <v>277</v>
      </c>
      <c r="F122" s="3">
        <v>277</v>
      </c>
      <c r="G122" s="4">
        <v>2.4823288653803501E-3</v>
      </c>
      <c r="H122" s="4"/>
      <c r="I122" s="4">
        <v>0.44458557324999998</v>
      </c>
      <c r="J122" s="4">
        <v>0.44458557324999998</v>
      </c>
      <c r="K122" s="4">
        <v>4.1361261094379002E-4</v>
      </c>
      <c r="L122" s="3"/>
      <c r="M122" s="3">
        <v>689</v>
      </c>
      <c r="N122" s="3">
        <v>689</v>
      </c>
      <c r="O122" s="4">
        <v>6.1744569972817997E-3</v>
      </c>
      <c r="P122" s="4"/>
      <c r="Q122" s="4">
        <v>0.63848716483000001</v>
      </c>
      <c r="R122" s="4">
        <v>0.63848716483000001</v>
      </c>
      <c r="S122" s="4">
        <v>5.9400565198037397E-4</v>
      </c>
    </row>
    <row r="123" spans="1:19" s="1" customFormat="1" ht="13.5" customHeight="1" x14ac:dyDescent="0.2">
      <c r="A123" s="11"/>
      <c r="B123" s="17">
        <v>118</v>
      </c>
      <c r="C123" s="2" t="s">
        <v>125</v>
      </c>
      <c r="D123" s="3">
        <v>46</v>
      </c>
      <c r="E123" s="3">
        <v>22</v>
      </c>
      <c r="F123" s="3">
        <v>68</v>
      </c>
      <c r="G123" s="4">
        <v>6.0938037128470597E-4</v>
      </c>
      <c r="H123" s="4">
        <v>10.375055769139999</v>
      </c>
      <c r="I123" s="4">
        <v>1.3489181990000001</v>
      </c>
      <c r="J123" s="4">
        <v>11.723973968139999</v>
      </c>
      <c r="K123" s="4">
        <v>1.09071993680565E-2</v>
      </c>
      <c r="L123" s="3">
        <v>24</v>
      </c>
      <c r="M123" s="3">
        <v>4</v>
      </c>
      <c r="N123" s="3">
        <v>28</v>
      </c>
      <c r="O123" s="4">
        <v>2.5092132935252602E-4</v>
      </c>
      <c r="P123" s="4">
        <v>10.6344551</v>
      </c>
      <c r="Q123" s="4">
        <v>0.70579999999999998</v>
      </c>
      <c r="R123" s="4">
        <v>11.3402551</v>
      </c>
      <c r="S123" s="4">
        <v>1.0550213058852599E-2</v>
      </c>
    </row>
    <row r="124" spans="1:19" s="1" customFormat="1" ht="13.5" customHeight="1" x14ac:dyDescent="0.2">
      <c r="A124" s="11"/>
      <c r="B124" s="17">
        <v>119</v>
      </c>
      <c r="C124" s="2" t="s">
        <v>126</v>
      </c>
      <c r="D124" s="3">
        <v>129</v>
      </c>
      <c r="E124" s="3">
        <v>547</v>
      </c>
      <c r="F124" s="3">
        <v>676</v>
      </c>
      <c r="G124" s="4">
        <v>6.0579578086538497E-3</v>
      </c>
      <c r="H124" s="4">
        <v>49.815934901779997</v>
      </c>
      <c r="I124" s="4">
        <v>90.015079513529997</v>
      </c>
      <c r="J124" s="4">
        <v>139.83101441530999</v>
      </c>
      <c r="K124" s="4">
        <v>0.13008940110324499</v>
      </c>
      <c r="L124" s="3">
        <v>2326</v>
      </c>
      <c r="M124" s="3"/>
      <c r="N124" s="3">
        <v>2326</v>
      </c>
      <c r="O124" s="4">
        <v>2.08443932883563E-2</v>
      </c>
      <c r="P124" s="4">
        <v>359.88683114723</v>
      </c>
      <c r="Q124" s="4"/>
      <c r="R124" s="4">
        <v>359.88683114723</v>
      </c>
      <c r="S124" s="4">
        <v>0.33481457976008</v>
      </c>
    </row>
    <row r="125" spans="1:19" s="1" customFormat="1" ht="13.5" customHeight="1" x14ac:dyDescent="0.2">
      <c r="A125" s="11"/>
      <c r="B125" s="17">
        <v>120</v>
      </c>
      <c r="C125" s="2" t="s">
        <v>127</v>
      </c>
      <c r="D125" s="3">
        <v>55</v>
      </c>
      <c r="E125" s="3">
        <v>307</v>
      </c>
      <c r="F125" s="3">
        <v>362</v>
      </c>
      <c r="G125" s="4">
        <v>3.2440543294862301E-3</v>
      </c>
      <c r="H125" s="4">
        <v>4.0690394789999997</v>
      </c>
      <c r="I125" s="4">
        <v>3.7007332225799998</v>
      </c>
      <c r="J125" s="4">
        <v>7.76977270158</v>
      </c>
      <c r="K125" s="4">
        <v>7.2284756116752598E-3</v>
      </c>
      <c r="L125" s="3">
        <v>29</v>
      </c>
      <c r="M125" s="3">
        <v>398</v>
      </c>
      <c r="N125" s="3">
        <v>427</v>
      </c>
      <c r="O125" s="4">
        <v>3.82655027262602E-3</v>
      </c>
      <c r="P125" s="4">
        <v>2.1340697213499999</v>
      </c>
      <c r="Q125" s="4">
        <v>8.2990332641600002</v>
      </c>
      <c r="R125" s="4">
        <v>10.433102985510001</v>
      </c>
      <c r="S125" s="4">
        <v>9.70625954984752E-3</v>
      </c>
    </row>
    <row r="126" spans="1:19" s="1" customFormat="1" ht="13.5" customHeight="1" x14ac:dyDescent="0.2">
      <c r="A126" s="11"/>
      <c r="B126" s="17">
        <v>121</v>
      </c>
      <c r="C126" s="2" t="s">
        <v>128</v>
      </c>
      <c r="D126" s="3">
        <v>13</v>
      </c>
      <c r="E126" s="3">
        <v>720</v>
      </c>
      <c r="F126" s="3">
        <v>733</v>
      </c>
      <c r="G126" s="4">
        <v>6.5687619434071998E-3</v>
      </c>
      <c r="H126" s="4">
        <v>1.8325141999999999E-2</v>
      </c>
      <c r="I126" s="4">
        <v>5.25638057926</v>
      </c>
      <c r="J126" s="4">
        <v>5.2747057212600001</v>
      </c>
      <c r="K126" s="4">
        <v>4.9072325702833597E-3</v>
      </c>
      <c r="L126" s="3"/>
      <c r="M126" s="3">
        <v>1281</v>
      </c>
      <c r="N126" s="3">
        <v>1281</v>
      </c>
      <c r="O126" s="4">
        <v>1.14796508178781E-2</v>
      </c>
      <c r="P126" s="4"/>
      <c r="Q126" s="4">
        <v>5.6767827530000003</v>
      </c>
      <c r="R126" s="4">
        <v>5.6767827530000003</v>
      </c>
      <c r="S126" s="4">
        <v>5.28129808411188E-3</v>
      </c>
    </row>
    <row r="127" spans="1:19" s="1" customFormat="1" ht="13.5" customHeight="1" x14ac:dyDescent="0.2">
      <c r="A127" s="11"/>
      <c r="B127" s="17">
        <v>122</v>
      </c>
      <c r="C127" s="2" t="s">
        <v>129</v>
      </c>
      <c r="D127" s="3">
        <v>1224</v>
      </c>
      <c r="E127" s="3">
        <v>1765</v>
      </c>
      <c r="F127" s="3">
        <v>2989</v>
      </c>
      <c r="G127" s="4">
        <v>2.6785851908382199E-2</v>
      </c>
      <c r="H127" s="4">
        <v>41.927024138569998</v>
      </c>
      <c r="I127" s="4">
        <v>33.413269752600002</v>
      </c>
      <c r="J127" s="4">
        <v>75.340293891170006</v>
      </c>
      <c r="K127" s="4">
        <v>7.0091558387290295E-2</v>
      </c>
      <c r="L127" s="3">
        <v>95</v>
      </c>
      <c r="M127" s="3">
        <v>2300</v>
      </c>
      <c r="N127" s="3">
        <v>2395</v>
      </c>
      <c r="O127" s="4">
        <v>2.14627351356893E-2</v>
      </c>
      <c r="P127" s="4">
        <v>32.227209844660003</v>
      </c>
      <c r="Q127" s="4">
        <v>37.41410752558</v>
      </c>
      <c r="R127" s="4">
        <v>69.641317370240003</v>
      </c>
      <c r="S127" s="4">
        <v>6.4789612709436006E-2</v>
      </c>
    </row>
    <row r="128" spans="1:19" s="1" customFormat="1" ht="13.5" customHeight="1" x14ac:dyDescent="0.2">
      <c r="A128" s="11"/>
      <c r="B128" s="17">
        <v>123</v>
      </c>
      <c r="C128" s="2" t="s">
        <v>130</v>
      </c>
      <c r="D128" s="3">
        <v>4</v>
      </c>
      <c r="E128" s="3">
        <v>725</v>
      </c>
      <c r="F128" s="3">
        <v>729</v>
      </c>
      <c r="G128" s="4">
        <v>6.5329160392139903E-3</v>
      </c>
      <c r="H128" s="4">
        <v>4.9500000000000004E-3</v>
      </c>
      <c r="I128" s="4">
        <v>1.5731269478600001</v>
      </c>
      <c r="J128" s="4">
        <v>1.5780769478600001</v>
      </c>
      <c r="K128" s="4">
        <v>1.46813699307231E-3</v>
      </c>
      <c r="L128" s="3"/>
      <c r="M128" s="3">
        <v>1681</v>
      </c>
      <c r="N128" s="3">
        <v>1681</v>
      </c>
      <c r="O128" s="4">
        <v>1.5064241237199899E-2</v>
      </c>
      <c r="P128" s="4"/>
      <c r="Q128" s="4">
        <v>1.1453089998799999</v>
      </c>
      <c r="R128" s="4">
        <v>1.1453089998799999</v>
      </c>
      <c r="S128" s="4">
        <v>1.06551870838915E-3</v>
      </c>
    </row>
    <row r="129" spans="1:19" s="1" customFormat="1" ht="13.5" customHeight="1" x14ac:dyDescent="0.2">
      <c r="A129" s="11"/>
      <c r="B129" s="17">
        <v>124</v>
      </c>
      <c r="C129" s="2" t="s">
        <v>131</v>
      </c>
      <c r="D129" s="3">
        <v>39</v>
      </c>
      <c r="E129" s="3">
        <v>902</v>
      </c>
      <c r="F129" s="3">
        <v>941</v>
      </c>
      <c r="G129" s="4">
        <v>8.4327489614545396E-3</v>
      </c>
      <c r="H129" s="4">
        <v>7.9762052E-2</v>
      </c>
      <c r="I129" s="4">
        <v>1.52042200104</v>
      </c>
      <c r="J129" s="4">
        <v>1.60018405304</v>
      </c>
      <c r="K129" s="4">
        <v>1.4887039616022701E-3</v>
      </c>
      <c r="L129" s="3"/>
      <c r="M129" s="3">
        <v>1833</v>
      </c>
      <c r="N129" s="3">
        <v>1833</v>
      </c>
      <c r="O129" s="4">
        <v>1.6426385596542199E-2</v>
      </c>
      <c r="P129" s="4"/>
      <c r="Q129" s="4">
        <v>1.55504109543</v>
      </c>
      <c r="R129" s="4">
        <v>1.55504109543</v>
      </c>
      <c r="S129" s="4">
        <v>1.4467059803670601E-3</v>
      </c>
    </row>
    <row r="130" spans="1:19" s="1" customFormat="1" ht="13.5" customHeight="1" x14ac:dyDescent="0.2">
      <c r="A130" s="11"/>
      <c r="B130" s="17">
        <v>125</v>
      </c>
      <c r="C130" s="2" t="s">
        <v>132</v>
      </c>
      <c r="D130" s="3">
        <v>2</v>
      </c>
      <c r="E130" s="3">
        <v>68</v>
      </c>
      <c r="F130" s="3">
        <v>70</v>
      </c>
      <c r="G130" s="4">
        <v>6.2730332338131604E-4</v>
      </c>
      <c r="H130" s="4">
        <v>7.1549999999999999E-4</v>
      </c>
      <c r="I130" s="4">
        <v>8.6787287029999993E-2</v>
      </c>
      <c r="J130" s="4">
        <v>8.7502787030000001E-2</v>
      </c>
      <c r="K130" s="4">
        <v>8.14067265920594E-5</v>
      </c>
      <c r="L130" s="3"/>
      <c r="M130" s="3">
        <v>426</v>
      </c>
      <c r="N130" s="3">
        <v>426</v>
      </c>
      <c r="O130" s="4">
        <v>3.8175887965777198E-3</v>
      </c>
      <c r="P130" s="4"/>
      <c r="Q130" s="4">
        <v>0.39081805589000002</v>
      </c>
      <c r="R130" s="4">
        <v>0.39081805589000002</v>
      </c>
      <c r="S130" s="4">
        <v>3.6359091753465698E-4</v>
      </c>
    </row>
    <row r="131" spans="1:19" s="1" customFormat="1" ht="13.5" customHeight="1" x14ac:dyDescent="0.2">
      <c r="A131" s="11"/>
      <c r="B131" s="17">
        <v>126</v>
      </c>
      <c r="C131" s="2" t="s">
        <v>212</v>
      </c>
      <c r="D131" s="3">
        <v>1</v>
      </c>
      <c r="E131" s="3">
        <v>9</v>
      </c>
      <c r="F131" s="3">
        <v>10</v>
      </c>
      <c r="G131" s="4">
        <v>8.9614760483045094E-5</v>
      </c>
      <c r="H131" s="4">
        <v>1E-4</v>
      </c>
      <c r="I131" s="4">
        <v>13.0977</v>
      </c>
      <c r="J131" s="4">
        <v>13.097799999999999</v>
      </c>
      <c r="K131" s="4">
        <v>1.2185315002502899E-2</v>
      </c>
      <c r="L131" s="3">
        <v>1</v>
      </c>
      <c r="M131" s="3">
        <v>20</v>
      </c>
      <c r="N131" s="3">
        <v>21</v>
      </c>
      <c r="O131" s="4">
        <v>1.8819099701439501E-4</v>
      </c>
      <c r="P131" s="4">
        <v>1.0000000000000001E-5</v>
      </c>
      <c r="Q131" s="4">
        <v>11.599641259</v>
      </c>
      <c r="R131" s="4">
        <v>11.599651259</v>
      </c>
      <c r="S131" s="4">
        <v>1.0791537854455999E-2</v>
      </c>
    </row>
    <row r="132" spans="1:19" s="1" customFormat="1" ht="13.5" customHeight="1" x14ac:dyDescent="0.2">
      <c r="A132" s="11"/>
      <c r="B132" s="17">
        <v>127</v>
      </c>
      <c r="C132" s="2" t="s">
        <v>133</v>
      </c>
      <c r="D132" s="3">
        <v>163</v>
      </c>
      <c r="E132" s="3">
        <v>326</v>
      </c>
      <c r="F132" s="3">
        <v>489</v>
      </c>
      <c r="G132" s="4">
        <v>4.3821617876208998E-3</v>
      </c>
      <c r="H132" s="4">
        <v>10.45446722136</v>
      </c>
      <c r="I132" s="4">
        <v>81.575574899179998</v>
      </c>
      <c r="J132" s="4">
        <v>92.030042120540003</v>
      </c>
      <c r="K132" s="4">
        <v>8.5618581206949998E-2</v>
      </c>
      <c r="L132" s="3">
        <v>108</v>
      </c>
      <c r="M132" s="3">
        <v>730</v>
      </c>
      <c r="N132" s="3">
        <v>838</v>
      </c>
      <c r="O132" s="4">
        <v>7.5097169284791803E-3</v>
      </c>
      <c r="P132" s="4">
        <v>33.214252265660001</v>
      </c>
      <c r="Q132" s="4">
        <v>64.046113779300001</v>
      </c>
      <c r="R132" s="4">
        <v>97.260366044959994</v>
      </c>
      <c r="S132" s="4">
        <v>9.0484523928947999E-2</v>
      </c>
    </row>
    <row r="133" spans="1:19" s="1" customFormat="1" ht="13.5" customHeight="1" x14ac:dyDescent="0.2">
      <c r="A133" s="11"/>
      <c r="B133" s="17">
        <v>128</v>
      </c>
      <c r="C133" s="2" t="s">
        <v>134</v>
      </c>
      <c r="D133" s="3">
        <v>18</v>
      </c>
      <c r="E133" s="3">
        <v>1368</v>
      </c>
      <c r="F133" s="3">
        <v>1386</v>
      </c>
      <c r="G133" s="4">
        <v>1.2420605802949999E-2</v>
      </c>
      <c r="H133" s="4">
        <v>5.8860725000000003E-2</v>
      </c>
      <c r="I133" s="4">
        <v>2.8157954957100002</v>
      </c>
      <c r="J133" s="4">
        <v>2.8746562207099999</v>
      </c>
      <c r="K133" s="4">
        <v>2.6743874218002899E-3</v>
      </c>
      <c r="L133" s="3"/>
      <c r="M133" s="3">
        <v>2186</v>
      </c>
      <c r="N133" s="3">
        <v>2186</v>
      </c>
      <c r="O133" s="4">
        <v>1.95897866415937E-2</v>
      </c>
      <c r="P133" s="4"/>
      <c r="Q133" s="4">
        <v>2.5275591672800002</v>
      </c>
      <c r="R133" s="4">
        <v>2.5275591672800002</v>
      </c>
      <c r="S133" s="4">
        <v>2.3514715937616002E-3</v>
      </c>
    </row>
    <row r="134" spans="1:19" s="1" customFormat="1" ht="13.5" customHeight="1" x14ac:dyDescent="0.2">
      <c r="A134" s="11"/>
      <c r="B134" s="17">
        <v>129</v>
      </c>
      <c r="C134" s="2" t="s">
        <v>135</v>
      </c>
      <c r="D134" s="3">
        <v>3939</v>
      </c>
      <c r="E134" s="3">
        <v>54710</v>
      </c>
      <c r="F134" s="3">
        <v>58649</v>
      </c>
      <c r="G134" s="4">
        <v>0.52558160875701099</v>
      </c>
      <c r="H134" s="4">
        <v>194.91954901678</v>
      </c>
      <c r="I134" s="4">
        <v>106.75573054589999</v>
      </c>
      <c r="J134" s="4">
        <v>301.67527956267998</v>
      </c>
      <c r="K134" s="4">
        <v>0.28065845485038599</v>
      </c>
      <c r="L134" s="3">
        <v>2648</v>
      </c>
      <c r="M134" s="3">
        <v>70781</v>
      </c>
      <c r="N134" s="3">
        <v>73429</v>
      </c>
      <c r="O134" s="4">
        <v>0.65803222475095202</v>
      </c>
      <c r="P134" s="4">
        <v>190.89108931025001</v>
      </c>
      <c r="Q134" s="4">
        <v>115.01967343525</v>
      </c>
      <c r="R134" s="4">
        <v>305.91076274549999</v>
      </c>
      <c r="S134" s="4">
        <v>0.28459886444363502</v>
      </c>
    </row>
    <row r="135" spans="1:19" s="1" customFormat="1" ht="13.5" customHeight="1" x14ac:dyDescent="0.2">
      <c r="A135" s="11"/>
      <c r="B135" s="17">
        <v>130</v>
      </c>
      <c r="C135" s="2" t="s">
        <v>136</v>
      </c>
      <c r="D135" s="3">
        <v>1670</v>
      </c>
      <c r="E135" s="3">
        <v>159403</v>
      </c>
      <c r="F135" s="3">
        <v>161073</v>
      </c>
      <c r="G135" s="4">
        <v>1.4434518315285501</v>
      </c>
      <c r="H135" s="4">
        <v>247.80034700317</v>
      </c>
      <c r="I135" s="4">
        <v>3830.73030295936</v>
      </c>
      <c r="J135" s="4">
        <v>4078.5306499625299</v>
      </c>
      <c r="K135" s="4">
        <v>3.7943914792679898</v>
      </c>
      <c r="L135" s="3">
        <v>3655</v>
      </c>
      <c r="M135" s="3">
        <v>141642</v>
      </c>
      <c r="N135" s="3">
        <v>145297</v>
      </c>
      <c r="O135" s="4">
        <v>1.3020755853904999</v>
      </c>
      <c r="P135" s="4">
        <v>151.38381616130999</v>
      </c>
      <c r="Q135" s="4">
        <v>3835.58308093697</v>
      </c>
      <c r="R135" s="4">
        <v>3986.9668970982798</v>
      </c>
      <c r="S135" s="4">
        <v>3.7092067023236002</v>
      </c>
    </row>
    <row r="136" spans="1:19" s="1" customFormat="1" ht="13.5" customHeight="1" x14ac:dyDescent="0.2">
      <c r="A136" s="11"/>
      <c r="B136" s="17">
        <v>131</v>
      </c>
      <c r="C136" s="2" t="s">
        <v>137</v>
      </c>
      <c r="D136" s="3">
        <v>53023</v>
      </c>
      <c r="E136" s="3">
        <v>1697618</v>
      </c>
      <c r="F136" s="3">
        <v>1750641</v>
      </c>
      <c r="G136" s="4">
        <v>15.688327390679801</v>
      </c>
      <c r="H136" s="4">
        <v>979.40709777300003</v>
      </c>
      <c r="I136" s="4">
        <v>9412.0335653412094</v>
      </c>
      <c r="J136" s="4">
        <v>10391.440663114199</v>
      </c>
      <c r="K136" s="4">
        <v>9.6674997182629294</v>
      </c>
      <c r="L136" s="3">
        <v>101094</v>
      </c>
      <c r="M136" s="3">
        <v>1357118</v>
      </c>
      <c r="N136" s="3">
        <v>1458212</v>
      </c>
      <c r="O136" s="4">
        <v>13.067731911350201</v>
      </c>
      <c r="P136" s="4">
        <v>1351.85696085272</v>
      </c>
      <c r="Q136" s="4">
        <v>9978.5901781489902</v>
      </c>
      <c r="R136" s="4">
        <v>11330.447139001701</v>
      </c>
      <c r="S136" s="4">
        <v>10.541088389496201</v>
      </c>
    </row>
    <row r="137" spans="1:19" s="1" customFormat="1" ht="13.5" customHeight="1" x14ac:dyDescent="0.2">
      <c r="A137" s="11"/>
      <c r="B137" s="17">
        <v>132</v>
      </c>
      <c r="C137" s="2" t="s">
        <v>138</v>
      </c>
      <c r="D137" s="3">
        <v>177</v>
      </c>
      <c r="E137" s="3">
        <v>281</v>
      </c>
      <c r="F137" s="3">
        <v>458</v>
      </c>
      <c r="G137" s="4">
        <v>4.1043560301234601E-3</v>
      </c>
      <c r="H137" s="4">
        <v>137.93729183635</v>
      </c>
      <c r="I137" s="4">
        <v>187.38483260826999</v>
      </c>
      <c r="J137" s="4">
        <v>325.32212444461999</v>
      </c>
      <c r="K137" s="4">
        <v>0.30265789397006698</v>
      </c>
      <c r="L137" s="3">
        <v>703</v>
      </c>
      <c r="M137" s="3"/>
      <c r="N137" s="3">
        <v>703</v>
      </c>
      <c r="O137" s="4">
        <v>6.2999176619580703E-3</v>
      </c>
      <c r="P137" s="4">
        <v>325.73871537952999</v>
      </c>
      <c r="Q137" s="4"/>
      <c r="R137" s="4">
        <v>325.73871537952999</v>
      </c>
      <c r="S137" s="4">
        <v>0.30304546224634699</v>
      </c>
    </row>
    <row r="138" spans="1:19" s="1" customFormat="1" ht="13.5" customHeight="1" x14ac:dyDescent="0.2">
      <c r="A138" s="11"/>
      <c r="B138" s="17">
        <v>133</v>
      </c>
      <c r="C138" s="2" t="s">
        <v>139</v>
      </c>
      <c r="D138" s="3">
        <v>70</v>
      </c>
      <c r="E138" s="3">
        <v>765</v>
      </c>
      <c r="F138" s="3">
        <v>835</v>
      </c>
      <c r="G138" s="4">
        <v>7.4828325003342602E-3</v>
      </c>
      <c r="H138" s="4">
        <v>55.930743713509997</v>
      </c>
      <c r="I138" s="4">
        <v>134.55109178820001</v>
      </c>
      <c r="J138" s="4">
        <v>190.48183550171001</v>
      </c>
      <c r="K138" s="4">
        <v>0.17721152925249101</v>
      </c>
      <c r="L138" s="3">
        <v>243</v>
      </c>
      <c r="M138" s="3">
        <v>1297</v>
      </c>
      <c r="N138" s="3">
        <v>1540</v>
      </c>
      <c r="O138" s="4">
        <v>1.3800673114388901E-2</v>
      </c>
      <c r="P138" s="4">
        <v>58.973471544909998</v>
      </c>
      <c r="Q138" s="4">
        <v>117.07393187224</v>
      </c>
      <c r="R138" s="4">
        <v>176.04740341715001</v>
      </c>
      <c r="S138" s="4">
        <v>0.16378270137051101</v>
      </c>
    </row>
    <row r="139" spans="1:19" s="1" customFormat="1" ht="13.5" customHeight="1" x14ac:dyDescent="0.2">
      <c r="A139" s="11"/>
      <c r="B139" s="17">
        <v>134</v>
      </c>
      <c r="C139" s="2" t="s">
        <v>140</v>
      </c>
      <c r="D139" s="3">
        <v>2</v>
      </c>
      <c r="E139" s="3">
        <v>1002</v>
      </c>
      <c r="F139" s="3">
        <v>1004</v>
      </c>
      <c r="G139" s="4">
        <v>8.9973219524977204E-3</v>
      </c>
      <c r="H139" s="4">
        <v>3.5378900000000002E-4</v>
      </c>
      <c r="I139" s="4">
        <v>0.83045182697999997</v>
      </c>
      <c r="J139" s="4">
        <v>0.83080561598000002</v>
      </c>
      <c r="K139" s="4">
        <v>7.7292584529957398E-4</v>
      </c>
      <c r="L139" s="3"/>
      <c r="M139" s="3">
        <v>1214</v>
      </c>
      <c r="N139" s="3">
        <v>1214</v>
      </c>
      <c r="O139" s="4">
        <v>1.0879231922641701E-2</v>
      </c>
      <c r="P139" s="4"/>
      <c r="Q139" s="4">
        <v>1.3575690217800001</v>
      </c>
      <c r="R139" s="4">
        <v>1.3575690217800001</v>
      </c>
      <c r="S139" s="4">
        <v>1.2629912021888401E-3</v>
      </c>
    </row>
    <row r="140" spans="1:19" s="1" customFormat="1" ht="13.5" customHeight="1" x14ac:dyDescent="0.2">
      <c r="A140" s="11"/>
      <c r="B140" s="17">
        <v>135</v>
      </c>
      <c r="C140" s="2" t="s">
        <v>141</v>
      </c>
      <c r="D140" s="3">
        <v>16</v>
      </c>
      <c r="E140" s="3">
        <v>249</v>
      </c>
      <c r="F140" s="3">
        <v>265</v>
      </c>
      <c r="G140" s="4">
        <v>2.3747911528006899E-3</v>
      </c>
      <c r="H140" s="4">
        <v>1.9004157429999999</v>
      </c>
      <c r="I140" s="4">
        <v>10.67039164128</v>
      </c>
      <c r="J140" s="4">
        <v>12.57080738428</v>
      </c>
      <c r="K140" s="4">
        <v>1.1695036404071E-2</v>
      </c>
      <c r="L140" s="3">
        <v>11</v>
      </c>
      <c r="M140" s="3">
        <v>292</v>
      </c>
      <c r="N140" s="3">
        <v>303</v>
      </c>
      <c r="O140" s="4">
        <v>2.71532724263627E-3</v>
      </c>
      <c r="P140" s="4">
        <v>1.500345958</v>
      </c>
      <c r="Q140" s="4">
        <v>10.016004066200001</v>
      </c>
      <c r="R140" s="4">
        <v>11.516350024199999</v>
      </c>
      <c r="S140" s="4">
        <v>1.0714039970373601E-2</v>
      </c>
    </row>
    <row r="141" spans="1:19" s="1" customFormat="1" ht="13.5" customHeight="1" x14ac:dyDescent="0.2">
      <c r="A141" s="11"/>
      <c r="B141" s="17">
        <v>136</v>
      </c>
      <c r="C141" s="2" t="s">
        <v>142</v>
      </c>
      <c r="D141" s="3">
        <v>364</v>
      </c>
      <c r="E141" s="3">
        <v>20318</v>
      </c>
      <c r="F141" s="3">
        <v>20682</v>
      </c>
      <c r="G141" s="4">
        <v>0.18534124763103399</v>
      </c>
      <c r="H141" s="4">
        <v>5.4783683300300003</v>
      </c>
      <c r="I141" s="4">
        <v>32.937862715900003</v>
      </c>
      <c r="J141" s="4">
        <v>38.416231045929997</v>
      </c>
      <c r="K141" s="4">
        <v>3.5739885820793502E-2</v>
      </c>
      <c r="L141" s="3">
        <v>144</v>
      </c>
      <c r="M141" s="3">
        <v>26362</v>
      </c>
      <c r="N141" s="3">
        <v>26506</v>
      </c>
      <c r="O141" s="4">
        <v>0.23753288413635901</v>
      </c>
      <c r="P141" s="4">
        <v>3.57018894047</v>
      </c>
      <c r="Q141" s="4">
        <v>36.470690398519999</v>
      </c>
      <c r="R141" s="4">
        <v>40.040879338990003</v>
      </c>
      <c r="S141" s="4">
        <v>3.7251349671151103E-2</v>
      </c>
    </row>
    <row r="142" spans="1:19" s="1" customFormat="1" ht="13.5" customHeight="1" x14ac:dyDescent="0.2">
      <c r="A142" s="11"/>
      <c r="B142" s="17">
        <v>137</v>
      </c>
      <c r="C142" s="2" t="s">
        <v>143</v>
      </c>
      <c r="D142" s="3">
        <v>5061</v>
      </c>
      <c r="E142" s="3">
        <v>102961</v>
      </c>
      <c r="F142" s="3">
        <v>108022</v>
      </c>
      <c r="G142" s="4">
        <v>0.968036565689949</v>
      </c>
      <c r="H142" s="4">
        <v>100.38740635446</v>
      </c>
      <c r="I142" s="4">
        <v>307.57507115787001</v>
      </c>
      <c r="J142" s="4">
        <v>407.96247751233</v>
      </c>
      <c r="K142" s="4">
        <v>0.37954093799639999</v>
      </c>
      <c r="L142" s="3">
        <v>5120</v>
      </c>
      <c r="M142" s="3">
        <v>83950</v>
      </c>
      <c r="N142" s="3">
        <v>89070</v>
      </c>
      <c r="O142" s="4">
        <v>0.79819867162248204</v>
      </c>
      <c r="P142" s="4">
        <v>111.24814260486001</v>
      </c>
      <c r="Q142" s="4">
        <v>347.69651842246998</v>
      </c>
      <c r="R142" s="4">
        <v>458.94466102733003</v>
      </c>
      <c r="S142" s="4">
        <v>0.42697134353364202</v>
      </c>
    </row>
    <row r="143" spans="1:19" s="1" customFormat="1" ht="13.5" customHeight="1" x14ac:dyDescent="0.2">
      <c r="A143" s="11"/>
      <c r="B143" s="17">
        <v>138</v>
      </c>
      <c r="C143" s="2" t="s">
        <v>144</v>
      </c>
      <c r="D143" s="3">
        <v>2503</v>
      </c>
      <c r="E143" s="3">
        <v>51232</v>
      </c>
      <c r="F143" s="3">
        <v>53735</v>
      </c>
      <c r="G143" s="4">
        <v>0.48154491545564299</v>
      </c>
      <c r="H143" s="4">
        <v>20.49328067155</v>
      </c>
      <c r="I143" s="4">
        <v>57.620463454430002</v>
      </c>
      <c r="J143" s="4">
        <v>78.113744125980006</v>
      </c>
      <c r="K143" s="4">
        <v>7.2671790544975301E-2</v>
      </c>
      <c r="L143" s="3">
        <v>1413</v>
      </c>
      <c r="M143" s="3">
        <v>74397</v>
      </c>
      <c r="N143" s="3">
        <v>75810</v>
      </c>
      <c r="O143" s="4">
        <v>0.67936949922196499</v>
      </c>
      <c r="P143" s="4">
        <v>18.43613068706</v>
      </c>
      <c r="Q143" s="4">
        <v>76.975608501240004</v>
      </c>
      <c r="R143" s="4">
        <v>95.411739188300004</v>
      </c>
      <c r="S143" s="4">
        <v>8.8764685439240598E-2</v>
      </c>
    </row>
    <row r="144" spans="1:19" s="1" customFormat="1" ht="13.5" customHeight="1" x14ac:dyDescent="0.2">
      <c r="A144" s="11"/>
      <c r="B144" s="17">
        <v>139</v>
      </c>
      <c r="C144" s="2" t="s">
        <v>145</v>
      </c>
      <c r="D144" s="3">
        <v>55</v>
      </c>
      <c r="E144" s="3">
        <v>1145</v>
      </c>
      <c r="F144" s="3">
        <v>1200</v>
      </c>
      <c r="G144" s="4">
        <v>1.07537712579654E-2</v>
      </c>
      <c r="H144" s="4">
        <v>4.3573235095499996</v>
      </c>
      <c r="I144" s="4">
        <v>32.448905878490002</v>
      </c>
      <c r="J144" s="4">
        <v>36.806229388040002</v>
      </c>
      <c r="K144" s="4">
        <v>3.42420482178417E-2</v>
      </c>
      <c r="L144" s="3">
        <v>10</v>
      </c>
      <c r="M144" s="3">
        <v>3255</v>
      </c>
      <c r="N144" s="3">
        <v>3265</v>
      </c>
      <c r="O144" s="4">
        <v>2.92592192977142E-2</v>
      </c>
      <c r="P144" s="4">
        <v>1.1715409999999999</v>
      </c>
      <c r="Q144" s="4">
        <v>36.295570365560003</v>
      </c>
      <c r="R144" s="4">
        <v>37.467111365560001</v>
      </c>
      <c r="S144" s="4">
        <v>3.4856888502130499E-2</v>
      </c>
    </row>
    <row r="145" spans="1:19" s="1" customFormat="1" ht="13.5" customHeight="1" x14ac:dyDescent="0.2">
      <c r="A145" s="11"/>
      <c r="B145" s="17">
        <v>140</v>
      </c>
      <c r="C145" s="2" t="s">
        <v>146</v>
      </c>
      <c r="D145" s="3"/>
      <c r="E145" s="3">
        <v>283</v>
      </c>
      <c r="F145" s="3">
        <v>283</v>
      </c>
      <c r="G145" s="4">
        <v>2.53609772167018E-3</v>
      </c>
      <c r="H145" s="4"/>
      <c r="I145" s="4">
        <v>0.44150493804000002</v>
      </c>
      <c r="J145" s="4">
        <v>0.44150493804000002</v>
      </c>
      <c r="K145" s="4">
        <v>4.10746594479831E-4</v>
      </c>
      <c r="L145" s="3"/>
      <c r="M145" s="3">
        <v>511</v>
      </c>
      <c r="N145" s="3">
        <v>511</v>
      </c>
      <c r="O145" s="4">
        <v>4.5793142606835998E-3</v>
      </c>
      <c r="P145" s="4"/>
      <c r="Q145" s="4">
        <v>0.62784299912999997</v>
      </c>
      <c r="R145" s="4">
        <v>0.62784299912999997</v>
      </c>
      <c r="S145" s="4">
        <v>5.8410303383127002E-4</v>
      </c>
    </row>
    <row r="146" spans="1:19" s="1" customFormat="1" ht="13.5" customHeight="1" x14ac:dyDescent="0.2">
      <c r="A146" s="11"/>
      <c r="B146" s="17">
        <v>141</v>
      </c>
      <c r="C146" s="2" t="s">
        <v>147</v>
      </c>
      <c r="D146" s="3">
        <v>21</v>
      </c>
      <c r="E146" s="3">
        <v>1306</v>
      </c>
      <c r="F146" s="3">
        <v>1327</v>
      </c>
      <c r="G146" s="4">
        <v>1.1891878716100099E-2</v>
      </c>
      <c r="H146" s="4">
        <v>6.4468088000000007E-2</v>
      </c>
      <c r="I146" s="4">
        <v>1.8276400323999999</v>
      </c>
      <c r="J146" s="4">
        <v>1.8921081204000001</v>
      </c>
      <c r="K146" s="4">
        <v>1.76029054237106E-3</v>
      </c>
      <c r="L146" s="3"/>
      <c r="M146" s="3">
        <v>1437</v>
      </c>
      <c r="N146" s="3">
        <v>1437</v>
      </c>
      <c r="O146" s="4">
        <v>1.28776410814136E-2</v>
      </c>
      <c r="P146" s="4"/>
      <c r="Q146" s="4">
        <v>1.9335128027999999</v>
      </c>
      <c r="R146" s="4">
        <v>1.9335128027999999</v>
      </c>
      <c r="S146" s="4">
        <v>1.79881068297655E-3</v>
      </c>
    </row>
    <row r="147" spans="1:19" s="1" customFormat="1" ht="13.5" customHeight="1" x14ac:dyDescent="0.2">
      <c r="A147" s="11"/>
      <c r="B147" s="17">
        <v>142</v>
      </c>
      <c r="C147" s="2" t="s">
        <v>148</v>
      </c>
      <c r="D147" s="3">
        <v>3</v>
      </c>
      <c r="E147" s="3">
        <v>611</v>
      </c>
      <c r="F147" s="3">
        <v>614</v>
      </c>
      <c r="G147" s="4">
        <v>5.5023462936589704E-3</v>
      </c>
      <c r="H147" s="4">
        <v>1.0349999999999999E-3</v>
      </c>
      <c r="I147" s="4">
        <v>1.9340090109300001</v>
      </c>
      <c r="J147" s="4">
        <v>1.93504401093</v>
      </c>
      <c r="K147" s="4">
        <v>1.80023521636372E-3</v>
      </c>
      <c r="L147" s="3"/>
      <c r="M147" s="3">
        <v>1206</v>
      </c>
      <c r="N147" s="3">
        <v>1206</v>
      </c>
      <c r="O147" s="4">
        <v>1.08075401142552E-2</v>
      </c>
      <c r="P147" s="4"/>
      <c r="Q147" s="4">
        <v>2.0486287557499998</v>
      </c>
      <c r="R147" s="4">
        <v>2.0486287557499998</v>
      </c>
      <c r="S147" s="4">
        <v>1.9059068478675301E-3</v>
      </c>
    </row>
    <row r="148" spans="1:19" s="1" customFormat="1" ht="13.5" customHeight="1" x14ac:dyDescent="0.2">
      <c r="A148" s="11"/>
      <c r="B148" s="17">
        <v>143</v>
      </c>
      <c r="C148" s="2" t="s">
        <v>149</v>
      </c>
      <c r="D148" s="3">
        <v>18</v>
      </c>
      <c r="E148" s="3">
        <v>3652</v>
      </c>
      <c r="F148" s="3">
        <v>3670</v>
      </c>
      <c r="G148" s="4">
        <v>3.28886170972775E-2</v>
      </c>
      <c r="H148" s="4">
        <v>2.9486017640000001E-2</v>
      </c>
      <c r="I148" s="4">
        <v>3.4011653055600002</v>
      </c>
      <c r="J148" s="4">
        <v>3.4306513232000002</v>
      </c>
      <c r="K148" s="4">
        <v>3.1916479895055202E-3</v>
      </c>
      <c r="L148" s="3">
        <v>5</v>
      </c>
      <c r="M148" s="3">
        <v>4755</v>
      </c>
      <c r="N148" s="3">
        <v>4760</v>
      </c>
      <c r="O148" s="4">
        <v>4.2656625989929399E-2</v>
      </c>
      <c r="P148" s="4">
        <v>5.1129564340000003E-2</v>
      </c>
      <c r="Q148" s="4">
        <v>4.6582033051099998</v>
      </c>
      <c r="R148" s="4">
        <v>4.7093328694499998</v>
      </c>
      <c r="S148" s="4">
        <v>4.3812475733244604E-3</v>
      </c>
    </row>
    <row r="149" spans="1:19" s="1" customFormat="1" ht="13.5" customHeight="1" x14ac:dyDescent="0.2">
      <c r="A149" s="11"/>
      <c r="B149" s="17">
        <v>144</v>
      </c>
      <c r="C149" s="2" t="s">
        <v>150</v>
      </c>
      <c r="D149" s="3"/>
      <c r="E149" s="3">
        <v>293</v>
      </c>
      <c r="F149" s="3">
        <v>293</v>
      </c>
      <c r="G149" s="4">
        <v>2.6257124821532198E-3</v>
      </c>
      <c r="H149" s="4"/>
      <c r="I149" s="4">
        <v>0.47261957355000001</v>
      </c>
      <c r="J149" s="4">
        <v>0.47261957355000001</v>
      </c>
      <c r="K149" s="4">
        <v>4.3969356533580801E-4</v>
      </c>
      <c r="L149" s="3"/>
      <c r="M149" s="3">
        <v>504</v>
      </c>
      <c r="N149" s="3">
        <v>504</v>
      </c>
      <c r="O149" s="4">
        <v>4.5165839283454702E-3</v>
      </c>
      <c r="P149" s="4"/>
      <c r="Q149" s="4">
        <v>1.154383017</v>
      </c>
      <c r="R149" s="4">
        <v>1.154383017</v>
      </c>
      <c r="S149" s="4">
        <v>1.07396056556709E-3</v>
      </c>
    </row>
    <row r="150" spans="1:19" s="1" customFormat="1" ht="13.5" customHeight="1" x14ac:dyDescent="0.2">
      <c r="A150" s="11"/>
      <c r="B150" s="17">
        <v>145</v>
      </c>
      <c r="C150" s="2" t="s">
        <v>151</v>
      </c>
      <c r="D150" s="3">
        <v>17</v>
      </c>
      <c r="E150" s="3">
        <v>2818</v>
      </c>
      <c r="F150" s="3">
        <v>2835</v>
      </c>
      <c r="G150" s="4">
        <v>2.5405784596943301E-2</v>
      </c>
      <c r="H150" s="4">
        <v>1.1452204930000001</v>
      </c>
      <c r="I150" s="4">
        <v>2.9367274814600002</v>
      </c>
      <c r="J150" s="4">
        <v>4.0819479744600002</v>
      </c>
      <c r="K150" s="4">
        <v>3.7975707288723098E-3</v>
      </c>
      <c r="L150" s="3">
        <v>46</v>
      </c>
      <c r="M150" s="3">
        <v>4744</v>
      </c>
      <c r="N150" s="3">
        <v>4790</v>
      </c>
      <c r="O150" s="4">
        <v>4.29254702713786E-2</v>
      </c>
      <c r="P150" s="4">
        <v>1.1178999999999999</v>
      </c>
      <c r="Q150" s="4">
        <v>4.7393485701199998</v>
      </c>
      <c r="R150" s="4">
        <v>5.8572485701200003</v>
      </c>
      <c r="S150" s="4">
        <v>5.4491913813672502E-3</v>
      </c>
    </row>
    <row r="151" spans="1:19" s="1" customFormat="1" ht="13.5" customHeight="1" x14ac:dyDescent="0.2">
      <c r="A151" s="11"/>
      <c r="B151" s="17">
        <v>146</v>
      </c>
      <c r="C151" s="2" t="s">
        <v>152</v>
      </c>
      <c r="D151" s="3">
        <v>280</v>
      </c>
      <c r="E151" s="3">
        <v>4851</v>
      </c>
      <c r="F151" s="3">
        <v>5131</v>
      </c>
      <c r="G151" s="4">
        <v>4.5981333603850399E-2</v>
      </c>
      <c r="H151" s="4">
        <v>1.0213567969999999</v>
      </c>
      <c r="I151" s="4">
        <v>8.4763544343500001</v>
      </c>
      <c r="J151" s="4">
        <v>9.4977112313499994</v>
      </c>
      <c r="K151" s="4">
        <v>8.8360337733672401E-3</v>
      </c>
      <c r="L151" s="3">
        <v>6</v>
      </c>
      <c r="M151" s="3">
        <v>7187</v>
      </c>
      <c r="N151" s="3">
        <v>7193</v>
      </c>
      <c r="O151" s="4">
        <v>6.4459897215454295E-2</v>
      </c>
      <c r="P151" s="4">
        <v>4.7000000000000002E-3</v>
      </c>
      <c r="Q151" s="4">
        <v>6.1099132459999996</v>
      </c>
      <c r="R151" s="4">
        <v>6.1146132460000002</v>
      </c>
      <c r="S151" s="4">
        <v>5.6886262212727896E-3</v>
      </c>
    </row>
    <row r="152" spans="1:19" s="1" customFormat="1" ht="13.5" customHeight="1" x14ac:dyDescent="0.2">
      <c r="A152" s="11"/>
      <c r="B152" s="17">
        <v>147</v>
      </c>
      <c r="C152" s="2" t="s">
        <v>153</v>
      </c>
      <c r="D152" s="3">
        <v>38</v>
      </c>
      <c r="E152" s="3">
        <v>696</v>
      </c>
      <c r="F152" s="3">
        <v>734</v>
      </c>
      <c r="G152" s="4">
        <v>6.57772341945551E-3</v>
      </c>
      <c r="H152" s="4">
        <v>10.44794603301</v>
      </c>
      <c r="I152" s="4">
        <v>77.551885073850002</v>
      </c>
      <c r="J152" s="4">
        <v>87.99983110686</v>
      </c>
      <c r="K152" s="4">
        <v>8.1869143077779705E-2</v>
      </c>
      <c r="L152" s="3">
        <v>28</v>
      </c>
      <c r="M152" s="3">
        <v>428</v>
      </c>
      <c r="N152" s="3">
        <v>456</v>
      </c>
      <c r="O152" s="4">
        <v>4.0864330780268597E-3</v>
      </c>
      <c r="P152" s="4">
        <v>19.817437646190001</v>
      </c>
      <c r="Q152" s="4">
        <v>61.745669206709998</v>
      </c>
      <c r="R152" s="4">
        <v>81.563106852900006</v>
      </c>
      <c r="S152" s="4">
        <v>7.5880846370030799E-2</v>
      </c>
    </row>
    <row r="153" spans="1:19" s="1" customFormat="1" ht="13.5" customHeight="1" x14ac:dyDescent="0.2">
      <c r="A153" s="11"/>
      <c r="B153" s="17">
        <v>148</v>
      </c>
      <c r="C153" s="2" t="s">
        <v>154</v>
      </c>
      <c r="D153" s="3">
        <v>206</v>
      </c>
      <c r="E153" s="3">
        <v>3741</v>
      </c>
      <c r="F153" s="3">
        <v>3947</v>
      </c>
      <c r="G153" s="4">
        <v>3.5370945962657899E-2</v>
      </c>
      <c r="H153" s="4">
        <v>56.971849904279999</v>
      </c>
      <c r="I153" s="4">
        <v>116.01270106126999</v>
      </c>
      <c r="J153" s="4">
        <v>172.98455096555</v>
      </c>
      <c r="K153" s="4">
        <v>0.16093322879275501</v>
      </c>
      <c r="L153" s="3">
        <v>247</v>
      </c>
      <c r="M153" s="3">
        <v>4509</v>
      </c>
      <c r="N153" s="3">
        <v>4756</v>
      </c>
      <c r="O153" s="4">
        <v>4.26207800857362E-2</v>
      </c>
      <c r="P153" s="4">
        <v>47.766154752120002</v>
      </c>
      <c r="Q153" s="4">
        <v>114.87162926357</v>
      </c>
      <c r="R153" s="4">
        <v>162.63778401568999</v>
      </c>
      <c r="S153" s="4">
        <v>0.15130729050223801</v>
      </c>
    </row>
    <row r="154" spans="1:19" s="1" customFormat="1" ht="13.5" customHeight="1" x14ac:dyDescent="0.2">
      <c r="A154" s="11"/>
      <c r="B154" s="17">
        <v>149</v>
      </c>
      <c r="C154" s="2" t="s">
        <v>155</v>
      </c>
      <c r="D154" s="3">
        <v>1</v>
      </c>
      <c r="E154" s="3">
        <v>444</v>
      </c>
      <c r="F154" s="3">
        <v>445</v>
      </c>
      <c r="G154" s="4">
        <v>3.9878568414954997E-3</v>
      </c>
      <c r="H154" s="4">
        <v>2.5000000000000001E-4</v>
      </c>
      <c r="I154" s="4">
        <v>0.53554016310999997</v>
      </c>
      <c r="J154" s="4">
        <v>0.53579016311000005</v>
      </c>
      <c r="K154" s="4">
        <v>4.98463246708436E-4</v>
      </c>
      <c r="L154" s="3"/>
      <c r="M154" s="3">
        <v>841</v>
      </c>
      <c r="N154" s="3">
        <v>841</v>
      </c>
      <c r="O154" s="4">
        <v>7.53660135662409E-3</v>
      </c>
      <c r="P154" s="4"/>
      <c r="Q154" s="4">
        <v>0.56579726850000001</v>
      </c>
      <c r="R154" s="4">
        <v>0.56579726850000001</v>
      </c>
      <c r="S154" s="4">
        <v>5.2637984579304996E-4</v>
      </c>
    </row>
    <row r="155" spans="1:19" s="1" customFormat="1" ht="13.5" customHeight="1" x14ac:dyDescent="0.2">
      <c r="A155" s="11"/>
      <c r="B155" s="17">
        <v>150</v>
      </c>
      <c r="C155" s="2" t="s">
        <v>156</v>
      </c>
      <c r="D155" s="3">
        <v>79</v>
      </c>
      <c r="E155" s="3">
        <v>9729</v>
      </c>
      <c r="F155" s="3">
        <v>9808</v>
      </c>
      <c r="G155" s="4">
        <v>8.7894157081770605E-2</v>
      </c>
      <c r="H155" s="4">
        <v>7.6179028989999995E-2</v>
      </c>
      <c r="I155" s="4">
        <v>12.581545938650001</v>
      </c>
      <c r="J155" s="4">
        <v>12.65772496764</v>
      </c>
      <c r="K155" s="4">
        <v>1.1775898696402399E-2</v>
      </c>
      <c r="L155" s="3">
        <v>41</v>
      </c>
      <c r="M155" s="3">
        <v>10971</v>
      </c>
      <c r="N155" s="3">
        <v>11012</v>
      </c>
      <c r="O155" s="4">
        <v>9.8683774243929198E-2</v>
      </c>
      <c r="P155" s="4">
        <v>7.3907060730000002E-2</v>
      </c>
      <c r="Q155" s="4">
        <v>16.286727442530001</v>
      </c>
      <c r="R155" s="4">
        <v>16.360634503259998</v>
      </c>
      <c r="S155" s="4">
        <v>1.5220837473701E-2</v>
      </c>
    </row>
    <row r="156" spans="1:19" s="1" customFormat="1" ht="13.5" customHeight="1" x14ac:dyDescent="0.2">
      <c r="A156" s="11"/>
      <c r="B156" s="17">
        <v>151</v>
      </c>
      <c r="C156" s="2" t="s">
        <v>157</v>
      </c>
      <c r="D156" s="3">
        <v>86</v>
      </c>
      <c r="E156" s="3">
        <v>109</v>
      </c>
      <c r="F156" s="3">
        <v>195</v>
      </c>
      <c r="G156" s="4">
        <v>1.74748782941938E-3</v>
      </c>
      <c r="H156" s="4">
        <v>66.888540238000004</v>
      </c>
      <c r="I156" s="4">
        <v>70.056484961999999</v>
      </c>
      <c r="J156" s="4">
        <v>136.9450252</v>
      </c>
      <c r="K156" s="4">
        <v>0.127404470223068</v>
      </c>
      <c r="L156" s="3">
        <v>597</v>
      </c>
      <c r="M156" s="3"/>
      <c r="N156" s="3">
        <v>597</v>
      </c>
      <c r="O156" s="4">
        <v>5.35000120083779E-3</v>
      </c>
      <c r="P156" s="4">
        <v>158.384017411</v>
      </c>
      <c r="Q156" s="4"/>
      <c r="R156" s="4">
        <v>158.384017411</v>
      </c>
      <c r="S156" s="4">
        <v>0.14734987123905799</v>
      </c>
    </row>
    <row r="157" spans="1:19" s="1" customFormat="1" ht="13.5" customHeight="1" x14ac:dyDescent="0.2">
      <c r="A157" s="11"/>
      <c r="B157" s="17">
        <v>152</v>
      </c>
      <c r="C157" s="2" t="s">
        <v>158</v>
      </c>
      <c r="D157" s="3">
        <v>146</v>
      </c>
      <c r="E157" s="3">
        <v>18698</v>
      </c>
      <c r="F157" s="3">
        <v>18844</v>
      </c>
      <c r="G157" s="4">
        <v>0.16887005465425001</v>
      </c>
      <c r="H157" s="4">
        <v>0.52719864643000003</v>
      </c>
      <c r="I157" s="4">
        <v>27.326362688909999</v>
      </c>
      <c r="J157" s="4">
        <v>27.85356133534</v>
      </c>
      <c r="K157" s="4">
        <v>2.5913086076490201E-2</v>
      </c>
      <c r="L157" s="3">
        <v>54</v>
      </c>
      <c r="M157" s="3">
        <v>16508</v>
      </c>
      <c r="N157" s="3">
        <v>16562</v>
      </c>
      <c r="O157" s="4">
        <v>0.14841996631201901</v>
      </c>
      <c r="P157" s="4">
        <v>0.25257422940000002</v>
      </c>
      <c r="Q157" s="4">
        <v>23.093446738160001</v>
      </c>
      <c r="R157" s="4">
        <v>23.346020967560001</v>
      </c>
      <c r="S157" s="4">
        <v>2.17195727179187E-2</v>
      </c>
    </row>
    <row r="158" spans="1:19" s="1" customFormat="1" ht="13.5" customHeight="1" x14ac:dyDescent="0.2">
      <c r="A158" s="11"/>
      <c r="B158" s="17">
        <v>153</v>
      </c>
      <c r="C158" s="2" t="s">
        <v>159</v>
      </c>
      <c r="D158" s="3">
        <v>20</v>
      </c>
      <c r="E158" s="3">
        <v>383</v>
      </c>
      <c r="F158" s="3">
        <v>403</v>
      </c>
      <c r="G158" s="4">
        <v>3.61147484746672E-3</v>
      </c>
      <c r="H158" s="4">
        <v>0.74566252099999997</v>
      </c>
      <c r="I158" s="4">
        <v>1.34967063128</v>
      </c>
      <c r="J158" s="4">
        <v>2.0953331522799998</v>
      </c>
      <c r="K158" s="4">
        <v>1.9493574871901501E-3</v>
      </c>
      <c r="L158" s="3"/>
      <c r="M158" s="3">
        <v>495</v>
      </c>
      <c r="N158" s="3">
        <v>495</v>
      </c>
      <c r="O158" s="4">
        <v>4.4359306439107297E-3</v>
      </c>
      <c r="P158" s="4"/>
      <c r="Q158" s="4">
        <v>1.544321828</v>
      </c>
      <c r="R158" s="4">
        <v>1.544321828</v>
      </c>
      <c r="S158" s="4">
        <v>1.43673349260342E-3</v>
      </c>
    </row>
    <row r="159" spans="1:19" s="1" customFormat="1" ht="13.5" customHeight="1" x14ac:dyDescent="0.2">
      <c r="A159" s="11"/>
      <c r="B159" s="17">
        <v>154</v>
      </c>
      <c r="C159" s="2" t="s">
        <v>160</v>
      </c>
      <c r="D159" s="3">
        <v>152</v>
      </c>
      <c r="E159" s="3">
        <v>202</v>
      </c>
      <c r="F159" s="3">
        <v>354</v>
      </c>
      <c r="G159" s="4">
        <v>3.1723625210997898E-3</v>
      </c>
      <c r="H159" s="4">
        <v>5.8442011799999999E-2</v>
      </c>
      <c r="I159" s="4">
        <v>0.24473389409999999</v>
      </c>
      <c r="J159" s="4">
        <v>0.30317590589999999</v>
      </c>
      <c r="K159" s="4">
        <v>2.82054536987943E-4</v>
      </c>
      <c r="L159" s="3">
        <v>124</v>
      </c>
      <c r="M159" s="3">
        <v>382</v>
      </c>
      <c r="N159" s="3">
        <v>506</v>
      </c>
      <c r="O159" s="4">
        <v>4.5345068804420801E-3</v>
      </c>
      <c r="P159" s="4">
        <v>1.7891398999999999E-2</v>
      </c>
      <c r="Q159" s="4">
        <v>0.88778646769000003</v>
      </c>
      <c r="R159" s="4">
        <v>0.90567786669000006</v>
      </c>
      <c r="S159" s="4">
        <v>8.4258196769018299E-4</v>
      </c>
    </row>
    <row r="160" spans="1:19" s="1" customFormat="1" ht="13.5" customHeight="1" x14ac:dyDescent="0.2">
      <c r="A160" s="11"/>
      <c r="B160" s="17">
        <v>155</v>
      </c>
      <c r="C160" s="2" t="s">
        <v>161</v>
      </c>
      <c r="D160" s="3">
        <v>326</v>
      </c>
      <c r="E160" s="3">
        <v>1615</v>
      </c>
      <c r="F160" s="3">
        <v>1941</v>
      </c>
      <c r="G160" s="4">
        <v>1.7394225009758998E-2</v>
      </c>
      <c r="H160" s="4">
        <v>2.01588472153</v>
      </c>
      <c r="I160" s="4">
        <v>6.6278206545099998</v>
      </c>
      <c r="J160" s="4">
        <v>8.6437053760399998</v>
      </c>
      <c r="K160" s="4">
        <v>8.0415239808116802E-3</v>
      </c>
      <c r="L160" s="3"/>
      <c r="M160" s="3">
        <v>2142</v>
      </c>
      <c r="N160" s="3">
        <v>2142</v>
      </c>
      <c r="O160" s="4">
        <v>1.9195481695468301E-2</v>
      </c>
      <c r="P160" s="4"/>
      <c r="Q160" s="4">
        <v>8.6734677718099995</v>
      </c>
      <c r="R160" s="4">
        <v>8.6734677718099995</v>
      </c>
      <c r="S160" s="4">
        <v>8.0692129184719401E-3</v>
      </c>
    </row>
    <row r="161" spans="1:19" s="1" customFormat="1" ht="13.5" customHeight="1" x14ac:dyDescent="0.2">
      <c r="A161" s="11"/>
      <c r="B161" s="17">
        <v>156</v>
      </c>
      <c r="C161" s="2" t="s">
        <v>162</v>
      </c>
      <c r="D161" s="3">
        <v>287</v>
      </c>
      <c r="E161" s="3">
        <v>10066</v>
      </c>
      <c r="F161" s="3">
        <v>10353</v>
      </c>
      <c r="G161" s="4">
        <v>9.2778161528096495E-2</v>
      </c>
      <c r="H161" s="4">
        <v>21.275409733</v>
      </c>
      <c r="I161" s="4">
        <v>33.467334530850003</v>
      </c>
      <c r="J161" s="4">
        <v>54.74274426385</v>
      </c>
      <c r="K161" s="4">
        <v>5.0928979138211802E-2</v>
      </c>
      <c r="L161" s="3">
        <v>23</v>
      </c>
      <c r="M161" s="3">
        <v>17372</v>
      </c>
      <c r="N161" s="3">
        <v>17395</v>
      </c>
      <c r="O161" s="4">
        <v>0.15588487586025701</v>
      </c>
      <c r="P161" s="4">
        <v>1.455102961E-2</v>
      </c>
      <c r="Q161" s="4">
        <v>61.170521506690001</v>
      </c>
      <c r="R161" s="4">
        <v>61.185072536299998</v>
      </c>
      <c r="S161" s="4">
        <v>5.6922489449052899E-2</v>
      </c>
    </row>
    <row r="162" spans="1:19" s="1" customFormat="1" ht="13.5" customHeight="1" x14ac:dyDescent="0.2">
      <c r="A162" s="11"/>
      <c r="B162" s="17">
        <v>157</v>
      </c>
      <c r="C162" s="2" t="s">
        <v>163</v>
      </c>
      <c r="D162" s="3"/>
      <c r="E162" s="3">
        <v>75</v>
      </c>
      <c r="F162" s="3">
        <v>75</v>
      </c>
      <c r="G162" s="4">
        <v>6.7211070362283801E-4</v>
      </c>
      <c r="H162" s="4"/>
      <c r="I162" s="4">
        <v>3.2361938014999998</v>
      </c>
      <c r="J162" s="4">
        <v>3.2361938014999998</v>
      </c>
      <c r="K162" s="4">
        <v>3.0107377483565801E-3</v>
      </c>
      <c r="L162" s="3"/>
      <c r="M162" s="3">
        <v>142</v>
      </c>
      <c r="N162" s="3">
        <v>142</v>
      </c>
      <c r="O162" s="4">
        <v>1.2725295988592401E-3</v>
      </c>
      <c r="P162" s="4"/>
      <c r="Q162" s="4">
        <v>0.28603353300000001</v>
      </c>
      <c r="R162" s="4">
        <v>0.28603353300000001</v>
      </c>
      <c r="S162" s="4">
        <v>2.66106422520103E-4</v>
      </c>
    </row>
    <row r="163" spans="1:19" s="1" customFormat="1" ht="13.5" customHeight="1" x14ac:dyDescent="0.2">
      <c r="A163" s="11"/>
      <c r="B163" s="17">
        <v>158</v>
      </c>
      <c r="C163" s="2" t="s">
        <v>164</v>
      </c>
      <c r="D163" s="3">
        <v>2</v>
      </c>
      <c r="E163" s="3">
        <v>784</v>
      </c>
      <c r="F163" s="3">
        <v>786</v>
      </c>
      <c r="G163" s="4">
        <v>7.0437201739673404E-3</v>
      </c>
      <c r="H163" s="4">
        <v>4.7521999999999997E-5</v>
      </c>
      <c r="I163" s="4">
        <v>0.53194712951000001</v>
      </c>
      <c r="J163" s="4">
        <v>0.53199465151000003</v>
      </c>
      <c r="K163" s="4">
        <v>4.9493215717877099E-4</v>
      </c>
      <c r="L163" s="3"/>
      <c r="M163" s="3">
        <v>1522</v>
      </c>
      <c r="N163" s="3">
        <v>1522</v>
      </c>
      <c r="O163" s="4">
        <v>1.3639366545519499E-2</v>
      </c>
      <c r="P163" s="4"/>
      <c r="Q163" s="4">
        <v>1.12154328737</v>
      </c>
      <c r="R163" s="4">
        <v>1.12154328737</v>
      </c>
      <c r="S163" s="4">
        <v>1.04340868279758E-3</v>
      </c>
    </row>
    <row r="164" spans="1:19" s="1" customFormat="1" ht="13.5" customHeight="1" x14ac:dyDescent="0.2">
      <c r="A164" s="11"/>
      <c r="B164" s="17">
        <v>159</v>
      </c>
      <c r="C164" s="2" t="s">
        <v>165</v>
      </c>
      <c r="D164" s="3">
        <v>208</v>
      </c>
      <c r="E164" s="3">
        <v>486</v>
      </c>
      <c r="F164" s="3">
        <v>694</v>
      </c>
      <c r="G164" s="4">
        <v>6.2192643775233298E-3</v>
      </c>
      <c r="H164" s="4">
        <v>9.4040868149999998E-2</v>
      </c>
      <c r="I164" s="4">
        <v>2.2773030365400002</v>
      </c>
      <c r="J164" s="4">
        <v>2.3713439046899998</v>
      </c>
      <c r="K164" s="4">
        <v>2.20613938660789E-3</v>
      </c>
      <c r="L164" s="3">
        <v>2</v>
      </c>
      <c r="M164" s="3">
        <v>1868</v>
      </c>
      <c r="N164" s="3">
        <v>1870</v>
      </c>
      <c r="O164" s="4">
        <v>1.6757960210329399E-2</v>
      </c>
      <c r="P164" s="4">
        <v>2.3080000000000002E-6</v>
      </c>
      <c r="Q164" s="4">
        <v>4.1488046885200003</v>
      </c>
      <c r="R164" s="4">
        <v>4.1488069965200003</v>
      </c>
      <c r="S164" s="4">
        <v>3.8597718805588798E-3</v>
      </c>
    </row>
    <row r="165" spans="1:19" s="1" customFormat="1" ht="13.5" customHeight="1" x14ac:dyDescent="0.2">
      <c r="A165" s="11"/>
      <c r="B165" s="17">
        <v>160</v>
      </c>
      <c r="C165" s="2" t="s">
        <v>166</v>
      </c>
      <c r="D165" s="3">
        <v>1040</v>
      </c>
      <c r="E165" s="3">
        <v>100363</v>
      </c>
      <c r="F165" s="3">
        <v>101403</v>
      </c>
      <c r="G165" s="4">
        <v>0.90872055572622201</v>
      </c>
      <c r="H165" s="4">
        <v>155.18063860946</v>
      </c>
      <c r="I165" s="4">
        <v>2152.31393955052</v>
      </c>
      <c r="J165" s="4">
        <v>2307.4945781599799</v>
      </c>
      <c r="K165" s="4">
        <v>2.1467382538630102</v>
      </c>
      <c r="L165" s="3">
        <v>881</v>
      </c>
      <c r="M165" s="3">
        <v>65159</v>
      </c>
      <c r="N165" s="3">
        <v>66040</v>
      </c>
      <c r="O165" s="4">
        <v>0.59181587823003001</v>
      </c>
      <c r="P165" s="4">
        <v>98.567691789489999</v>
      </c>
      <c r="Q165" s="4">
        <v>2299.5861120197701</v>
      </c>
      <c r="R165" s="4">
        <v>2398.1538038092599</v>
      </c>
      <c r="S165" s="4">
        <v>2.23108151932892</v>
      </c>
    </row>
    <row r="166" spans="1:19" s="1" customFormat="1" ht="13.5" customHeight="1" x14ac:dyDescent="0.2">
      <c r="A166" s="11"/>
      <c r="B166" s="17">
        <v>161</v>
      </c>
      <c r="C166" s="2" t="s">
        <v>167</v>
      </c>
      <c r="D166" s="3">
        <v>62</v>
      </c>
      <c r="E166" s="3">
        <v>1607</v>
      </c>
      <c r="F166" s="3">
        <v>1669</v>
      </c>
      <c r="G166" s="4">
        <v>1.49567035246202E-2</v>
      </c>
      <c r="H166" s="4">
        <v>0.31909347900000001</v>
      </c>
      <c r="I166" s="4">
        <v>3.6151715233499999</v>
      </c>
      <c r="J166" s="4">
        <v>3.9342650023500001</v>
      </c>
      <c r="K166" s="4">
        <v>3.6601763927497401E-3</v>
      </c>
      <c r="L166" s="3"/>
      <c r="M166" s="3">
        <v>2586</v>
      </c>
      <c r="N166" s="3">
        <v>2586</v>
      </c>
      <c r="O166" s="4">
        <v>2.3174377060915501E-2</v>
      </c>
      <c r="P166" s="4"/>
      <c r="Q166" s="4">
        <v>2.4822019582500001</v>
      </c>
      <c r="R166" s="4">
        <v>2.4822019582500001</v>
      </c>
      <c r="S166" s="4">
        <v>2.3092742873693098E-3</v>
      </c>
    </row>
    <row r="167" spans="1:19" s="1" customFormat="1" ht="13.5" customHeight="1" x14ac:dyDescent="0.2">
      <c r="A167" s="11"/>
      <c r="B167" s="17">
        <v>162</v>
      </c>
      <c r="C167" s="2" t="s">
        <v>168</v>
      </c>
      <c r="D167" s="3">
        <v>955</v>
      </c>
      <c r="E167" s="3">
        <v>29129</v>
      </c>
      <c r="F167" s="3">
        <v>30084</v>
      </c>
      <c r="G167" s="4">
        <v>0.26959704543719298</v>
      </c>
      <c r="H167" s="4">
        <v>45.77715592541</v>
      </c>
      <c r="I167" s="4">
        <v>85.37615264614</v>
      </c>
      <c r="J167" s="4">
        <v>131.15330857155001</v>
      </c>
      <c r="K167" s="4">
        <v>0.122016245366764</v>
      </c>
      <c r="L167" s="3">
        <v>472</v>
      </c>
      <c r="M167" s="3">
        <v>49190</v>
      </c>
      <c r="N167" s="3">
        <v>49662</v>
      </c>
      <c r="O167" s="4">
        <v>0.44504482351089802</v>
      </c>
      <c r="P167" s="4">
        <v>44.499971347230002</v>
      </c>
      <c r="Q167" s="4">
        <v>113.86227120624</v>
      </c>
      <c r="R167" s="4">
        <v>158.36224255347</v>
      </c>
      <c r="S167" s="4">
        <v>0.14732961337146699</v>
      </c>
    </row>
    <row r="168" spans="1:19" s="1" customFormat="1" ht="13.5" customHeight="1" x14ac:dyDescent="0.2">
      <c r="A168" s="11"/>
      <c r="B168" s="17">
        <v>163</v>
      </c>
      <c r="C168" s="2" t="s">
        <v>169</v>
      </c>
      <c r="D168" s="3">
        <v>250</v>
      </c>
      <c r="E168" s="3">
        <v>10819</v>
      </c>
      <c r="F168" s="3">
        <v>11069</v>
      </c>
      <c r="G168" s="4">
        <v>9.9194578378682605E-2</v>
      </c>
      <c r="H168" s="4">
        <v>5.0141350785999999</v>
      </c>
      <c r="I168" s="4">
        <v>18.122805005850001</v>
      </c>
      <c r="J168" s="4">
        <v>23.13694008445</v>
      </c>
      <c r="K168" s="4">
        <v>2.15250578817099E-2</v>
      </c>
      <c r="L168" s="3">
        <v>33</v>
      </c>
      <c r="M168" s="3">
        <v>15180</v>
      </c>
      <c r="N168" s="3">
        <v>15213</v>
      </c>
      <c r="O168" s="4">
        <v>0.13633093512285599</v>
      </c>
      <c r="P168" s="4">
        <v>2.8691020975599999</v>
      </c>
      <c r="Q168" s="4">
        <v>23.73262679702</v>
      </c>
      <c r="R168" s="4">
        <v>26.601728894579999</v>
      </c>
      <c r="S168" s="4">
        <v>2.4748465100371101E-2</v>
      </c>
    </row>
    <row r="169" spans="1:19" s="1" customFormat="1" ht="13.5" customHeight="1" x14ac:dyDescent="0.2">
      <c r="A169" s="11"/>
      <c r="B169" s="17">
        <v>164</v>
      </c>
      <c r="C169" s="2" t="s">
        <v>170</v>
      </c>
      <c r="D169" s="3">
        <v>51</v>
      </c>
      <c r="E169" s="3">
        <v>1663</v>
      </c>
      <c r="F169" s="3">
        <v>1714</v>
      </c>
      <c r="G169" s="4">
        <v>1.53599699467939E-2</v>
      </c>
      <c r="H169" s="4">
        <v>0.49085868065999999</v>
      </c>
      <c r="I169" s="4">
        <v>2.5703616785799999</v>
      </c>
      <c r="J169" s="4">
        <v>3.06122035924</v>
      </c>
      <c r="K169" s="4">
        <v>2.8479541884449699E-3</v>
      </c>
      <c r="L169" s="3"/>
      <c r="M169" s="3">
        <v>2861</v>
      </c>
      <c r="N169" s="3">
        <v>2861</v>
      </c>
      <c r="O169" s="4">
        <v>2.5638782974199199E-2</v>
      </c>
      <c r="P169" s="4"/>
      <c r="Q169" s="4">
        <v>4.7058544792600001</v>
      </c>
      <c r="R169" s="4">
        <v>4.7058544792600001</v>
      </c>
      <c r="S169" s="4">
        <v>4.3780115122938499E-3</v>
      </c>
    </row>
    <row r="170" spans="1:19" s="1" customFormat="1" ht="13.5" customHeight="1" x14ac:dyDescent="0.2">
      <c r="A170" s="11"/>
      <c r="B170" s="17">
        <v>165</v>
      </c>
      <c r="C170" s="2" t="s">
        <v>171</v>
      </c>
      <c r="D170" s="3">
        <v>330</v>
      </c>
      <c r="E170" s="3">
        <v>726</v>
      </c>
      <c r="F170" s="3">
        <v>1056</v>
      </c>
      <c r="G170" s="4">
        <v>9.4633187070095603E-3</v>
      </c>
      <c r="H170" s="4">
        <v>2.0744238800999999</v>
      </c>
      <c r="I170" s="4">
        <v>10.217458542899999</v>
      </c>
      <c r="J170" s="4">
        <v>12.291882423000001</v>
      </c>
      <c r="K170" s="4">
        <v>1.14355433200983E-2</v>
      </c>
      <c r="L170" s="3">
        <v>551</v>
      </c>
      <c r="M170" s="3">
        <v>2095</v>
      </c>
      <c r="N170" s="3">
        <v>2646</v>
      </c>
      <c r="O170" s="4">
        <v>2.37120656238137E-2</v>
      </c>
      <c r="P170" s="4">
        <v>9.3403578759999994E-2</v>
      </c>
      <c r="Q170" s="4">
        <v>12.088375285230001</v>
      </c>
      <c r="R170" s="4">
        <v>12.181778863990001</v>
      </c>
      <c r="S170" s="4">
        <v>1.1333110350482499E-2</v>
      </c>
    </row>
    <row r="171" spans="1:19" s="1" customFormat="1" ht="13.5" customHeight="1" x14ac:dyDescent="0.2">
      <c r="A171" s="11"/>
      <c r="B171" s="17">
        <v>166</v>
      </c>
      <c r="C171" s="2" t="s">
        <v>172</v>
      </c>
      <c r="D171" s="3"/>
      <c r="E171" s="3">
        <v>431</v>
      </c>
      <c r="F171" s="3">
        <v>431</v>
      </c>
      <c r="G171" s="4">
        <v>3.86239617681924E-3</v>
      </c>
      <c r="H171" s="4"/>
      <c r="I171" s="4">
        <v>0.26606085255</v>
      </c>
      <c r="J171" s="4">
        <v>0.26606085255</v>
      </c>
      <c r="K171" s="4">
        <v>2.4752517966041801E-4</v>
      </c>
      <c r="L171" s="3"/>
      <c r="M171" s="3">
        <v>152</v>
      </c>
      <c r="N171" s="3">
        <v>152</v>
      </c>
      <c r="O171" s="4">
        <v>1.3621443593422899E-3</v>
      </c>
      <c r="P171" s="4"/>
      <c r="Q171" s="4">
        <v>0.12636323599999999</v>
      </c>
      <c r="R171" s="4">
        <v>0.12636323599999999</v>
      </c>
      <c r="S171" s="4">
        <v>1.17559882987648E-4</v>
      </c>
    </row>
    <row r="172" spans="1:19" s="1" customFormat="1" ht="13.5" customHeight="1" x14ac:dyDescent="0.2">
      <c r="A172" s="11"/>
      <c r="B172" s="17">
        <v>167</v>
      </c>
      <c r="C172" s="2" t="s">
        <v>173</v>
      </c>
      <c r="D172" s="3">
        <v>149</v>
      </c>
      <c r="E172" s="3">
        <v>2592</v>
      </c>
      <c r="F172" s="3">
        <v>2741</v>
      </c>
      <c r="G172" s="4">
        <v>2.4563405848402699E-2</v>
      </c>
      <c r="H172" s="4">
        <v>0.40073889299999998</v>
      </c>
      <c r="I172" s="4">
        <v>4.1175661961200003</v>
      </c>
      <c r="J172" s="4">
        <v>4.5183050891200001</v>
      </c>
      <c r="K172" s="4">
        <v>4.2035281336055804E-3</v>
      </c>
      <c r="L172" s="3"/>
      <c r="M172" s="3">
        <v>4588</v>
      </c>
      <c r="N172" s="3">
        <v>4588</v>
      </c>
      <c r="O172" s="4">
        <v>4.1115252109621102E-2</v>
      </c>
      <c r="P172" s="4"/>
      <c r="Q172" s="4">
        <v>5.4607028285299997</v>
      </c>
      <c r="R172" s="4">
        <v>5.4607028285299997</v>
      </c>
      <c r="S172" s="4">
        <v>5.0802718090592804E-3</v>
      </c>
    </row>
    <row r="173" spans="1:19" s="1" customFormat="1" ht="13.5" customHeight="1" x14ac:dyDescent="0.2">
      <c r="A173" s="11"/>
      <c r="B173" s="17">
        <v>168</v>
      </c>
      <c r="C173" s="2" t="s">
        <v>174</v>
      </c>
      <c r="D173" s="3">
        <v>1</v>
      </c>
      <c r="E173" s="3">
        <v>191</v>
      </c>
      <c r="F173" s="3">
        <v>192</v>
      </c>
      <c r="G173" s="4">
        <v>1.7206034012744701E-3</v>
      </c>
      <c r="H173" s="4">
        <v>2.0000000000000001E-4</v>
      </c>
      <c r="I173" s="4">
        <v>0.59278084399999997</v>
      </c>
      <c r="J173" s="4">
        <v>0.59298084399999995</v>
      </c>
      <c r="K173" s="4">
        <v>5.5166962196628703E-4</v>
      </c>
      <c r="L173" s="3"/>
      <c r="M173" s="3">
        <v>994</v>
      </c>
      <c r="N173" s="3">
        <v>994</v>
      </c>
      <c r="O173" s="4">
        <v>8.9077071920146793E-3</v>
      </c>
      <c r="P173" s="4"/>
      <c r="Q173" s="4">
        <v>1.3807372617</v>
      </c>
      <c r="R173" s="4">
        <v>1.3807372617</v>
      </c>
      <c r="S173" s="4">
        <v>1.28454537933911E-3</v>
      </c>
    </row>
    <row r="174" spans="1:19" s="1" customFormat="1" ht="13.5" customHeight="1" x14ac:dyDescent="0.2">
      <c r="A174" s="11"/>
      <c r="B174" s="17">
        <v>169</v>
      </c>
      <c r="C174" s="2" t="s">
        <v>175</v>
      </c>
      <c r="D174" s="3">
        <v>2775</v>
      </c>
      <c r="E174" s="3">
        <v>35101</v>
      </c>
      <c r="F174" s="3">
        <v>37876</v>
      </c>
      <c r="G174" s="4">
        <v>0.33942486680558098</v>
      </c>
      <c r="H174" s="4">
        <v>87.751080530500005</v>
      </c>
      <c r="I174" s="4">
        <v>82.050735564190006</v>
      </c>
      <c r="J174" s="4">
        <v>169.80181609469</v>
      </c>
      <c r="K174" s="4">
        <v>0.15797222564941199</v>
      </c>
      <c r="L174" s="3">
        <v>1108</v>
      </c>
      <c r="M174" s="3">
        <v>49055</v>
      </c>
      <c r="N174" s="3">
        <v>50163</v>
      </c>
      <c r="O174" s="4">
        <v>0.44953452301109897</v>
      </c>
      <c r="P174" s="4">
        <v>97.504674335679994</v>
      </c>
      <c r="Q174" s="4">
        <v>74.460402995430002</v>
      </c>
      <c r="R174" s="4">
        <v>171.96507733111</v>
      </c>
      <c r="S174" s="4">
        <v>0.15998477887197399</v>
      </c>
    </row>
    <row r="175" spans="1:19" s="1" customFormat="1" ht="13.5" customHeight="1" x14ac:dyDescent="0.2">
      <c r="A175" s="11"/>
      <c r="B175" s="17">
        <v>170</v>
      </c>
      <c r="C175" s="2" t="s">
        <v>176</v>
      </c>
      <c r="D175" s="3">
        <v>101</v>
      </c>
      <c r="E175" s="3">
        <v>1637</v>
      </c>
      <c r="F175" s="3">
        <v>1738</v>
      </c>
      <c r="G175" s="4">
        <v>1.55750453719532E-2</v>
      </c>
      <c r="H175" s="4">
        <v>6.1689108859999999</v>
      </c>
      <c r="I175" s="4">
        <v>45.033898040110003</v>
      </c>
      <c r="J175" s="4">
        <v>51.202808926110002</v>
      </c>
      <c r="K175" s="4">
        <v>4.76356606283206E-2</v>
      </c>
      <c r="L175" s="3">
        <v>28</v>
      </c>
      <c r="M175" s="3">
        <v>1593</v>
      </c>
      <c r="N175" s="3">
        <v>1621</v>
      </c>
      <c r="O175" s="4">
        <v>1.4526552674301601E-2</v>
      </c>
      <c r="P175" s="4">
        <v>4.1226515199999998</v>
      </c>
      <c r="Q175" s="4">
        <v>52.849752873040003</v>
      </c>
      <c r="R175" s="4">
        <v>56.972404393040001</v>
      </c>
      <c r="S175" s="4">
        <v>5.3003305439018197E-2</v>
      </c>
    </row>
    <row r="176" spans="1:19" s="1" customFormat="1" ht="13.5" customHeight="1" x14ac:dyDescent="0.2">
      <c r="A176" s="11"/>
      <c r="B176" s="17">
        <v>171</v>
      </c>
      <c r="C176" s="2" t="s">
        <v>177</v>
      </c>
      <c r="D176" s="3">
        <v>19</v>
      </c>
      <c r="E176" s="3">
        <v>128</v>
      </c>
      <c r="F176" s="3">
        <v>147</v>
      </c>
      <c r="G176" s="4">
        <v>1.31733697910076E-3</v>
      </c>
      <c r="H176" s="4">
        <v>4.476452825</v>
      </c>
      <c r="I176" s="4">
        <v>2.5878269109400001</v>
      </c>
      <c r="J176" s="4">
        <v>7.0642797359399996</v>
      </c>
      <c r="K176" s="4">
        <v>6.5721322548998196E-3</v>
      </c>
      <c r="L176" s="3"/>
      <c r="M176" s="3">
        <v>143</v>
      </c>
      <c r="N176" s="3">
        <v>143</v>
      </c>
      <c r="O176" s="4">
        <v>1.2814910749075401E-3</v>
      </c>
      <c r="P176" s="4"/>
      <c r="Q176" s="4">
        <v>7.4894501059999996</v>
      </c>
      <c r="R176" s="4">
        <v>7.4894501059999996</v>
      </c>
      <c r="S176" s="4">
        <v>6.9676822624516101E-3</v>
      </c>
    </row>
    <row r="177" spans="1:19" s="1" customFormat="1" ht="13.5" customHeight="1" x14ac:dyDescent="0.2">
      <c r="A177" s="11"/>
      <c r="B177" s="17">
        <v>172</v>
      </c>
      <c r="C177" s="2" t="s">
        <v>178</v>
      </c>
      <c r="D177" s="3">
        <v>678</v>
      </c>
      <c r="E177" s="3">
        <v>5674</v>
      </c>
      <c r="F177" s="3">
        <v>6352</v>
      </c>
      <c r="G177" s="4">
        <v>5.69232958588302E-2</v>
      </c>
      <c r="H177" s="4">
        <v>14.259566120100001</v>
      </c>
      <c r="I177" s="4">
        <v>8.6232742760800001</v>
      </c>
      <c r="J177" s="4">
        <v>22.882840396180001</v>
      </c>
      <c r="K177" s="4">
        <v>2.1288660567381702E-2</v>
      </c>
      <c r="L177" s="3">
        <v>147</v>
      </c>
      <c r="M177" s="3">
        <v>8870</v>
      </c>
      <c r="N177" s="3">
        <v>9017</v>
      </c>
      <c r="O177" s="4">
        <v>8.0805629527561706E-2</v>
      </c>
      <c r="P177" s="4">
        <v>14.3583233605</v>
      </c>
      <c r="Q177" s="4">
        <v>9.6123874137200005</v>
      </c>
      <c r="R177" s="4">
        <v>23.970710774219999</v>
      </c>
      <c r="S177" s="4">
        <v>2.23007422328758E-2</v>
      </c>
    </row>
    <row r="178" spans="1:19" s="1" customFormat="1" ht="13.5" customHeight="1" x14ac:dyDescent="0.2">
      <c r="A178" s="11"/>
      <c r="B178" s="17">
        <v>173</v>
      </c>
      <c r="C178" s="2" t="s">
        <v>179</v>
      </c>
      <c r="D178" s="3">
        <v>2</v>
      </c>
      <c r="E178" s="3">
        <v>899</v>
      </c>
      <c r="F178" s="3">
        <v>901</v>
      </c>
      <c r="G178" s="4">
        <v>8.0742899195223594E-3</v>
      </c>
      <c r="H178" s="4">
        <v>2.04997E-4</v>
      </c>
      <c r="I178" s="4">
        <v>0.61112995392000002</v>
      </c>
      <c r="J178" s="4">
        <v>0.61133495092000001</v>
      </c>
      <c r="K178" s="4">
        <v>5.6874505252789398E-4</v>
      </c>
      <c r="L178" s="3"/>
      <c r="M178" s="3">
        <v>1595</v>
      </c>
      <c r="N178" s="3">
        <v>1595</v>
      </c>
      <c r="O178" s="4">
        <v>1.4293554297045701E-2</v>
      </c>
      <c r="P178" s="4"/>
      <c r="Q178" s="4">
        <v>1.090704267</v>
      </c>
      <c r="R178" s="4">
        <v>1.090704267</v>
      </c>
      <c r="S178" s="4">
        <v>1.0147181257897501E-3</v>
      </c>
    </row>
    <row r="179" spans="1:19" s="1" customFormat="1" ht="13.5" customHeight="1" x14ac:dyDescent="0.2">
      <c r="A179" s="11"/>
      <c r="B179" s="17">
        <v>174</v>
      </c>
      <c r="C179" s="2" t="s">
        <v>180</v>
      </c>
      <c r="D179" s="3">
        <v>15</v>
      </c>
      <c r="E179" s="3">
        <v>404</v>
      </c>
      <c r="F179" s="3">
        <v>419</v>
      </c>
      <c r="G179" s="4">
        <v>3.7548584642395902E-3</v>
      </c>
      <c r="H179" s="4">
        <v>0.23074097199999999</v>
      </c>
      <c r="I179" s="4">
        <v>1.49576775866</v>
      </c>
      <c r="J179" s="4">
        <v>1.72650873066</v>
      </c>
      <c r="K179" s="4">
        <v>1.60622797245824E-3</v>
      </c>
      <c r="L179" s="3">
        <v>2</v>
      </c>
      <c r="M179" s="3">
        <v>981</v>
      </c>
      <c r="N179" s="3">
        <v>983</v>
      </c>
      <c r="O179" s="4">
        <v>8.8091309554833297E-3</v>
      </c>
      <c r="P179" s="4">
        <v>0.109</v>
      </c>
      <c r="Q179" s="4">
        <v>1.57457677346</v>
      </c>
      <c r="R179" s="4">
        <v>1.68357677346</v>
      </c>
      <c r="S179" s="4">
        <v>1.56628695777211E-3</v>
      </c>
    </row>
    <row r="180" spans="1:19" s="1" customFormat="1" ht="13.5" customHeight="1" x14ac:dyDescent="0.2">
      <c r="A180" s="11"/>
      <c r="B180" s="17">
        <v>175</v>
      </c>
      <c r="C180" s="2" t="s">
        <v>181</v>
      </c>
      <c r="D180" s="3">
        <v>145</v>
      </c>
      <c r="E180" s="3">
        <v>1112</v>
      </c>
      <c r="F180" s="3">
        <v>1257</v>
      </c>
      <c r="G180" s="4">
        <v>1.1264575392718801E-2</v>
      </c>
      <c r="H180" s="4">
        <v>12.20517068833</v>
      </c>
      <c r="I180" s="4">
        <v>38.271116123970003</v>
      </c>
      <c r="J180" s="4">
        <v>50.476286812300003</v>
      </c>
      <c r="K180" s="4">
        <v>4.6959753161947698E-2</v>
      </c>
      <c r="L180" s="3">
        <v>34</v>
      </c>
      <c r="M180" s="3">
        <v>3957</v>
      </c>
      <c r="N180" s="3">
        <v>3991</v>
      </c>
      <c r="O180" s="4">
        <v>3.5765250908783297E-2</v>
      </c>
      <c r="P180" s="4">
        <v>9.5787500000000005E-3</v>
      </c>
      <c r="Q180" s="4">
        <v>45.322922335080001</v>
      </c>
      <c r="R180" s="4">
        <v>45.332501085079997</v>
      </c>
      <c r="S180" s="4">
        <v>4.21743197768331E-2</v>
      </c>
    </row>
    <row r="181" spans="1:19" s="1" customFormat="1" ht="13.5" customHeight="1" x14ac:dyDescent="0.2">
      <c r="A181" s="11"/>
      <c r="B181" s="17">
        <v>176</v>
      </c>
      <c r="C181" s="2" t="s">
        <v>182</v>
      </c>
      <c r="D181" s="3">
        <v>2</v>
      </c>
      <c r="E181" s="3">
        <v>20</v>
      </c>
      <c r="F181" s="3">
        <v>22</v>
      </c>
      <c r="G181" s="4">
        <v>1.9715247306269901E-4</v>
      </c>
      <c r="H181" s="4">
        <v>4.3571336100000002E-3</v>
      </c>
      <c r="I181" s="4">
        <v>4.0983538219999997E-2</v>
      </c>
      <c r="J181" s="4">
        <v>4.5340671829999998E-2</v>
      </c>
      <c r="K181" s="4">
        <v>4.2181921290114301E-5</v>
      </c>
      <c r="L181" s="3">
        <v>1</v>
      </c>
      <c r="M181" s="3">
        <v>24</v>
      </c>
      <c r="N181" s="3">
        <v>25</v>
      </c>
      <c r="O181" s="4">
        <v>2.2403690120761301E-4</v>
      </c>
      <c r="P181" s="4">
        <v>4.3112456100000002E-3</v>
      </c>
      <c r="Q181" s="4">
        <v>0.18851271850000001</v>
      </c>
      <c r="R181" s="4">
        <v>0.19282396411</v>
      </c>
      <c r="S181" s="4">
        <v>1.7939048868601299E-4</v>
      </c>
    </row>
    <row r="182" spans="1:19" s="1" customFormat="1" ht="13.5" customHeight="1" x14ac:dyDescent="0.2">
      <c r="A182" s="11"/>
      <c r="B182" s="17">
        <v>177</v>
      </c>
      <c r="C182" s="2" t="s">
        <v>183</v>
      </c>
      <c r="D182" s="3">
        <v>3</v>
      </c>
      <c r="E182" s="3">
        <v>1016</v>
      </c>
      <c r="F182" s="3">
        <v>1019</v>
      </c>
      <c r="G182" s="4">
        <v>9.1317440932222899E-3</v>
      </c>
      <c r="H182" s="4">
        <v>8.5500799999999998E-4</v>
      </c>
      <c r="I182" s="4">
        <v>1.4057298491700001</v>
      </c>
      <c r="J182" s="4">
        <v>1.4065848571699999</v>
      </c>
      <c r="K182" s="4">
        <v>1.3085922492607201E-3</v>
      </c>
      <c r="L182" s="3"/>
      <c r="M182" s="3">
        <v>1298</v>
      </c>
      <c r="N182" s="3">
        <v>1298</v>
      </c>
      <c r="O182" s="4">
        <v>1.1631995910699199E-2</v>
      </c>
      <c r="P182" s="4"/>
      <c r="Q182" s="4">
        <v>1.13717758664</v>
      </c>
      <c r="R182" s="4">
        <v>1.13717758664</v>
      </c>
      <c r="S182" s="4">
        <v>1.05795378666604E-3</v>
      </c>
    </row>
    <row r="183" spans="1:19" s="1" customFormat="1" ht="13.5" customHeight="1" x14ac:dyDescent="0.2">
      <c r="A183" s="11"/>
      <c r="B183" s="17">
        <v>178</v>
      </c>
      <c r="C183" s="2" t="s">
        <v>184</v>
      </c>
      <c r="D183" s="3">
        <v>816</v>
      </c>
      <c r="E183" s="3">
        <v>31006</v>
      </c>
      <c r="F183" s="3">
        <v>31822</v>
      </c>
      <c r="G183" s="4">
        <v>0.28517209080914602</v>
      </c>
      <c r="H183" s="4">
        <v>22.5626768891</v>
      </c>
      <c r="I183" s="4">
        <v>126.74621026343</v>
      </c>
      <c r="J183" s="4">
        <v>149.30888715252999</v>
      </c>
      <c r="K183" s="4">
        <v>0.13890697847170799</v>
      </c>
      <c r="L183" s="3">
        <v>247</v>
      </c>
      <c r="M183" s="3">
        <v>39248</v>
      </c>
      <c r="N183" s="3">
        <v>39495</v>
      </c>
      <c r="O183" s="4">
        <v>0.353933496527786</v>
      </c>
      <c r="P183" s="4">
        <v>11.88093188845</v>
      </c>
      <c r="Q183" s="4">
        <v>142.06907981075</v>
      </c>
      <c r="R183" s="4">
        <v>153.95001169919999</v>
      </c>
      <c r="S183" s="4">
        <v>0.14322476959441699</v>
      </c>
    </row>
    <row r="184" spans="1:19" s="1" customFormat="1" ht="13.5" customHeight="1" x14ac:dyDescent="0.2">
      <c r="A184" s="11"/>
      <c r="B184" s="17">
        <v>179</v>
      </c>
      <c r="C184" s="2" t="s">
        <v>185</v>
      </c>
      <c r="D184" s="3">
        <v>14</v>
      </c>
      <c r="E184" s="3">
        <v>823</v>
      </c>
      <c r="F184" s="3">
        <v>837</v>
      </c>
      <c r="G184" s="4">
        <v>7.5007554524308701E-3</v>
      </c>
      <c r="H184" s="4">
        <v>1.1531568000000001E-2</v>
      </c>
      <c r="I184" s="4">
        <v>1.60402628822</v>
      </c>
      <c r="J184" s="4">
        <v>1.6155578562199999</v>
      </c>
      <c r="K184" s="4">
        <v>1.5030067173730699E-3</v>
      </c>
      <c r="L184" s="3"/>
      <c r="M184" s="3">
        <v>2515</v>
      </c>
      <c r="N184" s="3">
        <v>2515</v>
      </c>
      <c r="O184" s="4">
        <v>2.2538112261485801E-2</v>
      </c>
      <c r="P184" s="4"/>
      <c r="Q184" s="4">
        <v>2.45253371522</v>
      </c>
      <c r="R184" s="4">
        <v>2.45253371522</v>
      </c>
      <c r="S184" s="4">
        <v>2.2816729431060501E-3</v>
      </c>
    </row>
    <row r="185" spans="1:19" s="1" customFormat="1" ht="13.5" customHeight="1" x14ac:dyDescent="0.2">
      <c r="A185" s="11"/>
      <c r="B185" s="17">
        <v>180</v>
      </c>
      <c r="C185" s="2" t="s">
        <v>186</v>
      </c>
      <c r="D185" s="3">
        <v>10</v>
      </c>
      <c r="E185" s="3">
        <v>2015</v>
      </c>
      <c r="F185" s="3">
        <v>2025</v>
      </c>
      <c r="G185" s="4">
        <v>1.8146988997816599E-2</v>
      </c>
      <c r="H185" s="4">
        <v>7.3583844900000001E-2</v>
      </c>
      <c r="I185" s="4">
        <v>9.1609023997500003</v>
      </c>
      <c r="J185" s="4">
        <v>9.2344862446500002</v>
      </c>
      <c r="K185" s="4">
        <v>8.5911468931683405E-3</v>
      </c>
      <c r="L185" s="3">
        <v>40</v>
      </c>
      <c r="M185" s="3">
        <v>3920</v>
      </c>
      <c r="N185" s="3">
        <v>3960</v>
      </c>
      <c r="O185" s="4">
        <v>3.5487445151285803E-2</v>
      </c>
      <c r="P185" s="4">
        <v>0.73594058304999999</v>
      </c>
      <c r="Q185" s="4">
        <v>8.8428413660299992</v>
      </c>
      <c r="R185" s="4">
        <v>9.5787819490799997</v>
      </c>
      <c r="S185" s="4">
        <v>8.9114565339086307E-3</v>
      </c>
    </row>
    <row r="186" spans="1:19" s="1" customFormat="1" ht="13.5" customHeight="1" x14ac:dyDescent="0.2">
      <c r="A186" s="11"/>
      <c r="B186" s="17">
        <v>181</v>
      </c>
      <c r="C186" s="2" t="s">
        <v>187</v>
      </c>
      <c r="D186" s="3">
        <v>16</v>
      </c>
      <c r="E186" s="3">
        <v>3584</v>
      </c>
      <c r="F186" s="3">
        <v>3600</v>
      </c>
      <c r="G186" s="4">
        <v>3.2261313773896197E-2</v>
      </c>
      <c r="H186" s="4">
        <v>2.1856601999999999E-2</v>
      </c>
      <c r="I186" s="4">
        <v>3.8747088340200002</v>
      </c>
      <c r="J186" s="4">
        <v>3.8965654360199999</v>
      </c>
      <c r="K186" s="4">
        <v>3.6251032437332E-3</v>
      </c>
      <c r="L186" s="3"/>
      <c r="M186" s="3">
        <v>5882</v>
      </c>
      <c r="N186" s="3">
        <v>5882</v>
      </c>
      <c r="O186" s="4">
        <v>5.2711402116127098E-2</v>
      </c>
      <c r="P186" s="4"/>
      <c r="Q186" s="4">
        <v>7.3567435315400003</v>
      </c>
      <c r="R186" s="4">
        <v>7.3567435315400003</v>
      </c>
      <c r="S186" s="4">
        <v>6.8442209626380403E-3</v>
      </c>
    </row>
    <row r="187" spans="1:19" s="1" customFormat="1" ht="13.5" customHeight="1" x14ac:dyDescent="0.2">
      <c r="A187" s="11"/>
      <c r="B187" s="17">
        <v>182</v>
      </c>
      <c r="C187" s="2" t="s">
        <v>188</v>
      </c>
      <c r="D187" s="3">
        <v>5</v>
      </c>
      <c r="E187" s="3">
        <v>1871</v>
      </c>
      <c r="F187" s="3">
        <v>1876</v>
      </c>
      <c r="G187" s="4">
        <v>1.6811729066619301E-2</v>
      </c>
      <c r="H187" s="4">
        <v>3.6952900000000001E-4</v>
      </c>
      <c r="I187" s="4">
        <v>2.7168135486999998</v>
      </c>
      <c r="J187" s="4">
        <v>2.7171830777000001</v>
      </c>
      <c r="K187" s="4">
        <v>2.52788496703605E-3</v>
      </c>
      <c r="L187" s="3"/>
      <c r="M187" s="3">
        <v>2751</v>
      </c>
      <c r="N187" s="3">
        <v>2751</v>
      </c>
      <c r="O187" s="4">
        <v>2.46530206088857E-2</v>
      </c>
      <c r="P187" s="4"/>
      <c r="Q187" s="4">
        <v>4.2875079257099999</v>
      </c>
      <c r="R187" s="4">
        <v>4.2875079257099999</v>
      </c>
      <c r="S187" s="4">
        <v>3.9888099261329501E-3</v>
      </c>
    </row>
    <row r="188" spans="1:19" s="1" customFormat="1" ht="13.5" customHeight="1" x14ac:dyDescent="0.2">
      <c r="A188" s="11"/>
      <c r="B188" s="17">
        <v>183</v>
      </c>
      <c r="C188" s="2" t="s">
        <v>189</v>
      </c>
      <c r="D188" s="3">
        <v>158</v>
      </c>
      <c r="E188" s="3">
        <v>2446</v>
      </c>
      <c r="F188" s="3">
        <v>2604</v>
      </c>
      <c r="G188" s="4">
        <v>2.3335683629784901E-2</v>
      </c>
      <c r="H188" s="4">
        <v>18.893920984099999</v>
      </c>
      <c r="I188" s="4">
        <v>86.074069028059995</v>
      </c>
      <c r="J188" s="4">
        <v>104.96799001216</v>
      </c>
      <c r="K188" s="4">
        <v>9.7655180524801696E-2</v>
      </c>
      <c r="L188" s="3">
        <v>225</v>
      </c>
      <c r="M188" s="3">
        <v>6163</v>
      </c>
      <c r="N188" s="3">
        <v>6388</v>
      </c>
      <c r="O188" s="4">
        <v>5.72459089965692E-2</v>
      </c>
      <c r="P188" s="4">
        <v>21.068166735999998</v>
      </c>
      <c r="Q188" s="4">
        <v>86.905175854289993</v>
      </c>
      <c r="R188" s="4">
        <v>107.97334259029</v>
      </c>
      <c r="S188" s="4">
        <v>0.100451159075253</v>
      </c>
    </row>
    <row r="189" spans="1:19" s="1" customFormat="1" ht="13.5" customHeight="1" x14ac:dyDescent="0.2">
      <c r="A189" s="11"/>
      <c r="B189" s="17">
        <v>184</v>
      </c>
      <c r="C189" s="2" t="s">
        <v>190</v>
      </c>
      <c r="D189" s="3">
        <v>9</v>
      </c>
      <c r="E189" s="3">
        <v>2283</v>
      </c>
      <c r="F189" s="3">
        <v>2292</v>
      </c>
      <c r="G189" s="4">
        <v>2.0539703102713899E-2</v>
      </c>
      <c r="H189" s="4">
        <v>3.0653312999999998E-3</v>
      </c>
      <c r="I189" s="4">
        <v>2.1844856252099998</v>
      </c>
      <c r="J189" s="4">
        <v>2.18755095651</v>
      </c>
      <c r="K189" s="4">
        <v>2.0351507496755802E-3</v>
      </c>
      <c r="L189" s="3">
        <v>23</v>
      </c>
      <c r="M189" s="3">
        <v>3084</v>
      </c>
      <c r="N189" s="3">
        <v>3107</v>
      </c>
      <c r="O189" s="4">
        <v>2.78433060820821E-2</v>
      </c>
      <c r="P189" s="4">
        <v>0.1089</v>
      </c>
      <c r="Q189" s="4">
        <v>3.423086278</v>
      </c>
      <c r="R189" s="4">
        <v>3.5319862780000002</v>
      </c>
      <c r="S189" s="4">
        <v>3.2859232376389802E-3</v>
      </c>
    </row>
    <row r="190" spans="1:19" s="1" customFormat="1" ht="13.5" customHeight="1" x14ac:dyDescent="0.2">
      <c r="A190" s="11"/>
      <c r="B190" s="17">
        <v>185</v>
      </c>
      <c r="C190" s="2" t="s">
        <v>191</v>
      </c>
      <c r="D190" s="3">
        <v>40</v>
      </c>
      <c r="E190" s="3">
        <v>1629</v>
      </c>
      <c r="F190" s="3">
        <v>1669</v>
      </c>
      <c r="G190" s="4">
        <v>1.49567035246202E-2</v>
      </c>
      <c r="H190" s="4">
        <v>2.192006272</v>
      </c>
      <c r="I190" s="4">
        <v>2.1548285795200002</v>
      </c>
      <c r="J190" s="4">
        <v>4.3468348515199997</v>
      </c>
      <c r="K190" s="4">
        <v>4.0440037204438296E-3</v>
      </c>
      <c r="L190" s="3">
        <v>34</v>
      </c>
      <c r="M190" s="3">
        <v>3056</v>
      </c>
      <c r="N190" s="3">
        <v>3090</v>
      </c>
      <c r="O190" s="4">
        <v>2.7690960989260899E-2</v>
      </c>
      <c r="P190" s="4">
        <v>2.0299999999999998</v>
      </c>
      <c r="Q190" s="4">
        <v>4.2769190435600004</v>
      </c>
      <c r="R190" s="4">
        <v>6.3069190435599998</v>
      </c>
      <c r="S190" s="4">
        <v>5.8675346425401901E-3</v>
      </c>
    </row>
    <row r="191" spans="1:19" s="1" customFormat="1" ht="13.5" customHeight="1" x14ac:dyDescent="0.2">
      <c r="A191" s="11"/>
      <c r="B191" s="17">
        <v>186</v>
      </c>
      <c r="C191" s="2" t="s">
        <v>192</v>
      </c>
      <c r="D191" s="3">
        <v>92</v>
      </c>
      <c r="E191" s="3">
        <v>1000</v>
      </c>
      <c r="F191" s="3">
        <v>1092</v>
      </c>
      <c r="G191" s="4">
        <v>9.7859318447485206E-3</v>
      </c>
      <c r="H191" s="4">
        <v>0.39545403313999999</v>
      </c>
      <c r="I191" s="4">
        <v>8.6579823097700004</v>
      </c>
      <c r="J191" s="4">
        <v>9.0534363429100004</v>
      </c>
      <c r="K191" s="4">
        <v>8.4227102027413896E-3</v>
      </c>
      <c r="L191" s="3">
        <v>59</v>
      </c>
      <c r="M191" s="3">
        <v>3926</v>
      </c>
      <c r="N191" s="3">
        <v>3985</v>
      </c>
      <c r="O191" s="4">
        <v>3.5711482052493498E-2</v>
      </c>
      <c r="P191" s="4">
        <v>6.7451324135000004</v>
      </c>
      <c r="Q191" s="4">
        <v>8.1863619667799998</v>
      </c>
      <c r="R191" s="4">
        <v>14.93149438028</v>
      </c>
      <c r="S191" s="4">
        <v>1.3891261317306201E-2</v>
      </c>
    </row>
    <row r="192" spans="1:19" s="1" customFormat="1" ht="13.5" customHeight="1" x14ac:dyDescent="0.2">
      <c r="A192" s="11"/>
      <c r="B192" s="17">
        <v>187</v>
      </c>
      <c r="C192" s="2" t="s">
        <v>193</v>
      </c>
      <c r="D192" s="3">
        <v>88</v>
      </c>
      <c r="E192" s="3">
        <v>749</v>
      </c>
      <c r="F192" s="3">
        <v>837</v>
      </c>
      <c r="G192" s="4">
        <v>7.5007554524308701E-3</v>
      </c>
      <c r="H192" s="4">
        <v>4.7689076983199996</v>
      </c>
      <c r="I192" s="4">
        <v>1.75311328317</v>
      </c>
      <c r="J192" s="4">
        <v>6.5220209814899999</v>
      </c>
      <c r="K192" s="4">
        <v>6.0676510644832602E-3</v>
      </c>
      <c r="L192" s="3">
        <v>10</v>
      </c>
      <c r="M192" s="3">
        <v>842</v>
      </c>
      <c r="N192" s="3">
        <v>852</v>
      </c>
      <c r="O192" s="4">
        <v>7.6351775931554396E-3</v>
      </c>
      <c r="P192" s="4">
        <v>0.77500000000000002</v>
      </c>
      <c r="Q192" s="4">
        <v>5.69018964211</v>
      </c>
      <c r="R192" s="4">
        <v>6.4651896421100004</v>
      </c>
      <c r="S192" s="4">
        <v>6.0147789964749296E-3</v>
      </c>
    </row>
    <row r="193" spans="1:19" s="1" customFormat="1" ht="13.5" customHeight="1" x14ac:dyDescent="0.2">
      <c r="A193" s="11"/>
      <c r="B193" s="17">
        <v>188</v>
      </c>
      <c r="C193" s="2" t="s">
        <v>194</v>
      </c>
      <c r="D193" s="3">
        <v>193</v>
      </c>
      <c r="E193" s="3">
        <v>7861</v>
      </c>
      <c r="F193" s="3">
        <v>8054</v>
      </c>
      <c r="G193" s="4">
        <v>7.2175728093044497E-2</v>
      </c>
      <c r="H193" s="4">
        <v>0.92843224836000005</v>
      </c>
      <c r="I193" s="4">
        <v>14.35586338611</v>
      </c>
      <c r="J193" s="4">
        <v>15.28429563447</v>
      </c>
      <c r="K193" s="4">
        <v>1.4219483951304601E-2</v>
      </c>
      <c r="L193" s="3">
        <v>113</v>
      </c>
      <c r="M193" s="3">
        <v>8831</v>
      </c>
      <c r="N193" s="3">
        <v>8944</v>
      </c>
      <c r="O193" s="4">
        <v>8.0151441776035504E-2</v>
      </c>
      <c r="P193" s="4">
        <v>0.54472239066999995</v>
      </c>
      <c r="Q193" s="4">
        <v>13.79194626586</v>
      </c>
      <c r="R193" s="4">
        <v>14.33666865653</v>
      </c>
      <c r="S193" s="4">
        <v>1.3337875342907099E-2</v>
      </c>
    </row>
    <row r="194" spans="1:19" s="1" customFormat="1" ht="13.5" customHeight="1" x14ac:dyDescent="0.2">
      <c r="A194" s="11"/>
      <c r="B194" s="17">
        <v>189</v>
      </c>
      <c r="C194" s="2" t="s">
        <v>195</v>
      </c>
      <c r="D194" s="3">
        <v>10</v>
      </c>
      <c r="E194" s="3">
        <v>865</v>
      </c>
      <c r="F194" s="3">
        <v>875</v>
      </c>
      <c r="G194" s="4">
        <v>7.8412915422664403E-3</v>
      </c>
      <c r="H194" s="4">
        <v>0.48109207799999998</v>
      </c>
      <c r="I194" s="4">
        <v>1.32956898665</v>
      </c>
      <c r="J194" s="4">
        <v>1.8106610646500001</v>
      </c>
      <c r="K194" s="4">
        <v>1.68451766216674E-3</v>
      </c>
      <c r="L194" s="3">
        <v>3</v>
      </c>
      <c r="M194" s="3">
        <v>1722</v>
      </c>
      <c r="N194" s="3">
        <v>1725</v>
      </c>
      <c r="O194" s="4">
        <v>1.5458546183325299E-2</v>
      </c>
      <c r="P194" s="4">
        <v>0.11</v>
      </c>
      <c r="Q194" s="4">
        <v>1.5592924770000001</v>
      </c>
      <c r="R194" s="4">
        <v>1.6692924769999999</v>
      </c>
      <c r="S194" s="4">
        <v>1.55299780600966E-3</v>
      </c>
    </row>
    <row r="195" spans="1:19" s="1" customFormat="1" ht="13.5" customHeight="1" x14ac:dyDescent="0.2">
      <c r="A195" s="11"/>
      <c r="B195" s="17">
        <v>190</v>
      </c>
      <c r="C195" s="2" t="s">
        <v>196</v>
      </c>
      <c r="D195" s="3">
        <v>8057</v>
      </c>
      <c r="E195" s="3">
        <v>60652</v>
      </c>
      <c r="F195" s="3">
        <v>68709</v>
      </c>
      <c r="G195" s="4">
        <v>0.61573405780295398</v>
      </c>
      <c r="H195" s="4">
        <v>70.956021130699995</v>
      </c>
      <c r="I195" s="4">
        <v>149.48070806422999</v>
      </c>
      <c r="J195" s="4">
        <v>220.43672919493</v>
      </c>
      <c r="K195" s="4">
        <v>0.20507955407485601</v>
      </c>
      <c r="L195" s="3">
        <v>5519</v>
      </c>
      <c r="M195" s="3">
        <v>105293</v>
      </c>
      <c r="N195" s="3">
        <v>110812</v>
      </c>
      <c r="O195" s="4">
        <v>0.99303908386471895</v>
      </c>
      <c r="P195" s="4">
        <v>53.020607095480003</v>
      </c>
      <c r="Q195" s="4">
        <v>177.69064772925</v>
      </c>
      <c r="R195" s="4">
        <v>230.71125482472999</v>
      </c>
      <c r="S195" s="4">
        <v>0.21463828388447301</v>
      </c>
    </row>
    <row r="196" spans="1:19" s="1" customFormat="1" ht="13.5" customHeight="1" x14ac:dyDescent="0.2">
      <c r="A196" s="11"/>
      <c r="B196" s="17">
        <v>191</v>
      </c>
      <c r="C196" s="2" t="s">
        <v>197</v>
      </c>
      <c r="D196" s="3">
        <v>75</v>
      </c>
      <c r="E196" s="3">
        <v>277</v>
      </c>
      <c r="F196" s="3">
        <v>352</v>
      </c>
      <c r="G196" s="4">
        <v>3.1544395690031898E-3</v>
      </c>
      <c r="H196" s="4">
        <v>29.850715391480001</v>
      </c>
      <c r="I196" s="4">
        <v>15.932160583</v>
      </c>
      <c r="J196" s="4">
        <v>45.78287597448</v>
      </c>
      <c r="K196" s="4">
        <v>4.2593318379388997E-2</v>
      </c>
      <c r="L196" s="3">
        <v>70</v>
      </c>
      <c r="M196" s="3">
        <v>493</v>
      </c>
      <c r="N196" s="3">
        <v>563</v>
      </c>
      <c r="O196" s="4">
        <v>5.0453110151954398E-3</v>
      </c>
      <c r="P196" s="4">
        <v>33.095179727000001</v>
      </c>
      <c r="Q196" s="4">
        <v>12.749781501999999</v>
      </c>
      <c r="R196" s="4">
        <v>45.844961228999999</v>
      </c>
      <c r="S196" s="4">
        <v>4.2651078337804599E-2</v>
      </c>
    </row>
    <row r="197" spans="1:19" s="1" customFormat="1" ht="13.5" customHeight="1" x14ac:dyDescent="0.2">
      <c r="A197" s="11"/>
      <c r="B197" s="17">
        <v>192</v>
      </c>
      <c r="C197" s="2" t="s">
        <v>198</v>
      </c>
      <c r="D197" s="3">
        <v>44</v>
      </c>
      <c r="E197" s="3">
        <v>32</v>
      </c>
      <c r="F197" s="3">
        <v>76</v>
      </c>
      <c r="G197" s="4">
        <v>6.81072179671143E-4</v>
      </c>
      <c r="H197" s="4">
        <v>22.9092969495</v>
      </c>
      <c r="I197" s="4">
        <v>11.385191976470001</v>
      </c>
      <c r="J197" s="4">
        <v>34.294488925970001</v>
      </c>
      <c r="K197" s="4">
        <v>3.1905293286872E-2</v>
      </c>
      <c r="L197" s="3">
        <v>34</v>
      </c>
      <c r="M197" s="3">
        <v>34</v>
      </c>
      <c r="N197" s="3">
        <v>68</v>
      </c>
      <c r="O197" s="4">
        <v>6.0938037128470597E-4</v>
      </c>
      <c r="P197" s="4">
        <v>12.768564570000001</v>
      </c>
      <c r="Q197" s="4">
        <v>19.114886271</v>
      </c>
      <c r="R197" s="4">
        <v>31.883450840999998</v>
      </c>
      <c r="S197" s="4">
        <v>2.9662225096153599E-2</v>
      </c>
    </row>
    <row r="198" spans="1:19" s="1" customFormat="1" ht="13.5" customHeight="1" x14ac:dyDescent="0.2">
      <c r="A198" s="11"/>
      <c r="B198" s="17">
        <v>193</v>
      </c>
      <c r="C198" s="2" t="s">
        <v>199</v>
      </c>
      <c r="D198" s="3">
        <v>10050</v>
      </c>
      <c r="E198" s="3">
        <v>291846</v>
      </c>
      <c r="F198" s="3">
        <v>301896</v>
      </c>
      <c r="G198" s="4">
        <v>2.7054337730789402</v>
      </c>
      <c r="H198" s="4">
        <v>127.12902214795</v>
      </c>
      <c r="I198" s="4">
        <v>699.68864869101003</v>
      </c>
      <c r="J198" s="4">
        <v>826.81767083896</v>
      </c>
      <c r="K198" s="4">
        <v>0.76921572850467101</v>
      </c>
      <c r="L198" s="3">
        <v>7742</v>
      </c>
      <c r="M198" s="3">
        <v>379259</v>
      </c>
      <c r="N198" s="3">
        <v>387001</v>
      </c>
      <c r="O198" s="4">
        <v>3.46810019216989</v>
      </c>
      <c r="P198" s="4">
        <v>137.64174515475</v>
      </c>
      <c r="Q198" s="4">
        <v>892.60553998733997</v>
      </c>
      <c r="R198" s="4">
        <v>1030.24728514209</v>
      </c>
      <c r="S198" s="4">
        <v>0.95847300309439698</v>
      </c>
    </row>
    <row r="199" spans="1:19" s="1" customFormat="1" ht="13.5" customHeight="1" x14ac:dyDescent="0.2">
      <c r="A199" s="11"/>
      <c r="B199" s="17">
        <v>194</v>
      </c>
      <c r="C199" s="2" t="s">
        <v>200</v>
      </c>
      <c r="D199" s="3">
        <v>2742</v>
      </c>
      <c r="E199" s="3">
        <v>42892</v>
      </c>
      <c r="F199" s="3">
        <v>45634</v>
      </c>
      <c r="G199" s="4">
        <v>0.40894799798832798</v>
      </c>
      <c r="H199" s="4">
        <v>125.01918147220999</v>
      </c>
      <c r="I199" s="4">
        <v>119.68735129487</v>
      </c>
      <c r="J199" s="4">
        <v>244.70653276708001</v>
      </c>
      <c r="K199" s="4">
        <v>0.22765855219480899</v>
      </c>
      <c r="L199" s="3">
        <v>1954</v>
      </c>
      <c r="M199" s="3">
        <v>96469</v>
      </c>
      <c r="N199" s="3">
        <v>98423</v>
      </c>
      <c r="O199" s="4">
        <v>0.88201535710227397</v>
      </c>
      <c r="P199" s="4">
        <v>154.33996871996001</v>
      </c>
      <c r="Q199" s="4">
        <v>247.08076379028</v>
      </c>
      <c r="R199" s="4">
        <v>401.42073251023999</v>
      </c>
      <c r="S199" s="4">
        <v>0.37345493702551102</v>
      </c>
    </row>
    <row r="200" spans="1:19" s="1" customFormat="1" ht="13.5" customHeight="1" x14ac:dyDescent="0.2">
      <c r="A200" s="11"/>
      <c r="B200" s="17">
        <v>195</v>
      </c>
      <c r="C200" s="2" t="s">
        <v>201</v>
      </c>
      <c r="D200" s="3">
        <v>124</v>
      </c>
      <c r="E200" s="3">
        <v>132</v>
      </c>
      <c r="F200" s="3">
        <v>256</v>
      </c>
      <c r="G200" s="4">
        <v>2.2941378683659498E-3</v>
      </c>
      <c r="H200" s="4">
        <v>16.088431115999999</v>
      </c>
      <c r="I200" s="4">
        <v>7.6716873893999997</v>
      </c>
      <c r="J200" s="4">
        <v>23.760118505400001</v>
      </c>
      <c r="K200" s="4">
        <v>2.2104821304730401E-2</v>
      </c>
      <c r="L200" s="3">
        <v>96</v>
      </c>
      <c r="M200" s="3">
        <v>200</v>
      </c>
      <c r="N200" s="3">
        <v>296</v>
      </c>
      <c r="O200" s="4">
        <v>2.65259691029813E-3</v>
      </c>
      <c r="P200" s="4">
        <v>15.995226246</v>
      </c>
      <c r="Q200" s="4">
        <v>8.0530181780000003</v>
      </c>
      <c r="R200" s="4">
        <v>24.048244424</v>
      </c>
      <c r="S200" s="4">
        <v>2.23728743425326E-2</v>
      </c>
    </row>
    <row r="201" spans="1:19" s="1" customFormat="1" ht="13.5" customHeight="1" x14ac:dyDescent="0.2">
      <c r="A201" s="11"/>
      <c r="B201" s="17">
        <v>196</v>
      </c>
      <c r="C201" s="2" t="s">
        <v>202</v>
      </c>
      <c r="D201" s="3">
        <v>10</v>
      </c>
      <c r="E201" s="3">
        <v>898</v>
      </c>
      <c r="F201" s="3">
        <v>908</v>
      </c>
      <c r="G201" s="4">
        <v>8.1370202518604908E-3</v>
      </c>
      <c r="H201" s="4">
        <v>0.55299719800000002</v>
      </c>
      <c r="I201" s="4">
        <v>1.5297627222000001</v>
      </c>
      <c r="J201" s="4">
        <v>2.0827599202</v>
      </c>
      <c r="K201" s="4">
        <v>1.9376601950117399E-3</v>
      </c>
      <c r="L201" s="3"/>
      <c r="M201" s="3">
        <v>1675</v>
      </c>
      <c r="N201" s="3">
        <v>1675</v>
      </c>
      <c r="O201" s="4">
        <v>1.501047238091E-2</v>
      </c>
      <c r="P201" s="4"/>
      <c r="Q201" s="4">
        <v>2.2145207386600001</v>
      </c>
      <c r="R201" s="4">
        <v>2.2145207386600001</v>
      </c>
      <c r="S201" s="4">
        <v>2.0602416268493602E-3</v>
      </c>
    </row>
    <row r="202" spans="1:19" s="1" customFormat="1" ht="13.5" customHeight="1" x14ac:dyDescent="0.2">
      <c r="A202" s="11"/>
      <c r="B202" s="17">
        <v>197</v>
      </c>
      <c r="C202" s="2" t="s">
        <v>203</v>
      </c>
      <c r="D202" s="3">
        <v>5698</v>
      </c>
      <c r="E202" s="3">
        <v>78969</v>
      </c>
      <c r="F202" s="3">
        <v>84667</v>
      </c>
      <c r="G202" s="4">
        <v>0.75874129258179801</v>
      </c>
      <c r="H202" s="4">
        <v>414.79417490010002</v>
      </c>
      <c r="I202" s="4">
        <v>170.78496053599</v>
      </c>
      <c r="J202" s="4">
        <v>585.57913543609004</v>
      </c>
      <c r="K202" s="4">
        <v>0.54478356855212795</v>
      </c>
      <c r="L202" s="3">
        <v>5691</v>
      </c>
      <c r="M202" s="3">
        <v>111390</v>
      </c>
      <c r="N202" s="3">
        <v>117081</v>
      </c>
      <c r="O202" s="4">
        <v>1.0492185772115401</v>
      </c>
      <c r="P202" s="4">
        <v>343.6805794229</v>
      </c>
      <c r="Q202" s="4">
        <v>234.64085409242</v>
      </c>
      <c r="R202" s="4">
        <v>578.32143351532</v>
      </c>
      <c r="S202" s="4">
        <v>0.53803148926409095</v>
      </c>
    </row>
    <row r="203" spans="1:19" s="1" customFormat="1" ht="13.5" customHeight="1" x14ac:dyDescent="0.2">
      <c r="A203" s="11"/>
      <c r="B203" s="17">
        <v>198</v>
      </c>
      <c r="C203" s="2" t="s">
        <v>204</v>
      </c>
      <c r="D203" s="3">
        <v>89</v>
      </c>
      <c r="E203" s="3">
        <v>31</v>
      </c>
      <c r="F203" s="3">
        <v>120</v>
      </c>
      <c r="G203" s="4">
        <v>1.07537712579654E-3</v>
      </c>
      <c r="H203" s="4">
        <v>1.74643059911</v>
      </c>
      <c r="I203" s="4">
        <v>5.82676071747</v>
      </c>
      <c r="J203" s="4">
        <v>7.57319131658</v>
      </c>
      <c r="K203" s="4">
        <v>7.04558947050245E-3</v>
      </c>
      <c r="L203" s="3">
        <v>30</v>
      </c>
      <c r="M203" s="3">
        <v>13</v>
      </c>
      <c r="N203" s="3">
        <v>43</v>
      </c>
      <c r="O203" s="4">
        <v>3.8534347007709402E-4</v>
      </c>
      <c r="P203" s="4">
        <v>0.82369959887999999</v>
      </c>
      <c r="Q203" s="4">
        <v>4.4637527919500002</v>
      </c>
      <c r="R203" s="4">
        <v>5.2874523908300004</v>
      </c>
      <c r="S203" s="4">
        <v>4.9190912170746703E-3</v>
      </c>
    </row>
    <row r="204" spans="1:19" s="1" customFormat="1" ht="13.5" customHeight="1" x14ac:dyDescent="0.2">
      <c r="A204" s="11"/>
      <c r="B204" s="17">
        <v>199</v>
      </c>
      <c r="C204" s="2" t="s">
        <v>205</v>
      </c>
      <c r="D204" s="3">
        <v>14</v>
      </c>
      <c r="E204" s="3">
        <v>262</v>
      </c>
      <c r="F204" s="3">
        <v>276</v>
      </c>
      <c r="G204" s="4">
        <v>2.4733673893320399E-3</v>
      </c>
      <c r="H204" s="4">
        <v>7.0542434269200003</v>
      </c>
      <c r="I204" s="4">
        <v>7.5621377008800001</v>
      </c>
      <c r="J204" s="4">
        <v>14.6163811278</v>
      </c>
      <c r="K204" s="4">
        <v>1.35981010733773E-2</v>
      </c>
      <c r="L204" s="3">
        <v>51</v>
      </c>
      <c r="M204" s="3">
        <v>317</v>
      </c>
      <c r="N204" s="3">
        <v>368</v>
      </c>
      <c r="O204" s="4">
        <v>3.29782318577606E-3</v>
      </c>
      <c r="P204" s="4">
        <v>7.1744368459999999</v>
      </c>
      <c r="Q204" s="4">
        <v>17.71551231166</v>
      </c>
      <c r="R204" s="4">
        <v>24.889949157659998</v>
      </c>
      <c r="S204" s="4">
        <v>2.3155939996210701E-2</v>
      </c>
    </row>
    <row r="205" spans="1:19" s="1" customFormat="1" ht="13.5" customHeight="1" x14ac:dyDescent="0.2">
      <c r="A205" s="11"/>
      <c r="B205" s="17">
        <v>200</v>
      </c>
      <c r="C205" s="2" t="s">
        <v>206</v>
      </c>
      <c r="D205" s="3">
        <v>3499</v>
      </c>
      <c r="E205" s="3">
        <v>261455</v>
      </c>
      <c r="F205" s="3">
        <v>264954</v>
      </c>
      <c r="G205" s="4">
        <v>2.3743789249024698</v>
      </c>
      <c r="H205" s="4">
        <v>255.64476848442001</v>
      </c>
      <c r="I205" s="4">
        <v>1555.7729858075299</v>
      </c>
      <c r="J205" s="4">
        <v>1811.4177542919499</v>
      </c>
      <c r="K205" s="4">
        <v>1.6852216354787699</v>
      </c>
      <c r="L205" s="3">
        <v>2524</v>
      </c>
      <c r="M205" s="3">
        <v>293142</v>
      </c>
      <c r="N205" s="3">
        <v>295666</v>
      </c>
      <c r="O205" s="4">
        <v>2.6496037772980001</v>
      </c>
      <c r="P205" s="4">
        <v>159.07583848282999</v>
      </c>
      <c r="Q205" s="4">
        <v>1540.00292314485</v>
      </c>
      <c r="R205" s="4">
        <v>1699.07876162768</v>
      </c>
      <c r="S205" s="4">
        <v>1.5807089682615301</v>
      </c>
    </row>
    <row r="206" spans="1:19" s="1" customFormat="1" ht="13.5" customHeight="1" x14ac:dyDescent="0.2">
      <c r="A206" s="11"/>
      <c r="B206" s="17">
        <v>201</v>
      </c>
      <c r="C206" s="2" t="s">
        <v>207</v>
      </c>
      <c r="D206" s="3"/>
      <c r="E206" s="3">
        <v>153</v>
      </c>
      <c r="F206" s="3">
        <v>153</v>
      </c>
      <c r="G206" s="4">
        <v>1.3711058353905901E-3</v>
      </c>
      <c r="H206" s="4"/>
      <c r="I206" s="4">
        <v>0.18163789559999999</v>
      </c>
      <c r="J206" s="4">
        <v>0.18163789559999999</v>
      </c>
      <c r="K206" s="4">
        <v>1.6898372049334499E-4</v>
      </c>
      <c r="L206" s="3"/>
      <c r="M206" s="3">
        <v>191</v>
      </c>
      <c r="N206" s="3">
        <v>191</v>
      </c>
      <c r="O206" s="4">
        <v>1.7116419252261601E-3</v>
      </c>
      <c r="P206" s="4"/>
      <c r="Q206" s="4">
        <v>0.16218047799999999</v>
      </c>
      <c r="R206" s="4">
        <v>0.16218047799999999</v>
      </c>
      <c r="S206" s="4">
        <v>1.5088184364446601E-4</v>
      </c>
    </row>
    <row r="207" spans="1:19" s="11" customFormat="1" ht="13.5" customHeight="1" x14ac:dyDescent="0.15">
      <c r="B207" s="5"/>
      <c r="C207" s="6" t="s">
        <v>208</v>
      </c>
      <c r="D207" s="7">
        <v>313281</v>
      </c>
      <c r="E207" s="7">
        <v>10845595</v>
      </c>
      <c r="F207" s="7">
        <v>11158876</v>
      </c>
      <c r="G207" s="7">
        <v>100</v>
      </c>
      <c r="H207" s="8">
        <v>11622.0286888806</v>
      </c>
      <c r="I207" s="8">
        <v>95866.370234821297</v>
      </c>
      <c r="J207" s="8">
        <v>107488.398923702</v>
      </c>
      <c r="K207" s="9">
        <v>100</v>
      </c>
      <c r="L207" s="7">
        <v>313281</v>
      </c>
      <c r="M207" s="7">
        <v>10845595</v>
      </c>
      <c r="N207" s="7">
        <v>11158876</v>
      </c>
      <c r="O207" s="7">
        <v>100</v>
      </c>
      <c r="P207" s="8">
        <v>11622.0286888806</v>
      </c>
      <c r="Q207" s="8">
        <v>95866.370234821297</v>
      </c>
      <c r="R207" s="8">
        <v>107488.398923702</v>
      </c>
      <c r="S207" s="9">
        <v>100</v>
      </c>
    </row>
    <row r="208" spans="1:19" ht="13.5" customHeight="1" x14ac:dyDescent="0.2">
      <c r="D208" s="14"/>
      <c r="E208" s="14"/>
      <c r="F208" s="14"/>
      <c r="G208" s="14"/>
      <c r="H208" s="14"/>
      <c r="I208" s="14"/>
      <c r="J208" s="14"/>
      <c r="K208" s="14"/>
      <c r="L208" s="14"/>
      <c r="M208" s="14"/>
      <c r="N208" s="14"/>
      <c r="O208" s="14"/>
      <c r="P208" s="14"/>
      <c r="Q208" s="14"/>
      <c r="R208" s="14"/>
      <c r="S208" s="14"/>
    </row>
    <row r="209" spans="4:19" ht="13.5" customHeight="1" x14ac:dyDescent="0.2">
      <c r="D209" s="14"/>
      <c r="E209" s="14"/>
      <c r="F209" s="14"/>
      <c r="G209" s="14"/>
      <c r="H209" s="14"/>
      <c r="I209" s="14"/>
      <c r="J209" s="14"/>
      <c r="K209" s="14"/>
      <c r="L209" s="14"/>
      <c r="M209" s="14"/>
      <c r="N209" s="14"/>
      <c r="O209" s="14"/>
      <c r="P209" s="14"/>
      <c r="Q209" s="14"/>
      <c r="R209" s="14"/>
      <c r="S209" s="14"/>
    </row>
    <row r="210" spans="4:19" ht="13.5" customHeight="1" x14ac:dyDescent="0.2">
      <c r="D210" s="14"/>
      <c r="E210" s="15"/>
    </row>
    <row r="211" spans="4:19" ht="13.5" customHeight="1" x14ac:dyDescent="0.2">
      <c r="D211" s="14"/>
      <c r="E211" s="14"/>
      <c r="F211" s="14"/>
      <c r="G211" s="14"/>
      <c r="H211" s="14"/>
      <c r="I211" s="14"/>
      <c r="J211" s="14"/>
      <c r="K211" s="14"/>
    </row>
    <row r="212" spans="4:19" ht="13.5" customHeight="1" x14ac:dyDescent="0.2">
      <c r="D212" s="16"/>
      <c r="E212" s="16"/>
    </row>
  </sheetData>
  <mergeCells count="9">
    <mergeCell ref="L3:S3"/>
    <mergeCell ref="L4:O4"/>
    <mergeCell ref="P4:S4"/>
    <mergeCell ref="B2:S2"/>
    <mergeCell ref="B3:B5"/>
    <mergeCell ref="C3:C5"/>
    <mergeCell ref="D3:K3"/>
    <mergeCell ref="D4:G4"/>
    <mergeCell ref="H4:K4"/>
  </mergeCells>
  <pageMargins left="0.7" right="0.7"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75"/>
  <sheetViews>
    <sheetView workbookViewId="0">
      <selection activeCell="A2" sqref="A2"/>
    </sheetView>
  </sheetViews>
  <sheetFormatPr defaultRowHeight="12.75" x14ac:dyDescent="0.2"/>
  <cols>
    <col min="1" max="1" width="1" style="10" customWidth="1"/>
    <col min="2" max="2" width="7.140625" style="10" bestFit="1" customWidth="1"/>
    <col min="3" max="3" width="61.140625" style="10" customWidth="1"/>
    <col min="4" max="5" width="19.28515625" style="10" customWidth="1"/>
    <col min="6" max="6" width="9.140625" style="10"/>
    <col min="7" max="7" width="12.5703125" style="10" bestFit="1" customWidth="1"/>
    <col min="8" max="16384" width="9.140625" style="10"/>
  </cols>
  <sheetData>
    <row r="2" spans="2:10" ht="15" customHeight="1" x14ac:dyDescent="0.2">
      <c r="B2" s="130" t="s">
        <v>466</v>
      </c>
      <c r="C2" s="130"/>
      <c r="D2" s="130"/>
      <c r="E2" s="130"/>
    </row>
    <row r="3" spans="2:10" x14ac:dyDescent="0.2">
      <c r="B3" s="52" t="s">
        <v>0</v>
      </c>
      <c r="C3" s="52" t="s">
        <v>215</v>
      </c>
      <c r="D3" s="53" t="s">
        <v>467</v>
      </c>
      <c r="E3" s="53" t="s">
        <v>468</v>
      </c>
    </row>
    <row r="4" spans="2:10" x14ac:dyDescent="0.2">
      <c r="B4" s="54">
        <v>1</v>
      </c>
      <c r="C4" s="55" t="s">
        <v>469</v>
      </c>
      <c r="D4" s="56">
        <v>4992</v>
      </c>
      <c r="E4" s="57">
        <v>142706.242</v>
      </c>
      <c r="I4" s="14"/>
      <c r="J4" s="14"/>
    </row>
    <row r="5" spans="2:10" x14ac:dyDescent="0.2">
      <c r="B5" s="54">
        <v>2</v>
      </c>
      <c r="C5" s="55" t="s">
        <v>470</v>
      </c>
      <c r="D5" s="56">
        <v>146434</v>
      </c>
      <c r="E5" s="57">
        <v>1400733.7009900003</v>
      </c>
      <c r="I5" s="14"/>
      <c r="J5" s="14"/>
    </row>
    <row r="6" spans="2:10" x14ac:dyDescent="0.2">
      <c r="B6" s="54">
        <v>3</v>
      </c>
      <c r="C6" s="55" t="s">
        <v>471</v>
      </c>
      <c r="D6" s="56">
        <v>138</v>
      </c>
      <c r="E6" s="57">
        <v>237.11</v>
      </c>
      <c r="I6" s="14"/>
      <c r="J6" s="14"/>
    </row>
    <row r="7" spans="2:10" x14ac:dyDescent="0.2">
      <c r="B7" s="54">
        <v>4</v>
      </c>
      <c r="C7" s="55" t="s">
        <v>472</v>
      </c>
      <c r="D7" s="58">
        <v>2312029</v>
      </c>
      <c r="E7" s="59">
        <v>7362815.0140000004</v>
      </c>
      <c r="I7" s="14"/>
      <c r="J7" s="14"/>
    </row>
    <row r="8" spans="2:10" x14ac:dyDescent="0.2">
      <c r="B8" s="54">
        <v>5</v>
      </c>
      <c r="C8" s="55" t="s">
        <v>473</v>
      </c>
      <c r="D8" s="58">
        <v>67642</v>
      </c>
      <c r="E8" s="59">
        <v>9838978.0888190009</v>
      </c>
      <c r="I8" s="14"/>
      <c r="J8" s="14"/>
    </row>
    <row r="9" spans="2:10" x14ac:dyDescent="0.2">
      <c r="B9" s="54">
        <v>6</v>
      </c>
      <c r="C9" s="55" t="s">
        <v>474</v>
      </c>
      <c r="D9" s="58">
        <v>1366</v>
      </c>
      <c r="E9" s="59">
        <v>13593.653</v>
      </c>
      <c r="I9" s="14"/>
      <c r="J9" s="14"/>
    </row>
    <row r="10" spans="2:10" x14ac:dyDescent="0.2">
      <c r="B10" s="54">
        <v>7</v>
      </c>
      <c r="C10" s="55" t="s">
        <v>475</v>
      </c>
      <c r="D10" s="60">
        <v>3505169</v>
      </c>
      <c r="E10" s="61">
        <v>13326481.273959998</v>
      </c>
      <c r="I10" s="14"/>
      <c r="J10" s="14"/>
    </row>
    <row r="11" spans="2:10" x14ac:dyDescent="0.2">
      <c r="B11" s="54">
        <v>8</v>
      </c>
      <c r="C11" s="55" t="s">
        <v>476</v>
      </c>
      <c r="D11" s="60">
        <v>988</v>
      </c>
      <c r="E11" s="61">
        <v>1274.6468400000001</v>
      </c>
      <c r="I11" s="14"/>
      <c r="J11" s="14"/>
    </row>
    <row r="12" spans="2:10" x14ac:dyDescent="0.2">
      <c r="B12" s="54">
        <v>9</v>
      </c>
      <c r="C12" s="55" t="s">
        <v>477</v>
      </c>
      <c r="D12" s="62">
        <v>27433165</v>
      </c>
      <c r="E12" s="63">
        <v>193315044.264</v>
      </c>
      <c r="I12" s="14"/>
      <c r="J12" s="14"/>
    </row>
    <row r="13" spans="2:10" x14ac:dyDescent="0.2">
      <c r="B13" s="54">
        <v>10</v>
      </c>
      <c r="C13" s="55" t="s">
        <v>478</v>
      </c>
      <c r="D13" s="60">
        <v>1314</v>
      </c>
      <c r="E13" s="61">
        <v>45478.480169999995</v>
      </c>
      <c r="I13" s="14"/>
      <c r="J13" s="14"/>
    </row>
    <row r="14" spans="2:10" x14ac:dyDescent="0.2">
      <c r="B14" s="54">
        <v>11</v>
      </c>
      <c r="C14" s="55" t="s">
        <v>479</v>
      </c>
      <c r="D14" s="64">
        <v>114862</v>
      </c>
      <c r="E14" s="65">
        <v>3654173.2797000003</v>
      </c>
      <c r="I14" s="14"/>
      <c r="J14" s="14"/>
    </row>
    <row r="15" spans="2:10" x14ac:dyDescent="0.2">
      <c r="B15" s="54">
        <v>12</v>
      </c>
      <c r="C15" s="55" t="s">
        <v>24</v>
      </c>
      <c r="D15" s="60">
        <v>3313773</v>
      </c>
      <c r="E15" s="61">
        <v>22816541.942740001</v>
      </c>
      <c r="I15" s="14"/>
      <c r="J15" s="14"/>
    </row>
    <row r="16" spans="2:10" x14ac:dyDescent="0.2">
      <c r="B16" s="54">
        <v>13</v>
      </c>
      <c r="C16" s="55" t="s">
        <v>480</v>
      </c>
      <c r="D16" s="60">
        <v>7729592</v>
      </c>
      <c r="E16" s="61">
        <v>10761939.687970001</v>
      </c>
      <c r="I16" s="14"/>
      <c r="J16" s="14"/>
    </row>
    <row r="17" spans="2:10" x14ac:dyDescent="0.2">
      <c r="B17" s="54">
        <v>14</v>
      </c>
      <c r="C17" s="55" t="s">
        <v>481</v>
      </c>
      <c r="D17" s="56">
        <v>213315</v>
      </c>
      <c r="E17" s="57">
        <v>2448977.9532099981</v>
      </c>
      <c r="I17" s="14"/>
      <c r="J17" s="14"/>
    </row>
    <row r="18" spans="2:10" x14ac:dyDescent="0.2">
      <c r="B18" s="54">
        <v>15</v>
      </c>
      <c r="C18" s="55" t="s">
        <v>482</v>
      </c>
      <c r="D18" s="56">
        <v>40537</v>
      </c>
      <c r="E18" s="57">
        <v>294307</v>
      </c>
      <c r="I18" s="14"/>
      <c r="J18" s="14"/>
    </row>
    <row r="19" spans="2:10" x14ac:dyDescent="0.2">
      <c r="B19" s="54">
        <v>16</v>
      </c>
      <c r="C19" s="55" t="s">
        <v>483</v>
      </c>
      <c r="D19" s="56">
        <v>7326</v>
      </c>
      <c r="E19" s="57">
        <v>204834.375</v>
      </c>
      <c r="I19" s="14"/>
      <c r="J19" s="14"/>
    </row>
    <row r="20" spans="2:10" x14ac:dyDescent="0.2">
      <c r="B20" s="54">
        <v>17</v>
      </c>
      <c r="C20" s="55" t="s">
        <v>484</v>
      </c>
      <c r="D20" s="56">
        <v>2049</v>
      </c>
      <c r="E20" s="57">
        <v>30481.165440000001</v>
      </c>
      <c r="I20" s="14"/>
      <c r="J20" s="14"/>
    </row>
    <row r="21" spans="2:10" x14ac:dyDescent="0.2">
      <c r="B21" s="54">
        <v>18</v>
      </c>
      <c r="C21" s="55" t="s">
        <v>485</v>
      </c>
      <c r="D21" s="55">
        <v>124247</v>
      </c>
      <c r="E21" s="66">
        <v>411905.95582000003</v>
      </c>
      <c r="I21" s="14"/>
      <c r="J21" s="14"/>
    </row>
    <row r="22" spans="2:10" x14ac:dyDescent="0.2">
      <c r="B22" s="54">
        <v>19</v>
      </c>
      <c r="C22" s="55" t="s">
        <v>486</v>
      </c>
      <c r="D22" s="67">
        <v>3943820</v>
      </c>
      <c r="E22" s="68">
        <v>16566596.07841</v>
      </c>
      <c r="I22" s="14"/>
      <c r="J22" s="14"/>
    </row>
    <row r="23" spans="2:10" x14ac:dyDescent="0.2">
      <c r="B23" s="54">
        <v>20</v>
      </c>
      <c r="C23" s="55" t="s">
        <v>487</v>
      </c>
      <c r="D23" s="60">
        <v>51448</v>
      </c>
      <c r="E23" s="61">
        <v>249856.86572</v>
      </c>
      <c r="I23" s="14"/>
      <c r="J23" s="14"/>
    </row>
    <row r="24" spans="2:10" x14ac:dyDescent="0.2">
      <c r="B24" s="54">
        <v>21</v>
      </c>
      <c r="C24" s="55" t="s">
        <v>488</v>
      </c>
      <c r="D24" s="62">
        <v>498951</v>
      </c>
      <c r="E24" s="63">
        <v>3062362.6223150003</v>
      </c>
      <c r="I24" s="14"/>
      <c r="J24" s="14"/>
    </row>
    <row r="25" spans="2:10" x14ac:dyDescent="0.2">
      <c r="B25" s="54">
        <v>22</v>
      </c>
      <c r="C25" s="55" t="s">
        <v>342</v>
      </c>
      <c r="D25" s="69">
        <v>1397704</v>
      </c>
      <c r="E25" s="70">
        <v>22973190.727469996</v>
      </c>
      <c r="I25" s="14"/>
      <c r="J25" s="14"/>
    </row>
    <row r="26" spans="2:10" x14ac:dyDescent="0.2">
      <c r="B26" s="54">
        <v>23</v>
      </c>
      <c r="C26" s="55" t="s">
        <v>489</v>
      </c>
      <c r="D26" s="55">
        <v>3165</v>
      </c>
      <c r="E26" s="66">
        <v>27065.11708</v>
      </c>
      <c r="I26" s="14"/>
      <c r="J26" s="14"/>
    </row>
    <row r="27" spans="2:10" x14ac:dyDescent="0.2">
      <c r="B27" s="54">
        <v>24</v>
      </c>
      <c r="C27" s="55" t="s">
        <v>37</v>
      </c>
      <c r="D27" s="56">
        <v>796833</v>
      </c>
      <c r="E27" s="57">
        <v>4582981.5658200011</v>
      </c>
      <c r="I27" s="14"/>
      <c r="J27" s="14"/>
    </row>
    <row r="28" spans="2:10" x14ac:dyDescent="0.2">
      <c r="B28" s="54">
        <v>25</v>
      </c>
      <c r="C28" s="55" t="s">
        <v>490</v>
      </c>
      <c r="D28" s="71">
        <v>2227103</v>
      </c>
      <c r="E28" s="72">
        <v>6203565.4773699995</v>
      </c>
      <c r="I28" s="14"/>
      <c r="J28" s="14"/>
    </row>
    <row r="29" spans="2:10" x14ac:dyDescent="0.2">
      <c r="B29" s="54">
        <v>26</v>
      </c>
      <c r="C29" s="55" t="s">
        <v>491</v>
      </c>
      <c r="D29" s="62">
        <v>1160016</v>
      </c>
      <c r="E29" s="63">
        <v>3184222.5542699997</v>
      </c>
      <c r="I29" s="14"/>
      <c r="J29" s="14"/>
    </row>
    <row r="30" spans="2:10" x14ac:dyDescent="0.2">
      <c r="B30" s="54">
        <v>27</v>
      </c>
      <c r="C30" s="55" t="s">
        <v>492</v>
      </c>
      <c r="D30" s="73">
        <v>58656</v>
      </c>
      <c r="E30" s="74">
        <v>241310.49367000003</v>
      </c>
      <c r="I30" s="14"/>
      <c r="J30" s="14"/>
    </row>
    <row r="31" spans="2:10" x14ac:dyDescent="0.2">
      <c r="B31" s="54">
        <v>28</v>
      </c>
      <c r="C31" s="55" t="s">
        <v>493</v>
      </c>
      <c r="D31" s="60">
        <v>965218</v>
      </c>
      <c r="E31" s="61">
        <v>2116187.1198700001</v>
      </c>
      <c r="I31" s="14"/>
      <c r="J31" s="14"/>
    </row>
    <row r="32" spans="2:10" x14ac:dyDescent="0.2">
      <c r="B32" s="54">
        <v>29</v>
      </c>
      <c r="C32" s="55" t="s">
        <v>494</v>
      </c>
      <c r="D32" s="60">
        <v>15828</v>
      </c>
      <c r="E32" s="61">
        <v>401157.98847999994</v>
      </c>
      <c r="I32" s="14"/>
      <c r="J32" s="14"/>
    </row>
    <row r="33" spans="2:10" x14ac:dyDescent="0.2">
      <c r="B33" s="54">
        <v>30</v>
      </c>
      <c r="C33" s="55" t="s">
        <v>495</v>
      </c>
      <c r="D33" s="55">
        <v>16675</v>
      </c>
      <c r="E33" s="66">
        <v>137443.89309999999</v>
      </c>
      <c r="I33" s="14"/>
      <c r="J33" s="14"/>
    </row>
    <row r="34" spans="2:10" x14ac:dyDescent="0.2">
      <c r="B34" s="54">
        <v>31</v>
      </c>
      <c r="C34" s="55" t="s">
        <v>496</v>
      </c>
      <c r="D34" s="55">
        <v>76128</v>
      </c>
      <c r="E34" s="66">
        <v>9864820.7678630017</v>
      </c>
      <c r="I34" s="14"/>
      <c r="J34" s="14"/>
    </row>
    <row r="35" spans="2:10" x14ac:dyDescent="0.2">
      <c r="B35" s="54">
        <v>32</v>
      </c>
      <c r="C35" s="55" t="s">
        <v>357</v>
      </c>
      <c r="D35" s="62">
        <v>71489</v>
      </c>
      <c r="E35" s="63">
        <v>1069581.3319999999</v>
      </c>
      <c r="I35" s="14"/>
      <c r="J35" s="14"/>
    </row>
    <row r="36" spans="2:10" x14ac:dyDescent="0.2">
      <c r="B36" s="54">
        <v>33</v>
      </c>
      <c r="C36" s="55" t="s">
        <v>497</v>
      </c>
      <c r="D36" s="75">
        <v>2904</v>
      </c>
      <c r="E36" s="76">
        <v>25336.23186</v>
      </c>
      <c r="I36" s="14"/>
      <c r="J36" s="14"/>
    </row>
    <row r="37" spans="2:10" x14ac:dyDescent="0.2">
      <c r="B37" s="54">
        <v>34</v>
      </c>
      <c r="C37" s="55" t="s">
        <v>57</v>
      </c>
      <c r="D37" s="60">
        <v>1794889</v>
      </c>
      <c r="E37" s="61">
        <v>17698371.07034</v>
      </c>
      <c r="I37" s="14"/>
      <c r="J37" s="14"/>
    </row>
    <row r="38" spans="2:10" x14ac:dyDescent="0.2">
      <c r="B38" s="54">
        <v>35</v>
      </c>
      <c r="C38" s="55" t="s">
        <v>498</v>
      </c>
      <c r="D38" s="60">
        <v>1546</v>
      </c>
      <c r="E38" s="61">
        <v>69860.871830000004</v>
      </c>
      <c r="I38" s="14"/>
      <c r="J38" s="14"/>
    </row>
    <row r="39" spans="2:10" x14ac:dyDescent="0.2">
      <c r="B39" s="54">
        <v>36</v>
      </c>
      <c r="C39" s="55" t="s">
        <v>499</v>
      </c>
      <c r="D39" s="60">
        <v>67443</v>
      </c>
      <c r="E39" s="61">
        <v>194109.47061000002</v>
      </c>
      <c r="I39" s="14"/>
      <c r="J39" s="14"/>
    </row>
    <row r="40" spans="2:10" x14ac:dyDescent="0.2">
      <c r="B40" s="54">
        <v>37</v>
      </c>
      <c r="C40" s="55" t="s">
        <v>500</v>
      </c>
      <c r="D40" s="77">
        <v>22647</v>
      </c>
      <c r="E40" s="78">
        <v>210188.98946000004</v>
      </c>
      <c r="I40" s="14"/>
      <c r="J40" s="14"/>
    </row>
    <row r="41" spans="2:10" x14ac:dyDescent="0.2">
      <c r="B41" s="54">
        <v>38</v>
      </c>
      <c r="C41" s="55" t="s">
        <v>501</v>
      </c>
      <c r="D41" s="60">
        <v>38478</v>
      </c>
      <c r="E41" s="61">
        <v>315474.34442000004</v>
      </c>
      <c r="I41" s="14"/>
      <c r="J41" s="14"/>
    </row>
    <row r="42" spans="2:10" x14ac:dyDescent="0.2">
      <c r="B42" s="54">
        <v>39</v>
      </c>
      <c r="C42" s="55" t="s">
        <v>64</v>
      </c>
      <c r="D42" s="60">
        <v>3942605</v>
      </c>
      <c r="E42" s="61">
        <v>53129553.354560003</v>
      </c>
      <c r="I42" s="14"/>
      <c r="J42" s="14"/>
    </row>
    <row r="43" spans="2:10" x14ac:dyDescent="0.2">
      <c r="B43" s="54">
        <v>40</v>
      </c>
      <c r="C43" s="55" t="s">
        <v>502</v>
      </c>
      <c r="D43" s="60">
        <v>16558</v>
      </c>
      <c r="E43" s="61">
        <v>2959679.4640299999</v>
      </c>
      <c r="I43" s="14"/>
      <c r="J43" s="14"/>
    </row>
    <row r="44" spans="2:10" x14ac:dyDescent="0.2">
      <c r="B44" s="54">
        <v>41</v>
      </c>
      <c r="C44" s="55" t="s">
        <v>503</v>
      </c>
      <c r="D44" s="62">
        <v>99202</v>
      </c>
      <c r="E44" s="63">
        <v>1098436.952369998</v>
      </c>
      <c r="I44" s="14"/>
      <c r="J44" s="14"/>
    </row>
    <row r="45" spans="2:10" x14ac:dyDescent="0.2">
      <c r="B45" s="54">
        <v>42</v>
      </c>
      <c r="C45" s="55" t="s">
        <v>504</v>
      </c>
      <c r="D45" s="62">
        <v>947</v>
      </c>
      <c r="E45" s="63">
        <v>16391.909</v>
      </c>
      <c r="I45" s="14"/>
      <c r="J45" s="14"/>
    </row>
    <row r="46" spans="2:10" x14ac:dyDescent="0.2">
      <c r="B46" s="54">
        <v>43</v>
      </c>
      <c r="C46" s="55" t="s">
        <v>368</v>
      </c>
      <c r="D46" s="79">
        <v>20915173</v>
      </c>
      <c r="E46" s="80">
        <v>192233782.84823999</v>
      </c>
      <c r="I46" s="14"/>
      <c r="J46" s="14"/>
    </row>
    <row r="47" spans="2:10" x14ac:dyDescent="0.2">
      <c r="B47" s="54">
        <v>44</v>
      </c>
      <c r="C47" s="55" t="s">
        <v>505</v>
      </c>
      <c r="D47" s="56">
        <v>1847330</v>
      </c>
      <c r="E47" s="57">
        <v>6930067.5159699991</v>
      </c>
      <c r="I47" s="14"/>
      <c r="J47" s="14"/>
    </row>
    <row r="48" spans="2:10" x14ac:dyDescent="0.2">
      <c r="B48" s="54">
        <v>45</v>
      </c>
      <c r="C48" s="55" t="s">
        <v>506</v>
      </c>
      <c r="D48" s="56">
        <v>1205478</v>
      </c>
      <c r="E48" s="57">
        <v>19727535.25</v>
      </c>
      <c r="I48" s="14"/>
      <c r="J48" s="14"/>
    </row>
    <row r="49" spans="2:10" x14ac:dyDescent="0.2">
      <c r="B49" s="54">
        <v>46</v>
      </c>
      <c r="C49" s="55" t="s">
        <v>507</v>
      </c>
      <c r="D49" s="62">
        <v>2373975</v>
      </c>
      <c r="E49" s="63">
        <v>11229006.2239</v>
      </c>
      <c r="I49" s="14"/>
      <c r="J49" s="14"/>
    </row>
    <row r="50" spans="2:10" x14ac:dyDescent="0.2">
      <c r="B50" s="54">
        <v>47</v>
      </c>
      <c r="C50" s="55" t="s">
        <v>72</v>
      </c>
      <c r="D50" s="62">
        <v>813903</v>
      </c>
      <c r="E50" s="63">
        <v>3164048.7282800004</v>
      </c>
      <c r="I50" s="14"/>
      <c r="J50" s="14"/>
    </row>
    <row r="51" spans="2:10" x14ac:dyDescent="0.2">
      <c r="B51" s="54">
        <v>48</v>
      </c>
      <c r="C51" s="55" t="s">
        <v>508</v>
      </c>
      <c r="D51" s="62">
        <v>2609322</v>
      </c>
      <c r="E51" s="63">
        <v>37131707.876999997</v>
      </c>
      <c r="I51" s="14"/>
      <c r="J51" s="14"/>
    </row>
    <row r="52" spans="2:10" x14ac:dyDescent="0.2">
      <c r="B52" s="54">
        <v>49</v>
      </c>
      <c r="C52" s="55" t="s">
        <v>509</v>
      </c>
      <c r="D52" s="62">
        <v>146</v>
      </c>
      <c r="E52" s="63">
        <v>194.77799999999999</v>
      </c>
      <c r="I52" s="14"/>
      <c r="J52" s="14"/>
    </row>
    <row r="53" spans="2:10" x14ac:dyDescent="0.2">
      <c r="B53" s="54">
        <v>50</v>
      </c>
      <c r="C53" s="55" t="s">
        <v>510</v>
      </c>
      <c r="D53" s="56">
        <v>864495</v>
      </c>
      <c r="E53" s="57">
        <v>6562508.1330000004</v>
      </c>
      <c r="I53" s="14"/>
      <c r="J53" s="14"/>
    </row>
    <row r="54" spans="2:10" x14ac:dyDescent="0.2">
      <c r="B54" s="54">
        <v>51</v>
      </c>
      <c r="C54" s="55" t="s">
        <v>511</v>
      </c>
      <c r="D54" s="56">
        <v>87</v>
      </c>
      <c r="E54" s="57">
        <v>286.04146000000003</v>
      </c>
      <c r="I54" s="14"/>
      <c r="J54" s="14"/>
    </row>
    <row r="55" spans="2:10" x14ac:dyDescent="0.2">
      <c r="B55" s="54">
        <v>52</v>
      </c>
      <c r="C55" s="55" t="s">
        <v>512</v>
      </c>
      <c r="D55" s="56">
        <v>35479</v>
      </c>
      <c r="E55" s="57">
        <v>95627.414000000004</v>
      </c>
      <c r="I55" s="14"/>
      <c r="J55" s="14"/>
    </row>
    <row r="56" spans="2:10" x14ac:dyDescent="0.2">
      <c r="B56" s="54">
        <v>53</v>
      </c>
      <c r="C56" s="55" t="s">
        <v>513</v>
      </c>
      <c r="D56" s="56">
        <v>6492</v>
      </c>
      <c r="E56" s="57">
        <v>82752.023000000001</v>
      </c>
      <c r="I56" s="14"/>
      <c r="J56" s="14"/>
    </row>
    <row r="57" spans="2:10" x14ac:dyDescent="0.2">
      <c r="B57" s="54">
        <v>54</v>
      </c>
      <c r="C57" s="55" t="s">
        <v>514</v>
      </c>
      <c r="D57" s="69">
        <v>962827</v>
      </c>
      <c r="E57" s="81">
        <v>9293085.4529899992</v>
      </c>
      <c r="I57" s="14"/>
      <c r="J57" s="14"/>
    </row>
    <row r="58" spans="2:10" x14ac:dyDescent="0.2">
      <c r="B58" s="54">
        <v>55</v>
      </c>
      <c r="C58" s="55" t="s">
        <v>515</v>
      </c>
      <c r="D58" s="60">
        <v>806917</v>
      </c>
      <c r="E58" s="61">
        <v>10382326.159329999</v>
      </c>
      <c r="I58" s="14"/>
      <c r="J58" s="14"/>
    </row>
    <row r="59" spans="2:10" x14ac:dyDescent="0.2">
      <c r="B59" s="54">
        <v>56</v>
      </c>
      <c r="C59" s="55" t="s">
        <v>516</v>
      </c>
      <c r="D59" s="82">
        <v>68188</v>
      </c>
      <c r="E59" s="83">
        <v>570002.49523</v>
      </c>
      <c r="I59" s="14"/>
      <c r="J59" s="14"/>
    </row>
    <row r="60" spans="2:10" x14ac:dyDescent="0.2">
      <c r="B60" s="54">
        <v>57</v>
      </c>
      <c r="C60" s="55" t="s">
        <v>389</v>
      </c>
      <c r="D60" s="56">
        <v>8516799</v>
      </c>
      <c r="E60" s="84">
        <v>95327607.488088012</v>
      </c>
      <c r="I60" s="14"/>
      <c r="J60" s="14"/>
    </row>
    <row r="61" spans="2:10" x14ac:dyDescent="0.2">
      <c r="B61" s="54">
        <v>58</v>
      </c>
      <c r="C61" s="55" t="s">
        <v>517</v>
      </c>
      <c r="D61" s="56">
        <v>346</v>
      </c>
      <c r="E61" s="84">
        <v>3103.3560000000002</v>
      </c>
      <c r="I61" s="14"/>
      <c r="J61" s="14"/>
    </row>
    <row r="62" spans="2:10" x14ac:dyDescent="0.2">
      <c r="B62" s="54">
        <v>59</v>
      </c>
      <c r="C62" s="55" t="s">
        <v>518</v>
      </c>
      <c r="D62" s="56">
        <v>120</v>
      </c>
      <c r="E62" s="84">
        <v>191.13200000000001</v>
      </c>
      <c r="I62" s="14"/>
      <c r="J62" s="14"/>
    </row>
    <row r="63" spans="2:10" x14ac:dyDescent="0.2">
      <c r="B63" s="54">
        <v>60</v>
      </c>
      <c r="C63" s="55" t="s">
        <v>519</v>
      </c>
      <c r="D63" s="56">
        <v>224</v>
      </c>
      <c r="E63" s="84">
        <v>1573.3989999999999</v>
      </c>
      <c r="I63" s="14"/>
      <c r="J63" s="14"/>
    </row>
    <row r="64" spans="2:10" x14ac:dyDescent="0.2">
      <c r="B64" s="54">
        <v>61</v>
      </c>
      <c r="C64" s="55" t="s">
        <v>520</v>
      </c>
      <c r="D64" s="62">
        <v>230008</v>
      </c>
      <c r="E64" s="63">
        <v>3326302.4224099996</v>
      </c>
      <c r="I64" s="14"/>
      <c r="J64" s="14"/>
    </row>
    <row r="65" spans="2:10" x14ac:dyDescent="0.2">
      <c r="B65" s="54">
        <v>62</v>
      </c>
      <c r="C65" s="55" t="s">
        <v>521</v>
      </c>
      <c r="D65" s="62">
        <v>240</v>
      </c>
      <c r="E65" s="63">
        <v>4535.9759999999997</v>
      </c>
      <c r="I65" s="14"/>
      <c r="J65" s="14"/>
    </row>
    <row r="66" spans="2:10" x14ac:dyDescent="0.2">
      <c r="B66" s="54">
        <v>63</v>
      </c>
      <c r="C66" s="55" t="s">
        <v>522</v>
      </c>
      <c r="D66" s="85">
        <v>27559</v>
      </c>
      <c r="E66" s="86">
        <v>162399.37299999999</v>
      </c>
      <c r="I66" s="14"/>
      <c r="J66" s="14"/>
    </row>
    <row r="67" spans="2:10" x14ac:dyDescent="0.2">
      <c r="B67" s="54">
        <v>64</v>
      </c>
      <c r="C67" s="55" t="s">
        <v>523</v>
      </c>
      <c r="D67" s="85">
        <v>364</v>
      </c>
      <c r="E67" s="86">
        <v>2315.7269999999999</v>
      </c>
      <c r="I67" s="14"/>
      <c r="J67" s="14"/>
    </row>
    <row r="68" spans="2:10" x14ac:dyDescent="0.2">
      <c r="B68" s="54">
        <v>65</v>
      </c>
      <c r="C68" s="55" t="s">
        <v>524</v>
      </c>
      <c r="D68" s="56">
        <v>923</v>
      </c>
      <c r="E68" s="57">
        <v>7553.2528300000004</v>
      </c>
      <c r="I68" s="14"/>
      <c r="J68" s="14"/>
    </row>
    <row r="69" spans="2:10" x14ac:dyDescent="0.2">
      <c r="B69" s="54">
        <v>66</v>
      </c>
      <c r="C69" s="55" t="s">
        <v>525</v>
      </c>
      <c r="D69" s="56">
        <v>49</v>
      </c>
      <c r="E69" s="57">
        <v>134.02099999999999</v>
      </c>
      <c r="I69" s="14"/>
      <c r="J69" s="14"/>
    </row>
    <row r="70" spans="2:10" x14ac:dyDescent="0.2">
      <c r="B70" s="54">
        <v>67</v>
      </c>
      <c r="C70" s="55" t="s">
        <v>526</v>
      </c>
      <c r="D70" s="104">
        <v>1269</v>
      </c>
      <c r="E70" s="105">
        <v>10171.54765</v>
      </c>
      <c r="I70" s="14"/>
      <c r="J70" s="14"/>
    </row>
    <row r="71" spans="2:10" x14ac:dyDescent="0.2">
      <c r="B71" s="54">
        <v>68</v>
      </c>
      <c r="C71" s="55" t="s">
        <v>527</v>
      </c>
      <c r="D71" s="60">
        <v>10022</v>
      </c>
      <c r="E71" s="61">
        <v>56.139970000000005</v>
      </c>
      <c r="I71" s="14"/>
      <c r="J71" s="14"/>
    </row>
    <row r="72" spans="2:10" x14ac:dyDescent="0.2">
      <c r="B72" s="54">
        <v>69</v>
      </c>
      <c r="C72" s="55" t="s">
        <v>528</v>
      </c>
      <c r="D72" s="60">
        <v>161</v>
      </c>
      <c r="E72" s="61">
        <v>426.06076999999999</v>
      </c>
      <c r="I72" s="14"/>
      <c r="J72" s="14"/>
    </row>
    <row r="73" spans="2:10" x14ac:dyDescent="0.2">
      <c r="B73" s="54">
        <v>70</v>
      </c>
      <c r="C73" s="55" t="s">
        <v>529</v>
      </c>
      <c r="D73" s="62">
        <v>23026</v>
      </c>
      <c r="E73" s="63">
        <v>170310.334</v>
      </c>
      <c r="I73" s="14"/>
      <c r="J73" s="14"/>
    </row>
    <row r="74" spans="2:10" x14ac:dyDescent="0.2">
      <c r="B74" s="54">
        <v>71</v>
      </c>
      <c r="C74" s="55" t="s">
        <v>530</v>
      </c>
      <c r="D74" s="87">
        <v>1094795</v>
      </c>
      <c r="E74" s="88">
        <v>3797502.8622000003</v>
      </c>
      <c r="I74" s="14"/>
      <c r="J74" s="14"/>
    </row>
    <row r="75" spans="2:10" x14ac:dyDescent="0.2">
      <c r="B75" s="54">
        <v>72</v>
      </c>
      <c r="C75" s="55" t="s">
        <v>531</v>
      </c>
      <c r="D75" s="62">
        <v>73</v>
      </c>
      <c r="E75" s="63">
        <v>11.59</v>
      </c>
      <c r="I75" s="14"/>
      <c r="J75" s="14"/>
    </row>
    <row r="76" spans="2:10" x14ac:dyDescent="0.2">
      <c r="B76" s="54">
        <v>73</v>
      </c>
      <c r="C76" s="55" t="s">
        <v>532</v>
      </c>
      <c r="D76" s="56">
        <v>1428</v>
      </c>
      <c r="E76" s="57">
        <v>16282.84599</v>
      </c>
      <c r="I76" s="14"/>
      <c r="J76" s="14"/>
    </row>
    <row r="77" spans="2:10" x14ac:dyDescent="0.2">
      <c r="B77" s="54">
        <v>74</v>
      </c>
      <c r="C77" s="55" t="s">
        <v>412</v>
      </c>
      <c r="D77" s="56">
        <v>47015798</v>
      </c>
      <c r="E77" s="57">
        <v>2800773.1802799995</v>
      </c>
      <c r="I77" s="14"/>
      <c r="J77" s="14"/>
    </row>
    <row r="78" spans="2:10" x14ac:dyDescent="0.2">
      <c r="B78" s="54">
        <v>75</v>
      </c>
      <c r="C78" s="55" t="s">
        <v>533</v>
      </c>
      <c r="D78" s="56">
        <v>0</v>
      </c>
      <c r="E78" s="57">
        <v>0</v>
      </c>
      <c r="I78" s="14"/>
      <c r="J78" s="14"/>
    </row>
    <row r="79" spans="2:10" x14ac:dyDescent="0.2">
      <c r="B79" s="54">
        <v>76</v>
      </c>
      <c r="C79" s="55" t="s">
        <v>112</v>
      </c>
      <c r="D79" s="55">
        <v>53595</v>
      </c>
      <c r="E79" s="66">
        <v>444914.85075000004</v>
      </c>
      <c r="I79" s="14"/>
      <c r="J79" s="14"/>
    </row>
    <row r="80" spans="2:10" x14ac:dyDescent="0.2">
      <c r="B80" s="54">
        <v>77</v>
      </c>
      <c r="C80" s="55" t="s">
        <v>534</v>
      </c>
      <c r="D80" s="55">
        <v>2283</v>
      </c>
      <c r="E80" s="66">
        <v>8869.7510000000002</v>
      </c>
      <c r="I80" s="14"/>
      <c r="J80" s="14"/>
    </row>
    <row r="81" spans="2:10" x14ac:dyDescent="0.2">
      <c r="B81" s="54">
        <v>78</v>
      </c>
      <c r="C81" s="55" t="s">
        <v>535</v>
      </c>
      <c r="D81" s="62">
        <v>2017</v>
      </c>
      <c r="E81" s="63">
        <v>39079.550000000003</v>
      </c>
      <c r="I81" s="14"/>
      <c r="J81" s="14"/>
    </row>
    <row r="82" spans="2:10" x14ac:dyDescent="0.2">
      <c r="B82" s="54">
        <v>79</v>
      </c>
      <c r="C82" s="55" t="s">
        <v>536</v>
      </c>
      <c r="D82" s="62">
        <v>224</v>
      </c>
      <c r="E82" s="63">
        <v>6400.2449999999999</v>
      </c>
      <c r="I82" s="14"/>
      <c r="J82" s="14"/>
    </row>
    <row r="83" spans="2:10" x14ac:dyDescent="0.2">
      <c r="B83" s="54">
        <v>80</v>
      </c>
      <c r="C83" s="55" t="s">
        <v>537</v>
      </c>
      <c r="D83" s="62">
        <v>1194</v>
      </c>
      <c r="E83" s="63">
        <v>133139.15046</v>
      </c>
      <c r="I83" s="14"/>
      <c r="J83" s="14"/>
    </row>
    <row r="84" spans="2:10" x14ac:dyDescent="0.2">
      <c r="B84" s="54">
        <v>81</v>
      </c>
      <c r="C84" s="55" t="s">
        <v>538</v>
      </c>
      <c r="D84" s="62">
        <v>34131</v>
      </c>
      <c r="E84" s="63">
        <v>243030.42684999999</v>
      </c>
      <c r="I84" s="14"/>
      <c r="J84" s="14"/>
    </row>
    <row r="85" spans="2:10" x14ac:dyDescent="0.2">
      <c r="B85" s="54">
        <v>82</v>
      </c>
      <c r="C85" s="55" t="s">
        <v>539</v>
      </c>
      <c r="D85" s="87">
        <v>249514</v>
      </c>
      <c r="E85" s="88">
        <v>1378830.6827799999</v>
      </c>
      <c r="I85" s="14"/>
      <c r="J85" s="14"/>
    </row>
    <row r="86" spans="2:10" x14ac:dyDescent="0.2">
      <c r="B86" s="54">
        <v>83</v>
      </c>
      <c r="C86" s="55" t="s">
        <v>540</v>
      </c>
      <c r="D86" s="87">
        <v>644372</v>
      </c>
      <c r="E86" s="88">
        <v>5765136.0337300003</v>
      </c>
      <c r="I86" s="14"/>
      <c r="J86" s="14"/>
    </row>
    <row r="87" spans="2:10" x14ac:dyDescent="0.2">
      <c r="B87" s="54">
        <v>84</v>
      </c>
      <c r="C87" s="55" t="s">
        <v>541</v>
      </c>
      <c r="D87" s="87">
        <v>23748</v>
      </c>
      <c r="E87" s="88">
        <v>169564.61600000001</v>
      </c>
      <c r="I87" s="14"/>
      <c r="J87" s="14"/>
    </row>
    <row r="88" spans="2:10" x14ac:dyDescent="0.2">
      <c r="B88" s="54">
        <v>85</v>
      </c>
      <c r="C88" s="55" t="s">
        <v>542</v>
      </c>
      <c r="D88" s="87">
        <v>298</v>
      </c>
      <c r="E88" s="88">
        <v>1013.87748</v>
      </c>
      <c r="I88" s="14"/>
      <c r="J88" s="14"/>
    </row>
    <row r="89" spans="2:10" x14ac:dyDescent="0.2">
      <c r="B89" s="54">
        <v>86</v>
      </c>
      <c r="C89" s="55" t="s">
        <v>543</v>
      </c>
      <c r="D89" s="87">
        <v>235</v>
      </c>
      <c r="E89" s="88">
        <v>3883.8719999999998</v>
      </c>
      <c r="I89" s="14"/>
      <c r="J89" s="14"/>
    </row>
    <row r="90" spans="2:10" x14ac:dyDescent="0.2">
      <c r="B90" s="54">
        <v>87</v>
      </c>
      <c r="C90" s="55" t="s">
        <v>544</v>
      </c>
      <c r="D90" s="62">
        <v>3415</v>
      </c>
      <c r="E90" s="89">
        <v>41494.312389999999</v>
      </c>
      <c r="I90" s="14"/>
      <c r="J90" s="14"/>
    </row>
    <row r="91" spans="2:10" x14ac:dyDescent="0.2">
      <c r="B91" s="54">
        <v>88</v>
      </c>
      <c r="C91" s="55" t="s">
        <v>545</v>
      </c>
      <c r="D91" s="62">
        <v>12479</v>
      </c>
      <c r="E91" s="89">
        <v>160069.70207</v>
      </c>
      <c r="I91" s="14"/>
      <c r="J91" s="14"/>
    </row>
    <row r="92" spans="2:10" x14ac:dyDescent="0.2">
      <c r="B92" s="54">
        <v>89</v>
      </c>
      <c r="C92" s="55" t="s">
        <v>546</v>
      </c>
      <c r="D92" s="82">
        <v>6865</v>
      </c>
      <c r="E92" s="83">
        <v>60196.257339999996</v>
      </c>
      <c r="I92" s="14"/>
      <c r="J92" s="14"/>
    </row>
    <row r="93" spans="2:10" x14ac:dyDescent="0.2">
      <c r="B93" s="54">
        <v>90</v>
      </c>
      <c r="C93" s="55" t="s">
        <v>547</v>
      </c>
      <c r="D93" s="90">
        <v>9495346</v>
      </c>
      <c r="E93" s="91">
        <v>21153411.006920002</v>
      </c>
      <c r="I93" s="14"/>
      <c r="J93" s="14"/>
    </row>
    <row r="94" spans="2:10" x14ac:dyDescent="0.2">
      <c r="B94" s="54">
        <v>91</v>
      </c>
      <c r="C94" s="55" t="s">
        <v>548</v>
      </c>
      <c r="D94" s="90">
        <v>2245</v>
      </c>
      <c r="E94" s="91">
        <v>56371.311249999999</v>
      </c>
      <c r="I94" s="14"/>
      <c r="J94" s="14"/>
    </row>
    <row r="95" spans="2:10" x14ac:dyDescent="0.2">
      <c r="B95" s="54">
        <v>92</v>
      </c>
      <c r="C95" s="55" t="s">
        <v>549</v>
      </c>
      <c r="D95" s="90">
        <v>1025</v>
      </c>
      <c r="E95" s="91">
        <v>10167.81409</v>
      </c>
      <c r="I95" s="14"/>
      <c r="J95" s="14"/>
    </row>
    <row r="96" spans="2:10" x14ac:dyDescent="0.2">
      <c r="B96" s="54">
        <v>93</v>
      </c>
      <c r="C96" s="55" t="s">
        <v>550</v>
      </c>
      <c r="D96" s="90">
        <v>92</v>
      </c>
      <c r="E96" s="91">
        <v>695.774</v>
      </c>
      <c r="I96" s="14"/>
      <c r="J96" s="14"/>
    </row>
    <row r="97" spans="2:10" x14ac:dyDescent="0.2">
      <c r="B97" s="54">
        <v>94</v>
      </c>
      <c r="C97" s="55" t="s">
        <v>551</v>
      </c>
      <c r="D97" s="90">
        <v>1057</v>
      </c>
      <c r="E97" s="91">
        <v>32465.903999999999</v>
      </c>
      <c r="I97" s="14"/>
      <c r="J97" s="14"/>
    </row>
    <row r="98" spans="2:10" x14ac:dyDescent="0.2">
      <c r="B98" s="54">
        <v>95</v>
      </c>
      <c r="C98" s="55" t="s">
        <v>552</v>
      </c>
      <c r="D98" s="56">
        <v>441096</v>
      </c>
      <c r="E98" s="57">
        <v>3560876.5361100002</v>
      </c>
      <c r="I98" s="14"/>
      <c r="J98" s="14"/>
    </row>
    <row r="99" spans="2:10" x14ac:dyDescent="0.2">
      <c r="B99" s="54">
        <v>96</v>
      </c>
      <c r="C99" s="55" t="s">
        <v>553</v>
      </c>
      <c r="D99" s="92">
        <v>1654</v>
      </c>
      <c r="E99" s="93">
        <v>50813.579079999996</v>
      </c>
      <c r="I99" s="14"/>
      <c r="J99" s="14"/>
    </row>
    <row r="100" spans="2:10" x14ac:dyDescent="0.2">
      <c r="B100" s="54">
        <v>97</v>
      </c>
      <c r="C100" s="55" t="s">
        <v>554</v>
      </c>
      <c r="D100" s="92">
        <v>363</v>
      </c>
      <c r="E100" s="93">
        <v>29187.833999999999</v>
      </c>
      <c r="I100" s="14"/>
      <c r="J100" s="14"/>
    </row>
    <row r="101" spans="2:10" x14ac:dyDescent="0.2">
      <c r="B101" s="54">
        <v>98</v>
      </c>
      <c r="C101" s="55" t="s">
        <v>555</v>
      </c>
      <c r="D101" s="62">
        <v>10372</v>
      </c>
      <c r="E101" s="63">
        <v>131084.0043</v>
      </c>
      <c r="I101" s="14"/>
      <c r="J101" s="14"/>
    </row>
    <row r="102" spans="2:10" x14ac:dyDescent="0.2">
      <c r="B102" s="54">
        <v>99</v>
      </c>
      <c r="C102" s="55" t="s">
        <v>556</v>
      </c>
      <c r="D102" s="62">
        <v>5013</v>
      </c>
      <c r="E102" s="63">
        <v>33813.490109999999</v>
      </c>
      <c r="I102" s="14"/>
      <c r="J102" s="14"/>
    </row>
    <row r="103" spans="2:10" x14ac:dyDescent="0.2">
      <c r="B103" s="54">
        <v>100</v>
      </c>
      <c r="C103" s="55" t="s">
        <v>557</v>
      </c>
      <c r="D103" s="62">
        <v>783</v>
      </c>
      <c r="E103" s="63">
        <v>8612.4979999999996</v>
      </c>
      <c r="I103" s="14"/>
      <c r="J103" s="14"/>
    </row>
    <row r="104" spans="2:10" x14ac:dyDescent="0.2">
      <c r="B104" s="54">
        <v>101</v>
      </c>
      <c r="C104" s="55" t="s">
        <v>558</v>
      </c>
      <c r="D104" s="62">
        <v>55</v>
      </c>
      <c r="E104" s="63">
        <v>264.2</v>
      </c>
      <c r="I104" s="14"/>
      <c r="J104" s="14"/>
    </row>
    <row r="105" spans="2:10" x14ac:dyDescent="0.2">
      <c r="B105" s="54">
        <v>102</v>
      </c>
      <c r="C105" s="55" t="s">
        <v>559</v>
      </c>
      <c r="D105" s="62">
        <v>15723</v>
      </c>
      <c r="E105" s="63">
        <v>566136.94299999997</v>
      </c>
      <c r="I105" s="14"/>
      <c r="J105" s="14"/>
    </row>
    <row r="106" spans="2:10" x14ac:dyDescent="0.2">
      <c r="B106" s="54">
        <v>103</v>
      </c>
      <c r="C106" s="55" t="s">
        <v>560</v>
      </c>
      <c r="D106" s="62">
        <v>923</v>
      </c>
      <c r="E106" s="63">
        <v>7553.2528300000004</v>
      </c>
      <c r="I106" s="14"/>
      <c r="J106" s="14"/>
    </row>
    <row r="107" spans="2:10" x14ac:dyDescent="0.2">
      <c r="B107" s="54">
        <v>104</v>
      </c>
      <c r="C107" s="55" t="s">
        <v>561</v>
      </c>
      <c r="D107" s="62">
        <v>1601</v>
      </c>
      <c r="E107" s="63">
        <v>11618.933529999998</v>
      </c>
      <c r="I107" s="14"/>
      <c r="J107" s="14"/>
    </row>
    <row r="108" spans="2:10" x14ac:dyDescent="0.2">
      <c r="B108" s="54">
        <v>105</v>
      </c>
      <c r="C108" s="55" t="s">
        <v>135</v>
      </c>
      <c r="D108" s="56">
        <v>696153</v>
      </c>
      <c r="E108" s="57">
        <v>5930092.7137799999</v>
      </c>
      <c r="I108" s="14"/>
      <c r="J108" s="14"/>
    </row>
    <row r="109" spans="2:10" x14ac:dyDescent="0.2">
      <c r="B109" s="54">
        <v>106</v>
      </c>
      <c r="C109" s="55" t="s">
        <v>137</v>
      </c>
      <c r="D109" s="56">
        <v>41921361</v>
      </c>
      <c r="E109" s="57">
        <v>189281649.41409996</v>
      </c>
      <c r="I109" s="14"/>
      <c r="J109" s="14"/>
    </row>
    <row r="110" spans="2:10" x14ac:dyDescent="0.2">
      <c r="B110" s="54">
        <v>107</v>
      </c>
      <c r="C110" s="55" t="s">
        <v>562</v>
      </c>
      <c r="D110" s="56">
        <v>2915</v>
      </c>
      <c r="E110" s="57">
        <v>136010.27160000001</v>
      </c>
      <c r="I110" s="14"/>
      <c r="J110" s="14"/>
    </row>
    <row r="111" spans="2:10" x14ac:dyDescent="0.2">
      <c r="B111" s="54">
        <v>108</v>
      </c>
      <c r="C111" s="55" t="s">
        <v>563</v>
      </c>
      <c r="D111" s="56">
        <v>2658</v>
      </c>
      <c r="E111" s="57">
        <v>106302.18700000001</v>
      </c>
      <c r="I111" s="14"/>
      <c r="J111" s="14"/>
    </row>
    <row r="112" spans="2:10" x14ac:dyDescent="0.2">
      <c r="B112" s="54">
        <v>109</v>
      </c>
      <c r="C112" s="55" t="s">
        <v>564</v>
      </c>
      <c r="D112" s="56">
        <v>2077</v>
      </c>
      <c r="E112" s="57">
        <v>50586.287600000003</v>
      </c>
      <c r="I112" s="14"/>
      <c r="J112" s="14"/>
    </row>
    <row r="113" spans="2:10" s="96" customFormat="1" x14ac:dyDescent="0.2">
      <c r="B113" s="54">
        <v>110</v>
      </c>
      <c r="C113" s="55" t="s">
        <v>143</v>
      </c>
      <c r="D113" s="94">
        <v>1550371</v>
      </c>
      <c r="E113" s="95">
        <v>6975333.0070000002</v>
      </c>
      <c r="G113" s="10"/>
      <c r="H113" s="10"/>
      <c r="I113" s="14"/>
      <c r="J113" s="14"/>
    </row>
    <row r="114" spans="2:10" s="96" customFormat="1" x14ac:dyDescent="0.2">
      <c r="B114" s="54">
        <v>111</v>
      </c>
      <c r="C114" s="55" t="s">
        <v>565</v>
      </c>
      <c r="D114" s="94">
        <v>629</v>
      </c>
      <c r="E114" s="95">
        <v>3177.95831</v>
      </c>
      <c r="G114" s="10"/>
      <c r="H114" s="10"/>
      <c r="I114" s="14"/>
      <c r="J114" s="14"/>
    </row>
    <row r="115" spans="2:10" x14ac:dyDescent="0.2">
      <c r="B115" s="54">
        <v>112</v>
      </c>
      <c r="C115" s="55" t="s">
        <v>566</v>
      </c>
      <c r="D115" s="97">
        <v>235672</v>
      </c>
      <c r="E115" s="98">
        <v>1976377.5580199999</v>
      </c>
      <c r="I115" s="14"/>
      <c r="J115" s="14"/>
    </row>
    <row r="116" spans="2:10" x14ac:dyDescent="0.2">
      <c r="B116" s="54">
        <v>113</v>
      </c>
      <c r="C116" s="55" t="s">
        <v>567</v>
      </c>
      <c r="D116" s="97">
        <v>22718</v>
      </c>
      <c r="E116" s="98">
        <v>164358.20190999997</v>
      </c>
      <c r="I116" s="14"/>
      <c r="J116" s="14"/>
    </row>
    <row r="117" spans="2:10" x14ac:dyDescent="0.2">
      <c r="B117" s="54">
        <v>114</v>
      </c>
      <c r="C117" s="55" t="s">
        <v>568</v>
      </c>
      <c r="D117" s="97">
        <v>45</v>
      </c>
      <c r="E117" s="98">
        <v>7477.1139999999996</v>
      </c>
      <c r="I117" s="14"/>
      <c r="J117" s="14"/>
    </row>
    <row r="118" spans="2:10" x14ac:dyDescent="0.2">
      <c r="B118" s="54">
        <v>115</v>
      </c>
      <c r="C118" s="55" t="s">
        <v>569</v>
      </c>
      <c r="D118" s="60">
        <v>74480</v>
      </c>
      <c r="E118" s="61">
        <v>457818.68586999999</v>
      </c>
      <c r="I118" s="14"/>
      <c r="J118" s="14"/>
    </row>
    <row r="119" spans="2:10" x14ac:dyDescent="0.2">
      <c r="B119" s="54">
        <v>116</v>
      </c>
      <c r="C119" s="55" t="s">
        <v>570</v>
      </c>
      <c r="D119" s="60">
        <v>401</v>
      </c>
      <c r="E119" s="61">
        <v>6244.7389999999996</v>
      </c>
      <c r="I119" s="14"/>
      <c r="J119" s="14"/>
    </row>
    <row r="120" spans="2:10" x14ac:dyDescent="0.2">
      <c r="B120" s="54">
        <v>117</v>
      </c>
      <c r="C120" s="55" t="s">
        <v>571</v>
      </c>
      <c r="D120" s="60">
        <v>9684</v>
      </c>
      <c r="E120" s="61">
        <v>239732.45388000002</v>
      </c>
      <c r="I120" s="14"/>
      <c r="J120" s="14"/>
    </row>
    <row r="121" spans="2:10" x14ac:dyDescent="0.2">
      <c r="B121" s="54">
        <v>118</v>
      </c>
      <c r="C121" s="55" t="s">
        <v>572</v>
      </c>
      <c r="D121" s="60">
        <v>249</v>
      </c>
      <c r="E121" s="61">
        <v>10502.959000000001</v>
      </c>
      <c r="I121" s="14"/>
      <c r="J121" s="14"/>
    </row>
    <row r="122" spans="2:10" x14ac:dyDescent="0.2">
      <c r="B122" s="54">
        <v>119</v>
      </c>
      <c r="C122" s="55" t="s">
        <v>573</v>
      </c>
      <c r="D122" s="97">
        <v>5995</v>
      </c>
      <c r="E122" s="98">
        <v>121635.223</v>
      </c>
      <c r="I122" s="14"/>
      <c r="J122" s="14"/>
    </row>
    <row r="123" spans="2:10" x14ac:dyDescent="0.2">
      <c r="B123" s="54">
        <v>120</v>
      </c>
      <c r="C123" s="55" t="s">
        <v>574</v>
      </c>
      <c r="D123" s="97">
        <v>6660</v>
      </c>
      <c r="E123" s="98">
        <v>160586.50599999999</v>
      </c>
      <c r="I123" s="14"/>
      <c r="J123" s="14"/>
    </row>
    <row r="124" spans="2:10" x14ac:dyDescent="0.2">
      <c r="B124" s="54">
        <v>121</v>
      </c>
      <c r="C124" s="55" t="s">
        <v>575</v>
      </c>
      <c r="D124" s="60">
        <v>320</v>
      </c>
      <c r="E124" s="61">
        <v>1953.7638700000002</v>
      </c>
      <c r="I124" s="14"/>
      <c r="J124" s="14"/>
    </row>
    <row r="125" spans="2:10" x14ac:dyDescent="0.2">
      <c r="B125" s="54">
        <v>122</v>
      </c>
      <c r="C125" s="55" t="s">
        <v>576</v>
      </c>
      <c r="D125" s="60">
        <v>37821</v>
      </c>
      <c r="E125" s="61">
        <v>4960488.9871800002</v>
      </c>
      <c r="I125" s="14"/>
      <c r="J125" s="14"/>
    </row>
    <row r="126" spans="2:10" x14ac:dyDescent="0.2">
      <c r="B126" s="54">
        <v>123</v>
      </c>
      <c r="C126" s="55" t="s">
        <v>577</v>
      </c>
      <c r="D126" s="60">
        <v>2801</v>
      </c>
      <c r="E126" s="61">
        <v>44891.735129999994</v>
      </c>
      <c r="I126" s="14"/>
      <c r="J126" s="14"/>
    </row>
    <row r="127" spans="2:10" x14ac:dyDescent="0.2">
      <c r="B127" s="54">
        <v>124</v>
      </c>
      <c r="C127" s="55" t="s">
        <v>578</v>
      </c>
      <c r="D127" s="60">
        <v>1541</v>
      </c>
      <c r="E127" s="61">
        <v>34889.712480000002</v>
      </c>
      <c r="I127" s="14"/>
      <c r="J127" s="14"/>
    </row>
    <row r="128" spans="2:10" x14ac:dyDescent="0.2">
      <c r="B128" s="54">
        <v>125</v>
      </c>
      <c r="C128" s="55" t="s">
        <v>579</v>
      </c>
      <c r="D128" s="60">
        <v>1250</v>
      </c>
      <c r="E128" s="61">
        <v>74320.354000000007</v>
      </c>
      <c r="I128" s="14"/>
      <c r="J128" s="14"/>
    </row>
    <row r="129" spans="2:10" x14ac:dyDescent="0.2">
      <c r="B129" s="54">
        <v>126</v>
      </c>
      <c r="C129" s="55" t="s">
        <v>580</v>
      </c>
      <c r="D129" s="60">
        <v>60</v>
      </c>
      <c r="E129" s="61">
        <v>108.134</v>
      </c>
      <c r="I129" s="14"/>
      <c r="J129" s="14"/>
    </row>
    <row r="130" spans="2:10" x14ac:dyDescent="0.2">
      <c r="B130" s="54">
        <v>127</v>
      </c>
      <c r="C130" s="55" t="s">
        <v>581</v>
      </c>
      <c r="D130" s="60">
        <v>3540</v>
      </c>
      <c r="E130" s="61">
        <v>64073.154000000002</v>
      </c>
      <c r="I130" s="14"/>
      <c r="J130" s="14"/>
    </row>
    <row r="131" spans="2:10" x14ac:dyDescent="0.2">
      <c r="B131" s="54">
        <v>128</v>
      </c>
      <c r="C131" s="55" t="s">
        <v>582</v>
      </c>
      <c r="D131" s="60">
        <v>0</v>
      </c>
      <c r="E131" s="61">
        <v>0</v>
      </c>
      <c r="I131" s="14"/>
      <c r="J131" s="14"/>
    </row>
    <row r="132" spans="2:10" x14ac:dyDescent="0.2">
      <c r="B132" s="54">
        <v>129</v>
      </c>
      <c r="C132" s="55" t="s">
        <v>583</v>
      </c>
      <c r="D132" s="60">
        <v>16112</v>
      </c>
      <c r="E132" s="61">
        <v>570061.04313999997</v>
      </c>
      <c r="I132" s="14"/>
      <c r="J132" s="14"/>
    </row>
    <row r="133" spans="2:10" x14ac:dyDescent="0.2">
      <c r="B133" s="54">
        <v>130</v>
      </c>
      <c r="C133" s="55" t="s">
        <v>584</v>
      </c>
      <c r="D133" s="60">
        <v>349</v>
      </c>
      <c r="E133" s="61">
        <v>4351.6154999999999</v>
      </c>
      <c r="I133" s="14"/>
      <c r="J133" s="14"/>
    </row>
    <row r="134" spans="2:10" x14ac:dyDescent="0.2">
      <c r="B134" s="54">
        <v>131</v>
      </c>
      <c r="C134" s="55" t="s">
        <v>585</v>
      </c>
      <c r="D134" s="60">
        <v>19</v>
      </c>
      <c r="E134" s="61">
        <v>20.600999999999999</v>
      </c>
      <c r="I134" s="14"/>
      <c r="J134" s="14"/>
    </row>
    <row r="135" spans="2:10" x14ac:dyDescent="0.2">
      <c r="B135" s="54">
        <v>132</v>
      </c>
      <c r="C135" s="55" t="s">
        <v>586</v>
      </c>
      <c r="D135" s="60">
        <v>1</v>
      </c>
      <c r="E135" s="61">
        <v>1E-3</v>
      </c>
      <c r="I135" s="14"/>
      <c r="J135" s="14"/>
    </row>
    <row r="136" spans="2:10" x14ac:dyDescent="0.2">
      <c r="B136" s="54">
        <v>133</v>
      </c>
      <c r="C136" s="55" t="s">
        <v>587</v>
      </c>
      <c r="D136" s="60">
        <v>4280</v>
      </c>
      <c r="E136" s="61">
        <v>69967.781000000003</v>
      </c>
      <c r="I136" s="14"/>
      <c r="J136" s="14"/>
    </row>
    <row r="137" spans="2:10" x14ac:dyDescent="0.2">
      <c r="B137" s="54">
        <v>134</v>
      </c>
      <c r="C137" s="55" t="s">
        <v>588</v>
      </c>
      <c r="D137" s="60">
        <v>230</v>
      </c>
      <c r="E137" s="61">
        <v>5034.8182699999998</v>
      </c>
      <c r="I137" s="14"/>
      <c r="J137" s="14"/>
    </row>
    <row r="138" spans="2:10" x14ac:dyDescent="0.2">
      <c r="B138" s="54">
        <v>135</v>
      </c>
      <c r="C138" s="55" t="s">
        <v>589</v>
      </c>
      <c r="D138" s="60">
        <v>4708</v>
      </c>
      <c r="E138" s="61">
        <v>92514.000409999993</v>
      </c>
      <c r="I138" s="14"/>
      <c r="J138" s="14"/>
    </row>
    <row r="139" spans="2:10" x14ac:dyDescent="0.2">
      <c r="B139" s="54">
        <v>136</v>
      </c>
      <c r="C139" s="55" t="s">
        <v>170</v>
      </c>
      <c r="D139" s="60">
        <v>29189</v>
      </c>
      <c r="E139" s="61">
        <v>124100.75599999999</v>
      </c>
      <c r="I139" s="14"/>
      <c r="J139" s="14"/>
    </row>
    <row r="140" spans="2:10" x14ac:dyDescent="0.2">
      <c r="B140" s="54">
        <v>137</v>
      </c>
      <c r="C140" s="55" t="s">
        <v>590</v>
      </c>
      <c r="D140" s="60">
        <v>1061</v>
      </c>
      <c r="E140" s="61">
        <v>26541.98502</v>
      </c>
      <c r="I140" s="14"/>
      <c r="J140" s="14"/>
    </row>
    <row r="141" spans="2:10" x14ac:dyDescent="0.2">
      <c r="B141" s="54">
        <v>138</v>
      </c>
      <c r="C141" s="55" t="s">
        <v>591</v>
      </c>
      <c r="D141" s="60">
        <v>2837</v>
      </c>
      <c r="E141" s="61">
        <v>29467.677030000003</v>
      </c>
      <c r="I141" s="14"/>
      <c r="J141" s="14"/>
    </row>
    <row r="142" spans="2:10" x14ac:dyDescent="0.2">
      <c r="B142" s="54">
        <v>139</v>
      </c>
      <c r="C142" s="55" t="s">
        <v>592</v>
      </c>
      <c r="D142" s="60">
        <v>674</v>
      </c>
      <c r="E142" s="61">
        <v>5554.2809999999999</v>
      </c>
      <c r="I142" s="14"/>
      <c r="J142" s="14"/>
    </row>
    <row r="143" spans="2:10" x14ac:dyDescent="0.2">
      <c r="B143" s="54">
        <v>140</v>
      </c>
      <c r="C143" s="55" t="s">
        <v>593</v>
      </c>
      <c r="D143" s="60">
        <v>3932</v>
      </c>
      <c r="E143" s="61">
        <v>39207.480989999996</v>
      </c>
      <c r="I143" s="14"/>
      <c r="J143" s="14"/>
    </row>
    <row r="144" spans="2:10" x14ac:dyDescent="0.2">
      <c r="B144" s="54">
        <v>141</v>
      </c>
      <c r="C144" s="55" t="s">
        <v>594</v>
      </c>
      <c r="D144" s="60">
        <v>550</v>
      </c>
      <c r="E144" s="61">
        <v>3820.92794</v>
      </c>
      <c r="I144" s="14"/>
      <c r="J144" s="14"/>
    </row>
    <row r="145" spans="2:10" x14ac:dyDescent="0.2">
      <c r="B145" s="54">
        <v>142</v>
      </c>
      <c r="C145" s="55" t="s">
        <v>595</v>
      </c>
      <c r="D145" s="60">
        <v>1103</v>
      </c>
      <c r="E145" s="61">
        <v>52299.868999999999</v>
      </c>
      <c r="I145" s="14"/>
      <c r="J145" s="14"/>
    </row>
    <row r="146" spans="2:10" x14ac:dyDescent="0.2">
      <c r="B146" s="54">
        <v>143</v>
      </c>
      <c r="C146" s="55" t="s">
        <v>596</v>
      </c>
      <c r="D146" s="60">
        <v>111</v>
      </c>
      <c r="E146" s="61">
        <v>196.55199999999999</v>
      </c>
      <c r="I146" s="14"/>
      <c r="J146" s="14"/>
    </row>
    <row r="147" spans="2:10" x14ac:dyDescent="0.2">
      <c r="B147" s="54">
        <v>144</v>
      </c>
      <c r="C147" s="55" t="s">
        <v>597</v>
      </c>
      <c r="D147" s="60">
        <v>720</v>
      </c>
      <c r="E147" s="61">
        <v>25161.473999999998</v>
      </c>
      <c r="I147" s="14"/>
      <c r="J147" s="14"/>
    </row>
    <row r="148" spans="2:10" x14ac:dyDescent="0.2">
      <c r="B148" s="54">
        <v>145</v>
      </c>
      <c r="C148" s="55" t="s">
        <v>598</v>
      </c>
      <c r="D148" s="60">
        <v>2509</v>
      </c>
      <c r="E148" s="61">
        <v>26806.683570000001</v>
      </c>
      <c r="I148" s="14"/>
      <c r="J148" s="14"/>
    </row>
    <row r="149" spans="2:10" x14ac:dyDescent="0.2">
      <c r="B149" s="54">
        <v>146</v>
      </c>
      <c r="C149" s="55" t="s">
        <v>599</v>
      </c>
      <c r="D149" s="60">
        <v>24391</v>
      </c>
      <c r="E149" s="61">
        <v>2812014.0606300002</v>
      </c>
      <c r="I149" s="14"/>
      <c r="J149" s="14"/>
    </row>
    <row r="150" spans="2:10" x14ac:dyDescent="0.2">
      <c r="B150" s="54">
        <v>147</v>
      </c>
      <c r="C150" s="55" t="s">
        <v>600</v>
      </c>
      <c r="D150" s="94">
        <v>465</v>
      </c>
      <c r="E150" s="95">
        <v>6411.384</v>
      </c>
      <c r="I150" s="14"/>
      <c r="J150" s="14"/>
    </row>
    <row r="151" spans="2:10" x14ac:dyDescent="0.2">
      <c r="B151" s="54">
        <v>148</v>
      </c>
      <c r="C151" s="55" t="s">
        <v>601</v>
      </c>
      <c r="D151" s="94">
        <v>137</v>
      </c>
      <c r="E151" s="95">
        <v>6499.8919999999998</v>
      </c>
      <c r="I151" s="14"/>
      <c r="J151" s="14"/>
    </row>
    <row r="152" spans="2:10" x14ac:dyDescent="0.2">
      <c r="B152" s="54">
        <v>149</v>
      </c>
      <c r="C152" s="55" t="s">
        <v>602</v>
      </c>
      <c r="D152" s="94">
        <v>246</v>
      </c>
      <c r="E152" s="95">
        <v>14602.06</v>
      </c>
      <c r="I152" s="14"/>
      <c r="J152" s="14"/>
    </row>
    <row r="153" spans="2:10" x14ac:dyDescent="0.2">
      <c r="B153" s="54">
        <v>150</v>
      </c>
      <c r="C153" s="55" t="s">
        <v>603</v>
      </c>
      <c r="D153" s="94">
        <v>77</v>
      </c>
      <c r="E153" s="95">
        <v>545.10900000000004</v>
      </c>
      <c r="I153" s="14"/>
      <c r="J153" s="14"/>
    </row>
    <row r="154" spans="2:10" x14ac:dyDescent="0.2">
      <c r="B154" s="54">
        <v>151</v>
      </c>
      <c r="C154" s="55" t="s">
        <v>604</v>
      </c>
      <c r="D154" s="94">
        <v>103</v>
      </c>
      <c r="E154" s="95">
        <v>32.93</v>
      </c>
      <c r="I154" s="14"/>
      <c r="J154" s="14"/>
    </row>
    <row r="155" spans="2:10" x14ac:dyDescent="0.2">
      <c r="B155" s="54">
        <v>152</v>
      </c>
      <c r="C155" s="55" t="s">
        <v>605</v>
      </c>
      <c r="D155" s="60">
        <v>22838</v>
      </c>
      <c r="E155" s="61">
        <v>1101588.2138500002</v>
      </c>
      <c r="I155" s="14"/>
      <c r="J155" s="14"/>
    </row>
    <row r="156" spans="2:10" x14ac:dyDescent="0.2">
      <c r="B156" s="54">
        <v>153</v>
      </c>
      <c r="C156" s="55" t="s">
        <v>606</v>
      </c>
      <c r="D156" s="60">
        <v>3931</v>
      </c>
      <c r="E156" s="61">
        <v>37400.374250000001</v>
      </c>
      <c r="I156" s="14"/>
      <c r="J156" s="14"/>
    </row>
    <row r="157" spans="2:10" x14ac:dyDescent="0.2">
      <c r="B157" s="54">
        <v>154</v>
      </c>
      <c r="C157" s="55" t="s">
        <v>607</v>
      </c>
      <c r="D157" s="60">
        <v>125</v>
      </c>
      <c r="E157" s="61">
        <v>1428.43</v>
      </c>
      <c r="I157" s="14"/>
      <c r="J157" s="14"/>
    </row>
    <row r="158" spans="2:10" x14ac:dyDescent="0.2">
      <c r="B158" s="54">
        <v>155</v>
      </c>
      <c r="C158" s="55" t="s">
        <v>608</v>
      </c>
      <c r="D158" s="60">
        <v>2018</v>
      </c>
      <c r="E158" s="61">
        <v>58344.415999999997</v>
      </c>
      <c r="I158" s="14"/>
      <c r="J158" s="14"/>
    </row>
    <row r="159" spans="2:10" x14ac:dyDescent="0.2">
      <c r="B159" s="54">
        <v>156</v>
      </c>
      <c r="C159" s="55" t="s">
        <v>196</v>
      </c>
      <c r="D159" s="60">
        <v>4070013</v>
      </c>
      <c r="E159" s="61">
        <v>9477552.9481030013</v>
      </c>
      <c r="I159" s="14"/>
      <c r="J159" s="14"/>
    </row>
    <row r="160" spans="2:10" x14ac:dyDescent="0.2">
      <c r="B160" s="54">
        <v>157</v>
      </c>
      <c r="C160" s="55" t="s">
        <v>197</v>
      </c>
      <c r="D160" s="60">
        <v>21462</v>
      </c>
      <c r="E160" s="61">
        <v>171221.33570999998</v>
      </c>
      <c r="I160" s="14"/>
      <c r="J160" s="14"/>
    </row>
    <row r="161" spans="2:10" x14ac:dyDescent="0.2">
      <c r="B161" s="54">
        <v>158</v>
      </c>
      <c r="C161" s="55" t="s">
        <v>609</v>
      </c>
      <c r="D161" s="60">
        <v>1417087</v>
      </c>
      <c r="E161" s="61">
        <v>14544245.3774</v>
      </c>
      <c r="I161" s="14"/>
      <c r="J161" s="14"/>
    </row>
    <row r="162" spans="2:10" x14ac:dyDescent="0.2">
      <c r="B162" s="54">
        <v>159</v>
      </c>
      <c r="C162" s="55" t="s">
        <v>610</v>
      </c>
      <c r="D162" s="60">
        <v>235759</v>
      </c>
      <c r="E162" s="61">
        <v>2088610.75171</v>
      </c>
      <c r="I162" s="14"/>
      <c r="J162" s="14"/>
    </row>
    <row r="163" spans="2:10" x14ac:dyDescent="0.2">
      <c r="B163" s="54">
        <v>160</v>
      </c>
      <c r="C163" s="55" t="s">
        <v>611</v>
      </c>
      <c r="D163" s="60">
        <v>1514</v>
      </c>
      <c r="E163" s="61">
        <v>15073.558999999999</v>
      </c>
      <c r="I163" s="14"/>
      <c r="J163" s="14"/>
    </row>
    <row r="164" spans="2:10" x14ac:dyDescent="0.2">
      <c r="B164" s="54">
        <v>161</v>
      </c>
      <c r="C164" s="55" t="s">
        <v>612</v>
      </c>
      <c r="D164" s="60">
        <v>7362</v>
      </c>
      <c r="E164" s="61">
        <v>42261.216</v>
      </c>
      <c r="I164" s="14"/>
      <c r="J164" s="14"/>
    </row>
    <row r="165" spans="2:10" x14ac:dyDescent="0.2">
      <c r="B165" s="54">
        <v>162</v>
      </c>
      <c r="C165" s="55" t="s">
        <v>613</v>
      </c>
      <c r="D165" s="60">
        <v>4341</v>
      </c>
      <c r="E165" s="61">
        <v>74097.549809999997</v>
      </c>
      <c r="I165" s="14"/>
      <c r="J165" s="14"/>
    </row>
    <row r="166" spans="2:10" x14ac:dyDescent="0.2">
      <c r="B166" s="54">
        <v>163</v>
      </c>
      <c r="C166" s="55" t="s">
        <v>203</v>
      </c>
      <c r="D166" s="60">
        <v>817593</v>
      </c>
      <c r="E166" s="61">
        <v>5965623.6103600003</v>
      </c>
      <c r="I166" s="14"/>
      <c r="J166" s="14"/>
    </row>
    <row r="167" spans="2:10" x14ac:dyDescent="0.2">
      <c r="B167" s="54">
        <v>164</v>
      </c>
      <c r="C167" s="55" t="s">
        <v>614</v>
      </c>
      <c r="D167" s="60">
        <v>1118</v>
      </c>
      <c r="E167" s="61">
        <v>39916.953869999998</v>
      </c>
      <c r="I167" s="14"/>
      <c r="J167" s="14"/>
    </row>
    <row r="168" spans="2:10" x14ac:dyDescent="0.2">
      <c r="B168" s="54">
        <v>165</v>
      </c>
      <c r="C168" s="55" t="s">
        <v>205</v>
      </c>
      <c r="D168" s="60">
        <v>43</v>
      </c>
      <c r="E168" s="61">
        <v>1374.019</v>
      </c>
      <c r="I168" s="14"/>
      <c r="J168" s="14"/>
    </row>
    <row r="169" spans="2:10" x14ac:dyDescent="0.2">
      <c r="B169" s="54">
        <v>166</v>
      </c>
      <c r="C169" s="55" t="s">
        <v>615</v>
      </c>
      <c r="D169" s="60">
        <v>996971</v>
      </c>
      <c r="E169" s="61">
        <v>16124654.280630006</v>
      </c>
      <c r="I169" s="14"/>
      <c r="J169" s="14"/>
    </row>
    <row r="170" spans="2:10" x14ac:dyDescent="0.2">
      <c r="B170" s="131" t="s">
        <v>208</v>
      </c>
      <c r="C170" s="131"/>
      <c r="D170" s="99">
        <f>SUM(D4:D169)</f>
        <v>215009305</v>
      </c>
      <c r="E170" s="99">
        <f>SUM(E4:E169)</f>
        <v>1114078344.2921579</v>
      </c>
    </row>
    <row r="171" spans="2:10" x14ac:dyDescent="0.2">
      <c r="B171" s="132" t="s">
        <v>315</v>
      </c>
      <c r="C171" s="132"/>
      <c r="D171" s="100">
        <f>D170/1000000</f>
        <v>215.00930500000001</v>
      </c>
      <c r="E171" s="100">
        <f>E170/1000000</f>
        <v>1114.0783442921579</v>
      </c>
    </row>
    <row r="172" spans="2:10" ht="40.5" customHeight="1" x14ac:dyDescent="0.2">
      <c r="B172" s="133" t="s">
        <v>616</v>
      </c>
      <c r="C172" s="134"/>
      <c r="D172" s="134"/>
      <c r="E172" s="135"/>
    </row>
    <row r="173" spans="2:10" ht="15" customHeight="1" x14ac:dyDescent="0.2">
      <c r="B173" s="136" t="s">
        <v>617</v>
      </c>
      <c r="C173" s="137"/>
      <c r="D173" s="137"/>
      <c r="E173" s="138"/>
    </row>
    <row r="174" spans="2:10" ht="34.5" customHeight="1" x14ac:dyDescent="0.2"/>
    <row r="175" spans="2:10" ht="34.5" customHeight="1" x14ac:dyDescent="0.2"/>
  </sheetData>
  <mergeCells count="5">
    <mergeCell ref="B2:E2"/>
    <mergeCell ref="B170:C170"/>
    <mergeCell ref="B171:C171"/>
    <mergeCell ref="B172:E172"/>
    <mergeCell ref="B173:E173"/>
  </mergeCells>
  <pageMargins left="0.04" right="0.06" top="0.06" bottom="0.03" header="0.04" footer="0.02"/>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ECS</vt:lpstr>
      <vt:lpstr>NEFT</vt:lpstr>
      <vt:lpstr>RTGS</vt:lpstr>
      <vt:lpstr>Mobile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Manish Paithankar</cp:lastModifiedBy>
  <cp:lastPrinted>2018-11-06T13:35:33Z</cp:lastPrinted>
  <dcterms:created xsi:type="dcterms:W3CDTF">2017-12-08T05:30:01Z</dcterms:created>
  <dcterms:modified xsi:type="dcterms:W3CDTF">2018-11-06T13:49:09Z</dcterms:modified>
</cp:coreProperties>
</file>