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Region-wise" sheetId="1" r:id="rId1"/>
    <sheet name="State-wise" sheetId="2" r:id="rId2"/>
  </sheets>
  <definedNames/>
  <calcPr fullCalcOnLoad="1"/>
</workbook>
</file>

<file path=xl/sharedStrings.xml><?xml version="1.0" encoding="utf-8"?>
<sst xmlns="http://schemas.openxmlformats.org/spreadsheetml/2006/main" count="192" uniqueCount="124">
  <si>
    <t>ANNEXURE I</t>
  </si>
  <si>
    <t>Urban Centers</t>
  </si>
  <si>
    <t>Semi - Urban Centres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</si>
  <si>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</si>
  <si>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</si>
  <si>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</si>
  <si>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</si>
  <si>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</si>
  <si>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</si>
  <si>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</si>
  <si>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</si>
  <si>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</si>
  <si>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</si>
  <si>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</si>
  <si>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</si>
  <si>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</si>
  <si>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</si>
  <si>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</si>
  <si>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</si>
  <si>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</si>
  <si>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</si>
  <si>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</si>
  <si>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</si>
  <si>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Group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</si>
  <si>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</si>
  <si>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</si>
  <si>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</si>
  <si>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</si>
  <si>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</si>
  <si>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</si>
  <si>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Bank</t>
  </si>
  <si>
    <t>Total</t>
  </si>
  <si>
    <t>Private Sector Banks</t>
  </si>
  <si>
    <t>Catholic Syrian Bank Ltd.</t>
  </si>
  <si>
    <t>City Union Bank Ltd</t>
  </si>
  <si>
    <t>Dhanalaxmi Bank Ltd.</t>
  </si>
  <si>
    <t>Federal Bank Limited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</si>
  <si>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</si>
  <si>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</si>
  <si>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</si>
  <si>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</si>
  <si>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</si>
  <si>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</si>
  <si>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Axis (UTI) Bank Ltd.</t>
  </si>
  <si>
    <t>Development Credit Bank Ltd.</t>
  </si>
  <si>
    <t>HDFC  Bank Ltd.</t>
  </si>
  <si>
    <t>ICICI Bank Ltd.</t>
  </si>
  <si>
    <t>IDFC Bank Ltd</t>
  </si>
  <si>
    <t>IndusInd Bank Ltd</t>
  </si>
  <si>
    <t>Kotak Mahindra Bank Ltd</t>
  </si>
  <si>
    <t>Yes Bank Ltd.</t>
  </si>
  <si>
    <t>Foreign Banks</t>
  </si>
  <si>
    <t>RBS (ABN AMRO)</t>
  </si>
  <si>
    <t>CITI Bank</t>
  </si>
  <si>
    <t>DBS Ltd.</t>
  </si>
  <si>
    <t>Deutsche Bank</t>
  </si>
  <si>
    <t>FirstRand Bank</t>
  </si>
  <si>
    <t>HSBC</t>
  </si>
  <si>
    <t>Standard Chartered</t>
  </si>
  <si>
    <t>ANNEXURE II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</si>
  <si>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</si>
  <si>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</si>
  <si>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</si>
  <si>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</si>
  <si>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</si>
  <si>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</si>
  <si>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</si>
  <si>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</si>
  <si>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</si>
  <si>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</si>
  <si>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</si>
  <si>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</si>
  <si>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</si>
  <si>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</si>
  <si>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</si>
  <si>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</si>
  <si>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</si>
  <si>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</si>
  <si>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</si>
  <si>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</si>
  <si>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</si>
  <si>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</si>
  <si>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</si>
  <si>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</si>
  <si>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</si>
  <si>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</si>
  <si>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</si>
  <si>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</si>
  <si>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</si>
  <si>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</si>
  <si>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</si>
  <si>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</si>
  <si>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</si>
  <si>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</si>
  <si>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</si>
  <si>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</si>
  <si>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IDBI Ltd.</t>
  </si>
  <si>
    <t>IDFC Bank Ltd.</t>
  </si>
  <si>
    <t>Foreign Banks in India</t>
  </si>
  <si>
    <t xml:space="preserve">Citibank </t>
  </si>
  <si>
    <t>Standard Chartered Bank</t>
  </si>
  <si>
    <t>Grand Total</t>
  </si>
  <si>
    <t xml:space="preserve">Total </t>
  </si>
  <si>
    <t>Region wise deployment of ATMs for the quarter ended March 2016</t>
  </si>
  <si>
    <t>Bandhan Bank</t>
  </si>
  <si>
    <t>Tamilnad Mercantile Bank Ltd.</t>
  </si>
  <si>
    <t>DAMAN</t>
  </si>
  <si>
    <t>DIU</t>
  </si>
  <si>
    <t>State Wise Deployment of ATMs for the quarter ended March 2016</t>
  </si>
  <si>
    <t>Scheduled Commercial Banks</t>
  </si>
  <si>
    <t>Metro    Centres</t>
  </si>
  <si>
    <t>Rural    Centres</t>
  </si>
  <si>
    <t>Name of the Bank/ Entity</t>
  </si>
  <si>
    <t xml:space="preserve"> Total (Banks)</t>
  </si>
  <si>
    <t>White Label ATMs (WLAs)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</si>
  <si>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</si>
  <si>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</si>
  <si>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</si>
  <si>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</si>
  <si>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</si>
  <si>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</si>
  <si>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</si>
  <si>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Total (WLAs)</t>
  </si>
  <si>
    <t>Total (Banks)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</si>
</sst>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5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" fillId="33" borderId="10" xfId="72" applyFont="1" applyFill="1" applyBorder="1" applyAlignment="1">
      <alignment/>
    </xf>
    <xf numFmtId="0" fontId="2" fillId="33" borderId="10" xfId="77" applyFont="1" applyFill="1" applyBorder="1" applyAlignment="1">
      <alignment/>
    </xf>
    <xf numFmtId="0" fontId="2" fillId="33" borderId="10" xfId="61" applyFont="1" applyFill="1" applyBorder="1" applyAlignment="1">
      <alignment/>
    </xf>
    <xf numFmtId="0" fontId="2" fillId="33" borderId="10" xfId="80" applyFont="1" applyFill="1" applyBorder="1" applyAlignment="1">
      <alignment/>
    </xf>
    <xf numFmtId="0" fontId="2" fillId="33" borderId="10" xfId="70" applyFont="1" applyFill="1" applyBorder="1" applyAlignment="1">
      <alignment horizontal="right"/>
    </xf>
    <xf numFmtId="0" fontId="2" fillId="33" borderId="10" xfId="64" applyFont="1" applyFill="1" applyBorder="1">
      <alignment/>
      <protection/>
    </xf>
    <xf numFmtId="0" fontId="2" fillId="33" borderId="10" xfId="0" applyFont="1" applyFill="1" applyBorder="1" applyAlignment="1">
      <alignment horizontal="right" vertical="top" wrapText="1"/>
    </xf>
    <xf numFmtId="0" fontId="2" fillId="33" borderId="10" xfId="75" applyFont="1" applyFill="1" applyBorder="1" applyAlignment="1">
      <alignment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top"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2" fillId="33" borderId="10" xfId="90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0" fontId="2" fillId="33" borderId="10" xfId="67" applyFont="1" applyFill="1" applyBorder="1" applyAlignment="1">
      <alignment/>
    </xf>
    <xf numFmtId="0" fontId="39" fillId="33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2" fillId="33" borderId="10" xfId="82" applyFont="1" applyFill="1" applyBorder="1">
      <alignment/>
      <protection/>
    </xf>
    <xf numFmtId="0" fontId="39" fillId="33" borderId="10" xfId="0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 wrapText="1"/>
    </xf>
    <xf numFmtId="0" fontId="2" fillId="33" borderId="10" xfId="74" applyFont="1" applyFill="1" applyBorder="1" applyAlignment="1">
      <alignment/>
    </xf>
    <xf numFmtId="1" fontId="39" fillId="33" borderId="10" xfId="44" applyNumberFormat="1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2" fillId="33" borderId="10" xfId="65" applyFont="1" applyFill="1" applyBorder="1" applyAlignment="1">
      <alignment/>
    </xf>
    <xf numFmtId="0" fontId="2" fillId="33" borderId="10" xfId="76" applyNumberFormat="1" applyFont="1" applyFill="1" applyBorder="1" applyAlignment="1">
      <alignment horizontal="right"/>
    </xf>
    <xf numFmtId="0" fontId="2" fillId="33" borderId="10" xfId="83" applyFont="1" applyFill="1" applyBorder="1" applyAlignment="1">
      <alignment/>
    </xf>
    <xf numFmtId="0" fontId="2" fillId="33" borderId="10" xfId="63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9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/>
    </xf>
    <xf numFmtId="0" fontId="2" fillId="33" borderId="10" xfId="69" applyFont="1" applyFill="1" applyBorder="1" applyAlignment="1">
      <alignment horizontal="right"/>
    </xf>
    <xf numFmtId="0" fontId="2" fillId="33" borderId="10" xfId="70" applyFont="1" applyFill="1" applyBorder="1" applyAlignment="1">
      <alignment/>
    </xf>
    <xf numFmtId="172" fontId="2" fillId="33" borderId="10" xfId="70" applyNumberFormat="1" applyFont="1" applyFill="1" applyBorder="1" applyAlignment="1">
      <alignment/>
    </xf>
    <xf numFmtId="0" fontId="2" fillId="33" borderId="10" xfId="79" applyFont="1" applyFill="1" applyBorder="1" applyAlignment="1">
      <alignment/>
    </xf>
    <xf numFmtId="0" fontId="2" fillId="33" borderId="10" xfId="89" applyFont="1" applyFill="1" applyBorder="1" applyAlignment="1">
      <alignment/>
    </xf>
    <xf numFmtId="0" fontId="2" fillId="33" borderId="10" xfId="62" applyFont="1" applyFill="1" applyBorder="1" applyAlignment="1">
      <alignment/>
    </xf>
    <xf numFmtId="0" fontId="2" fillId="33" borderId="10" xfId="87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94" applyFont="1" applyFill="1" applyBorder="1">
      <alignment/>
      <protection/>
    </xf>
    <xf numFmtId="0" fontId="2" fillId="33" borderId="10" xfId="0" applyFont="1" applyFill="1" applyBorder="1" applyAlignment="1">
      <alignment horizontal="right" vertical="center"/>
    </xf>
    <xf numFmtId="0" fontId="2" fillId="33" borderId="10" xfId="66" applyFont="1" applyFill="1" applyBorder="1" applyAlignment="1">
      <alignment/>
    </xf>
    <xf numFmtId="0" fontId="2" fillId="33" borderId="10" xfId="78" applyFont="1" applyFill="1" applyBorder="1" applyAlignment="1">
      <alignment/>
    </xf>
    <xf numFmtId="0" fontId="2" fillId="33" borderId="10" xfId="88" applyFont="1" applyFill="1" applyBorder="1" applyAlignment="1">
      <alignment/>
    </xf>
    <xf numFmtId="0" fontId="2" fillId="33" borderId="10" xfId="86" applyFont="1" applyFill="1" applyBorder="1">
      <alignment/>
      <protection/>
    </xf>
    <xf numFmtId="0" fontId="2" fillId="33" borderId="10" xfId="0" applyFont="1" applyFill="1" applyBorder="1" applyAlignment="1">
      <alignment/>
    </xf>
    <xf numFmtId="0" fontId="2" fillId="33" borderId="10" xfId="85" applyFont="1" applyFill="1" applyBorder="1" applyAlignment="1">
      <alignment/>
    </xf>
    <xf numFmtId="0" fontId="2" fillId="33" borderId="10" xfId="73" applyFont="1" applyFill="1" applyBorder="1" applyAlignment="1" applyProtection="1">
      <alignment wrapText="1" readingOrder="1"/>
      <protection locked="0"/>
    </xf>
    <xf numFmtId="0" fontId="2" fillId="33" borderId="10" xfId="63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5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2" xfId="45"/>
    <cellStyle name="Comma 2 2" xfId="46"/>
    <cellStyle name="Comma 6" xfId="47"/>
    <cellStyle name="Currency" xfId="48"/>
    <cellStyle name="Currency [0]" xfId="49"/>
    <cellStyle name="Excel Built-in Norma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6" xfId="60"/>
    <cellStyle name="Normal 18" xfId="61"/>
    <cellStyle name="Normal 19 2" xfId="62"/>
    <cellStyle name="Normal 2" xfId="63"/>
    <cellStyle name="Normal 2 2" xfId="64"/>
    <cellStyle name="Normal 20" xfId="65"/>
    <cellStyle name="Normal 21" xfId="66"/>
    <cellStyle name="Normal 22" xfId="67"/>
    <cellStyle name="Normal 23" xfId="68"/>
    <cellStyle name="Normal 24 2" xfId="69"/>
    <cellStyle name="Normal 25" xfId="70"/>
    <cellStyle name="Normal 26" xfId="71"/>
    <cellStyle name="Normal 27" xfId="72"/>
    <cellStyle name="Normal 28 2" xfId="73"/>
    <cellStyle name="Normal 3" xfId="74"/>
    <cellStyle name="Normal 30" xfId="75"/>
    <cellStyle name="Normal 31" xfId="76"/>
    <cellStyle name="Normal 33" xfId="77"/>
    <cellStyle name="Normal 33 2" xfId="78"/>
    <cellStyle name="Normal 34 2" xfId="79"/>
    <cellStyle name="Normal 35" xfId="80"/>
    <cellStyle name="Normal 36" xfId="81"/>
    <cellStyle name="Normal 4" xfId="82"/>
    <cellStyle name="Normal 41" xfId="83"/>
    <cellStyle name="Normal 5" xfId="84"/>
    <cellStyle name="Normal 5 2" xfId="85"/>
    <cellStyle name="Normal 6" xfId="86"/>
    <cellStyle name="Normal 7" xfId="87"/>
    <cellStyle name="Normal_Annexure II to State Wise ATM Figures" xfId="88"/>
    <cellStyle name="Normal_RBI - Stt. Sept.'06" xfId="89"/>
    <cellStyle name="Normal_Sheet1" xfId="90"/>
    <cellStyle name="Note" xfId="91"/>
    <cellStyle name="Output" xfId="92"/>
    <cellStyle name="Percent" xfId="93"/>
    <cellStyle name="Style 1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4" customWidth="1"/>
    <col min="2" max="2" width="45.28125" style="4" customWidth="1"/>
    <col min="3" max="3" width="11.57421875" style="4" customWidth="1"/>
    <col min="4" max="4" width="12.7109375" style="4" customWidth="1"/>
    <col min="5" max="5" width="14.00390625" style="4" customWidth="1"/>
    <col min="6" max="6" width="11.57421875" style="4" customWidth="1"/>
    <col min="7" max="7" width="11.140625" style="4" customWidth="1"/>
    <col min="8" max="8" width="10.57421875" style="4" customWidth="1"/>
    <col min="9" max="16384" width="9.140625" style="4" customWidth="1"/>
  </cols>
  <sheetData>
    <row r="1" spans="2:7" ht="12.75">
      <c r="B1" s="44" t="s">
        <v>0</v>
      </c>
      <c r="C1" s="44"/>
      <c r="D1" s="44"/>
      <c r="E1" s="44"/>
      <c r="F1" s="44"/>
      <c r="G1" s="44"/>
    </row>
    <row r="2" spans="2:7" ht="12.75">
      <c r="B2" s="44" t="s">
        <v>103</v>
      </c>
      <c r="C2" s="44"/>
      <c r="D2" s="44"/>
      <c r="E2" s="44"/>
      <c r="F2" s="44"/>
      <c r="G2" s="44"/>
    </row>
    <row r="3" spans="2:7" ht="25.5" customHeight="1">
      <c r="B3" s="45" t="s">
        <v>112</v>
      </c>
      <c r="C3" s="46" t="s">
        <v>110</v>
      </c>
      <c r="D3" s="46" t="s">
        <v>1</v>
      </c>
      <c r="E3" s="46" t="s">
        <v>2</v>
      </c>
      <c r="F3" s="46" t="s">
        <v>111</v>
      </c>
      <c r="G3" s="46" t="s">
        <v>102</v>
      </c>
    </row>
    <row r="4" spans="2:7" ht="12.75">
      <c r="B4" s="45"/>
      <c r="C4" s="46"/>
      <c r="D4" s="46"/>
      <c r="E4" s="46"/>
      <c r="F4" s="46"/>
      <c r="G4" s="46"/>
    </row>
    <row r="5" spans="2:7" ht="12.75">
      <c r="B5" s="5" t="s">
        <v>109</v>
      </c>
      <c r="C5" s="5"/>
      <c r="D5" s="5"/>
      <c r="E5" s="5"/>
      <c r="F5" s="5"/>
      <c r="G5" s="5"/>
    </row>
    <row r="6" spans="2:7" ht="12.75">
      <c r="B6" s="5" t="s">
        <v>3</v>
      </c>
      <c r="C6" s="5"/>
      <c r="D6" s="5"/>
      <c r="E6" s="5"/>
      <c r="F6" s="5"/>
      <c r="G6" s="5"/>
    </row>
    <row r="7" spans="2:7" ht="12.75">
      <c r="B7" s="6" t="s">
        <v>4</v>
      </c>
      <c r="C7" s="7">
        <v>289</v>
      </c>
      <c r="D7" s="7">
        <v>403</v>
      </c>
      <c r="E7" s="7">
        <v>288</v>
      </c>
      <c r="F7" s="7">
        <v>232</v>
      </c>
      <c r="G7" s="7">
        <f>SUM(C7:F7)</f>
        <v>1212</v>
      </c>
    </row>
    <row r="8" spans="2:7" ht="12.75">
      <c r="B8" s="7" t="s">
        <v>5</v>
      </c>
      <c r="C8" s="7">
        <v>712</v>
      </c>
      <c r="D8" s="7">
        <v>1090</v>
      </c>
      <c r="E8" s="7">
        <v>1112</v>
      </c>
      <c r="F8" s="7">
        <v>722</v>
      </c>
      <c r="G8" s="7">
        <f aca="true" t="shared" si="0" ref="G8:G26">SUM(C8:F8)</f>
        <v>3636</v>
      </c>
    </row>
    <row r="9" spans="2:7" ht="12.75">
      <c r="B9" s="7" t="s">
        <v>6</v>
      </c>
      <c r="C9" s="8">
        <v>3011</v>
      </c>
      <c r="D9" s="8">
        <v>2487</v>
      </c>
      <c r="E9" s="8">
        <v>2369</v>
      </c>
      <c r="F9" s="8">
        <v>2243</v>
      </c>
      <c r="G9" s="7">
        <f t="shared" si="0"/>
        <v>10110</v>
      </c>
    </row>
    <row r="10" spans="2:7" ht="12.75">
      <c r="B10" s="7" t="s">
        <v>7</v>
      </c>
      <c r="C10" s="1">
        <v>1209</v>
      </c>
      <c r="D10" s="1">
        <v>2574</v>
      </c>
      <c r="E10" s="1">
        <v>2226</v>
      </c>
      <c r="F10" s="1">
        <v>1798</v>
      </c>
      <c r="G10" s="7">
        <f t="shared" si="0"/>
        <v>7807</v>
      </c>
    </row>
    <row r="11" spans="2:7" ht="12.75">
      <c r="B11" s="7" t="s">
        <v>8</v>
      </c>
      <c r="C11" s="9">
        <v>481</v>
      </c>
      <c r="D11" s="9">
        <v>385</v>
      </c>
      <c r="E11" s="9">
        <v>434</v>
      </c>
      <c r="F11" s="9">
        <v>561</v>
      </c>
      <c r="G11" s="7">
        <f t="shared" si="0"/>
        <v>1861</v>
      </c>
    </row>
    <row r="12" spans="2:7" ht="12.75">
      <c r="B12" s="7" t="s">
        <v>9</v>
      </c>
      <c r="C12" s="1">
        <v>2507</v>
      </c>
      <c r="D12" s="1">
        <v>2395</v>
      </c>
      <c r="E12" s="1">
        <v>2395</v>
      </c>
      <c r="F12" s="1">
        <v>1954</v>
      </c>
      <c r="G12" s="7">
        <f t="shared" si="0"/>
        <v>9251</v>
      </c>
    </row>
    <row r="13" spans="2:7" ht="12.75">
      <c r="B13" s="7" t="s">
        <v>10</v>
      </c>
      <c r="C13" s="10">
        <v>1029</v>
      </c>
      <c r="D13" s="10">
        <v>1077</v>
      </c>
      <c r="E13" s="10">
        <v>1403</v>
      </c>
      <c r="F13" s="10">
        <v>1745</v>
      </c>
      <c r="G13" s="7">
        <f t="shared" si="0"/>
        <v>5254</v>
      </c>
    </row>
    <row r="14" spans="2:7" ht="12.75">
      <c r="B14" s="7" t="s">
        <v>11</v>
      </c>
      <c r="C14" s="11">
        <v>685</v>
      </c>
      <c r="D14" s="11">
        <v>752</v>
      </c>
      <c r="E14" s="11">
        <v>951</v>
      </c>
      <c r="F14" s="11">
        <v>652</v>
      </c>
      <c r="G14" s="7">
        <f t="shared" si="0"/>
        <v>3040</v>
      </c>
    </row>
    <row r="15" spans="2:7" ht="12.75">
      <c r="B15" s="7" t="s">
        <v>12</v>
      </c>
      <c r="C15" s="12">
        <v>352</v>
      </c>
      <c r="D15" s="12">
        <v>324</v>
      </c>
      <c r="E15" s="12">
        <v>340</v>
      </c>
      <c r="F15" s="12">
        <v>455</v>
      </c>
      <c r="G15" s="7">
        <f t="shared" si="0"/>
        <v>1471</v>
      </c>
    </row>
    <row r="16" spans="2:7" ht="12.75">
      <c r="B16" s="7" t="s">
        <v>13</v>
      </c>
      <c r="C16" s="13">
        <v>575</v>
      </c>
      <c r="D16" s="13">
        <v>753</v>
      </c>
      <c r="E16" s="13">
        <v>780</v>
      </c>
      <c r="F16" s="13">
        <v>676</v>
      </c>
      <c r="G16" s="7">
        <f t="shared" si="0"/>
        <v>2784</v>
      </c>
    </row>
    <row r="17" spans="2:7" ht="12.75">
      <c r="B17" s="7" t="s">
        <v>14</v>
      </c>
      <c r="C17" s="7">
        <v>810</v>
      </c>
      <c r="D17" s="7">
        <v>928</v>
      </c>
      <c r="E17" s="7">
        <v>1061</v>
      </c>
      <c r="F17" s="7">
        <v>994</v>
      </c>
      <c r="G17" s="7">
        <f t="shared" si="0"/>
        <v>3793</v>
      </c>
    </row>
    <row r="18" spans="2:7" ht="12.75">
      <c r="B18" s="7" t="s">
        <v>15</v>
      </c>
      <c r="C18" s="1">
        <v>635</v>
      </c>
      <c r="D18" s="1">
        <v>689</v>
      </c>
      <c r="E18" s="1">
        <v>664</v>
      </c>
      <c r="F18" s="1">
        <v>578</v>
      </c>
      <c r="G18" s="7">
        <f t="shared" si="0"/>
        <v>2566</v>
      </c>
    </row>
    <row r="19" spans="2:7" ht="12.75">
      <c r="B19" s="7" t="s">
        <v>16</v>
      </c>
      <c r="C19" s="3">
        <v>169</v>
      </c>
      <c r="D19" s="3">
        <v>392</v>
      </c>
      <c r="E19" s="3">
        <v>256</v>
      </c>
      <c r="F19" s="3">
        <v>524</v>
      </c>
      <c r="G19" s="7">
        <f t="shared" si="0"/>
        <v>1341</v>
      </c>
    </row>
    <row r="20" spans="2:7" ht="12.75">
      <c r="B20" s="7" t="s">
        <v>17</v>
      </c>
      <c r="C20" s="1">
        <v>1989</v>
      </c>
      <c r="D20" s="1">
        <v>2936</v>
      </c>
      <c r="E20" s="1">
        <v>1853</v>
      </c>
      <c r="F20" s="1">
        <v>2685</v>
      </c>
      <c r="G20" s="7">
        <f t="shared" si="0"/>
        <v>9463</v>
      </c>
    </row>
    <row r="21" spans="2:7" ht="12.75">
      <c r="B21" s="7" t="s">
        <v>18</v>
      </c>
      <c r="C21" s="1">
        <v>773</v>
      </c>
      <c r="D21" s="1">
        <v>872</v>
      </c>
      <c r="E21" s="1">
        <v>956</v>
      </c>
      <c r="F21" s="1">
        <v>1129</v>
      </c>
      <c r="G21" s="7">
        <f t="shared" si="0"/>
        <v>3730</v>
      </c>
    </row>
    <row r="22" spans="2:7" ht="12.75">
      <c r="B22" s="7" t="s">
        <v>19</v>
      </c>
      <c r="C22" s="14">
        <v>427</v>
      </c>
      <c r="D22" s="14">
        <v>594</v>
      </c>
      <c r="E22" s="14">
        <v>707</v>
      </c>
      <c r="F22" s="14">
        <v>836</v>
      </c>
      <c r="G22" s="7">
        <f t="shared" si="0"/>
        <v>2564</v>
      </c>
    </row>
    <row r="23" spans="2:7" ht="12.75">
      <c r="B23" s="7" t="s">
        <v>20</v>
      </c>
      <c r="C23" s="15">
        <v>1933</v>
      </c>
      <c r="D23" s="15">
        <v>1884</v>
      </c>
      <c r="E23" s="15">
        <v>1687</v>
      </c>
      <c r="F23" s="15">
        <v>1379</v>
      </c>
      <c r="G23" s="7">
        <f t="shared" si="0"/>
        <v>6883</v>
      </c>
    </row>
    <row r="24" spans="2:7" ht="12.75">
      <c r="B24" s="1" t="s">
        <v>21</v>
      </c>
      <c r="C24" s="16">
        <v>273</v>
      </c>
      <c r="D24" s="16">
        <v>556</v>
      </c>
      <c r="E24" s="16">
        <v>524</v>
      </c>
      <c r="F24" s="16">
        <v>691</v>
      </c>
      <c r="G24" s="7">
        <f t="shared" si="0"/>
        <v>2044</v>
      </c>
    </row>
    <row r="25" spans="2:7" ht="12.75">
      <c r="B25" s="1" t="s">
        <v>22</v>
      </c>
      <c r="C25" s="17">
        <v>383</v>
      </c>
      <c r="D25" s="17">
        <v>442</v>
      </c>
      <c r="E25" s="17">
        <v>463</v>
      </c>
      <c r="F25" s="17">
        <v>363</v>
      </c>
      <c r="G25" s="7">
        <f t="shared" si="0"/>
        <v>1651</v>
      </c>
    </row>
    <row r="26" spans="2:7" ht="12.75">
      <c r="B26" s="7" t="s">
        <v>30</v>
      </c>
      <c r="C26" s="7">
        <v>831</v>
      </c>
      <c r="D26" s="7">
        <v>1277</v>
      </c>
      <c r="E26" s="7">
        <v>811</v>
      </c>
      <c r="F26" s="7">
        <v>391</v>
      </c>
      <c r="G26" s="7">
        <f t="shared" si="0"/>
        <v>3310</v>
      </c>
    </row>
    <row r="27" spans="2:7" ht="12.75">
      <c r="B27" s="18" t="s">
        <v>23</v>
      </c>
      <c r="C27" s="19"/>
      <c r="D27" s="19"/>
      <c r="E27" s="19"/>
      <c r="F27" s="19"/>
      <c r="G27" s="20"/>
    </row>
    <row r="28" spans="2:7" ht="12.75">
      <c r="B28" s="1" t="s">
        <v>25</v>
      </c>
      <c r="C28" s="21">
        <v>401</v>
      </c>
      <c r="D28" s="21">
        <v>522</v>
      </c>
      <c r="E28" s="21">
        <v>567</v>
      </c>
      <c r="F28" s="21">
        <v>464</v>
      </c>
      <c r="G28" s="1">
        <f aca="true" t="shared" si="1" ref="G28:G33">SUM(C28:F28)</f>
        <v>1954</v>
      </c>
    </row>
    <row r="29" spans="2:7" ht="12.75">
      <c r="B29" s="7" t="s">
        <v>26</v>
      </c>
      <c r="C29" s="22">
        <v>490</v>
      </c>
      <c r="D29" s="22">
        <v>742</v>
      </c>
      <c r="E29" s="22">
        <v>787</v>
      </c>
      <c r="F29" s="22">
        <v>361</v>
      </c>
      <c r="G29" s="1">
        <f t="shared" si="1"/>
        <v>2380</v>
      </c>
    </row>
    <row r="30" spans="2:7" ht="12.75">
      <c r="B30" s="1" t="s">
        <v>24</v>
      </c>
      <c r="C30" s="1">
        <v>9547</v>
      </c>
      <c r="D30" s="1">
        <v>16528</v>
      </c>
      <c r="E30" s="1">
        <v>16143</v>
      </c>
      <c r="F30" s="1">
        <v>7359</v>
      </c>
      <c r="G30" s="1">
        <f t="shared" si="1"/>
        <v>49577</v>
      </c>
    </row>
    <row r="31" spans="2:7" ht="12.75">
      <c r="B31" s="7" t="s">
        <v>27</v>
      </c>
      <c r="C31" s="23">
        <v>352</v>
      </c>
      <c r="D31" s="23">
        <v>374</v>
      </c>
      <c r="E31" s="23">
        <v>360</v>
      </c>
      <c r="F31" s="23">
        <v>330</v>
      </c>
      <c r="G31" s="1">
        <f t="shared" si="1"/>
        <v>1416</v>
      </c>
    </row>
    <row r="32" spans="2:7" ht="12.75">
      <c r="B32" s="7" t="s">
        <v>28</v>
      </c>
      <c r="C32" s="24">
        <v>205</v>
      </c>
      <c r="D32" s="24">
        <v>420</v>
      </c>
      <c r="E32" s="24">
        <v>406</v>
      </c>
      <c r="F32" s="24">
        <v>476</v>
      </c>
      <c r="G32" s="1">
        <f t="shared" si="1"/>
        <v>1507</v>
      </c>
    </row>
    <row r="33" spans="2:27" ht="12.75">
      <c r="B33" s="7" t="s">
        <v>29</v>
      </c>
      <c r="C33" s="7">
        <v>122</v>
      </c>
      <c r="D33" s="7">
        <v>431</v>
      </c>
      <c r="E33" s="7">
        <v>1038</v>
      </c>
      <c r="F33" s="7">
        <v>116</v>
      </c>
      <c r="G33" s="1">
        <f t="shared" si="1"/>
        <v>1707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2:7" ht="12.75">
      <c r="B34" s="26" t="s">
        <v>31</v>
      </c>
      <c r="C34" s="26">
        <f>SUM(C7:C33)</f>
        <v>30190</v>
      </c>
      <c r="D34" s="26">
        <f>SUM(D7:D33)</f>
        <v>41827</v>
      </c>
      <c r="E34" s="26">
        <f>SUM(E7:E33)</f>
        <v>40581</v>
      </c>
      <c r="F34" s="26">
        <f>SUM(F7:F33)</f>
        <v>29714</v>
      </c>
      <c r="G34" s="26">
        <f>SUM(G7:G33)</f>
        <v>142312</v>
      </c>
    </row>
    <row r="35" spans="2:7" ht="12.75">
      <c r="B35" s="18" t="s">
        <v>32</v>
      </c>
      <c r="C35" s="19"/>
      <c r="D35" s="19"/>
      <c r="E35" s="19"/>
      <c r="F35" s="19"/>
      <c r="G35" s="20"/>
    </row>
    <row r="36" spans="2:7" ht="12.75">
      <c r="B36" s="7" t="s">
        <v>43</v>
      </c>
      <c r="C36" s="7">
        <v>4341</v>
      </c>
      <c r="D36" s="7">
        <v>3686</v>
      </c>
      <c r="E36" s="7">
        <v>3236</v>
      </c>
      <c r="F36" s="7">
        <v>1480</v>
      </c>
      <c r="G36" s="7">
        <f aca="true" t="shared" si="2" ref="G36:G55">SUM(C36:F36)</f>
        <v>12743</v>
      </c>
    </row>
    <row r="37" spans="2:7" ht="12.75">
      <c r="B37" s="7" t="s">
        <v>104</v>
      </c>
      <c r="C37" s="7">
        <v>77</v>
      </c>
      <c r="D37" s="7">
        <v>116</v>
      </c>
      <c r="E37" s="7">
        <v>33</v>
      </c>
      <c r="F37" s="7">
        <v>2</v>
      </c>
      <c r="G37" s="7">
        <f t="shared" si="2"/>
        <v>228</v>
      </c>
    </row>
    <row r="38" spans="2:7" ht="12.75">
      <c r="B38" s="7" t="s">
        <v>33</v>
      </c>
      <c r="C38" s="24">
        <v>44</v>
      </c>
      <c r="D38" s="24">
        <v>86</v>
      </c>
      <c r="E38" s="24">
        <v>105</v>
      </c>
      <c r="F38" s="24">
        <v>7</v>
      </c>
      <c r="G38" s="7">
        <f t="shared" si="2"/>
        <v>242</v>
      </c>
    </row>
    <row r="39" spans="2:7" ht="12.75">
      <c r="B39" s="7" t="s">
        <v>34</v>
      </c>
      <c r="C39" s="27">
        <v>204</v>
      </c>
      <c r="D39" s="27">
        <v>567</v>
      </c>
      <c r="E39" s="27">
        <v>430</v>
      </c>
      <c r="F39" s="27">
        <v>115</v>
      </c>
      <c r="G39" s="7">
        <f t="shared" si="2"/>
        <v>1316</v>
      </c>
    </row>
    <row r="40" spans="2:7" ht="12.75">
      <c r="B40" s="7" t="s">
        <v>44</v>
      </c>
      <c r="C40" s="3">
        <v>214</v>
      </c>
      <c r="D40" s="3">
        <v>77</v>
      </c>
      <c r="E40" s="3">
        <v>79</v>
      </c>
      <c r="F40" s="3">
        <v>40</v>
      </c>
      <c r="G40" s="7">
        <f t="shared" si="2"/>
        <v>410</v>
      </c>
    </row>
    <row r="41" spans="2:7" ht="12.75">
      <c r="B41" s="7" t="s">
        <v>35</v>
      </c>
      <c r="C41" s="1">
        <v>128</v>
      </c>
      <c r="D41" s="1">
        <v>116</v>
      </c>
      <c r="E41" s="1">
        <v>126</v>
      </c>
      <c r="F41" s="1">
        <v>28</v>
      </c>
      <c r="G41" s="7">
        <f t="shared" si="2"/>
        <v>398</v>
      </c>
    </row>
    <row r="42" spans="2:7" ht="12.75">
      <c r="B42" s="7" t="s">
        <v>36</v>
      </c>
      <c r="C42" s="28">
        <v>215</v>
      </c>
      <c r="D42" s="28">
        <v>315</v>
      </c>
      <c r="E42" s="28">
        <v>865</v>
      </c>
      <c r="F42" s="28">
        <v>121</v>
      </c>
      <c r="G42" s="7">
        <f t="shared" si="2"/>
        <v>1516</v>
      </c>
    </row>
    <row r="43" spans="2:7" ht="12.75">
      <c r="B43" s="1" t="s">
        <v>45</v>
      </c>
      <c r="C43" s="29">
        <v>4920</v>
      </c>
      <c r="D43" s="29">
        <v>3251</v>
      </c>
      <c r="E43" s="29">
        <v>2799</v>
      </c>
      <c r="F43" s="29">
        <v>1030</v>
      </c>
      <c r="G43" s="7">
        <f t="shared" si="2"/>
        <v>12000</v>
      </c>
    </row>
    <row r="44" spans="2:7" ht="12.75">
      <c r="B44" s="7" t="s">
        <v>46</v>
      </c>
      <c r="C44" s="30">
        <v>7631</v>
      </c>
      <c r="D44" s="30">
        <v>3649</v>
      </c>
      <c r="E44" s="30">
        <v>1983</v>
      </c>
      <c r="F44" s="30">
        <v>503</v>
      </c>
      <c r="G44" s="7">
        <f t="shared" si="2"/>
        <v>13766</v>
      </c>
    </row>
    <row r="45" spans="2:7" ht="12.75">
      <c r="B45" s="7" t="s">
        <v>47</v>
      </c>
      <c r="C45" s="30">
        <v>8</v>
      </c>
      <c r="D45" s="30">
        <v>2</v>
      </c>
      <c r="E45" s="30">
        <v>0</v>
      </c>
      <c r="F45" s="30">
        <v>1</v>
      </c>
      <c r="G45" s="7">
        <f t="shared" si="2"/>
        <v>11</v>
      </c>
    </row>
    <row r="46" spans="2:7" ht="12.75">
      <c r="B46" s="7" t="s">
        <v>48</v>
      </c>
      <c r="C46" s="3">
        <v>982</v>
      </c>
      <c r="D46" s="3">
        <v>494</v>
      </c>
      <c r="E46" s="3">
        <v>223</v>
      </c>
      <c r="F46" s="3">
        <v>101</v>
      </c>
      <c r="G46" s="7">
        <f t="shared" si="2"/>
        <v>1800</v>
      </c>
    </row>
    <row r="47" spans="2:7" ht="12.75">
      <c r="B47" s="7" t="s">
        <v>37</v>
      </c>
      <c r="C47" s="1">
        <v>46</v>
      </c>
      <c r="D47" s="1">
        <v>406</v>
      </c>
      <c r="E47" s="1">
        <v>279</v>
      </c>
      <c r="F47" s="1">
        <v>275</v>
      </c>
      <c r="G47" s="7">
        <f t="shared" si="2"/>
        <v>1006</v>
      </c>
    </row>
    <row r="48" spans="2:7" ht="12.75">
      <c r="B48" s="7" t="s">
        <v>38</v>
      </c>
      <c r="C48" s="31">
        <v>370</v>
      </c>
      <c r="D48" s="31">
        <v>436</v>
      </c>
      <c r="E48" s="31">
        <v>337</v>
      </c>
      <c r="F48" s="31">
        <v>132</v>
      </c>
      <c r="G48" s="7">
        <f t="shared" si="2"/>
        <v>1275</v>
      </c>
    </row>
    <row r="49" spans="2:7" ht="12.75">
      <c r="B49" s="7" t="s">
        <v>39</v>
      </c>
      <c r="C49" s="1">
        <v>380</v>
      </c>
      <c r="D49" s="1">
        <v>503</v>
      </c>
      <c r="E49" s="1">
        <v>588</v>
      </c>
      <c r="F49" s="1">
        <v>184</v>
      </c>
      <c r="G49" s="7">
        <f t="shared" si="2"/>
        <v>1655</v>
      </c>
    </row>
    <row r="50" spans="2:7" ht="12.75">
      <c r="B50" s="7" t="s">
        <v>49</v>
      </c>
      <c r="C50" s="7">
        <v>1332</v>
      </c>
      <c r="D50" s="32">
        <v>418</v>
      </c>
      <c r="E50" s="7">
        <v>209</v>
      </c>
      <c r="F50" s="33">
        <v>73</v>
      </c>
      <c r="G50" s="7">
        <f t="shared" si="2"/>
        <v>2032</v>
      </c>
    </row>
    <row r="51" spans="2:7" ht="12.75">
      <c r="B51" s="7" t="s">
        <v>40</v>
      </c>
      <c r="C51" s="24">
        <v>217</v>
      </c>
      <c r="D51" s="24">
        <v>291</v>
      </c>
      <c r="E51" s="24">
        <v>298</v>
      </c>
      <c r="F51" s="7">
        <v>104</v>
      </c>
      <c r="G51" s="7">
        <f t="shared" si="2"/>
        <v>910</v>
      </c>
    </row>
    <row r="52" spans="2:7" ht="12.75">
      <c r="B52" s="7" t="s">
        <v>41</v>
      </c>
      <c r="C52" s="34">
        <v>131</v>
      </c>
      <c r="D52" s="34">
        <v>95</v>
      </c>
      <c r="E52" s="34">
        <v>97</v>
      </c>
      <c r="F52" s="34">
        <v>39</v>
      </c>
      <c r="G52" s="7">
        <f t="shared" si="2"/>
        <v>362</v>
      </c>
    </row>
    <row r="53" spans="2:7" ht="12.75">
      <c r="B53" s="7" t="s">
        <v>42</v>
      </c>
      <c r="C53" s="35">
        <v>216</v>
      </c>
      <c r="D53" s="35">
        <v>329</v>
      </c>
      <c r="E53" s="35">
        <v>593</v>
      </c>
      <c r="F53" s="35">
        <v>149</v>
      </c>
      <c r="G53" s="7">
        <f t="shared" si="2"/>
        <v>1287</v>
      </c>
    </row>
    <row r="54" spans="2:7" ht="12.75">
      <c r="B54" s="7" t="s">
        <v>105</v>
      </c>
      <c r="C54" s="36">
        <v>93</v>
      </c>
      <c r="D54" s="36">
        <v>226</v>
      </c>
      <c r="E54" s="36">
        <v>464</v>
      </c>
      <c r="F54" s="36">
        <v>232</v>
      </c>
      <c r="G54" s="7">
        <f t="shared" si="2"/>
        <v>1015</v>
      </c>
    </row>
    <row r="55" spans="2:7" ht="12.75">
      <c r="B55" s="7" t="s">
        <v>50</v>
      </c>
      <c r="C55" s="1">
        <v>993</v>
      </c>
      <c r="D55" s="1">
        <v>463</v>
      </c>
      <c r="E55" s="1">
        <v>130</v>
      </c>
      <c r="F55" s="1">
        <v>23</v>
      </c>
      <c r="G55" s="7">
        <f t="shared" si="2"/>
        <v>1609</v>
      </c>
    </row>
    <row r="56" spans="2:7" ht="12.75">
      <c r="B56" s="26" t="s">
        <v>31</v>
      </c>
      <c r="C56" s="26">
        <f>SUM(C36:C55)</f>
        <v>22542</v>
      </c>
      <c r="D56" s="26">
        <f>SUM(D36:D55)</f>
        <v>15526</v>
      </c>
      <c r="E56" s="26">
        <f>SUM(E36:E55)</f>
        <v>12874</v>
      </c>
      <c r="F56" s="26">
        <f>SUM(F36:F55)</f>
        <v>4639</v>
      </c>
      <c r="G56" s="26">
        <f>SUM(G36:G55)</f>
        <v>55581</v>
      </c>
    </row>
    <row r="57" spans="2:7" ht="12.75">
      <c r="B57" s="18" t="s">
        <v>51</v>
      </c>
      <c r="C57" s="19"/>
      <c r="D57" s="19"/>
      <c r="E57" s="19"/>
      <c r="F57" s="19"/>
      <c r="G57" s="20"/>
    </row>
    <row r="58" spans="2:7" ht="12.75">
      <c r="B58" s="1" t="s">
        <v>53</v>
      </c>
      <c r="C58" s="1">
        <v>412</v>
      </c>
      <c r="D58" s="1">
        <v>107</v>
      </c>
      <c r="E58" s="1">
        <v>20</v>
      </c>
      <c r="F58" s="1">
        <v>30</v>
      </c>
      <c r="G58" s="7">
        <f aca="true" t="shared" si="3" ref="G58:G64">SUM(C58:F58)</f>
        <v>569</v>
      </c>
    </row>
    <row r="59" spans="2:7" ht="12.75">
      <c r="B59" s="7" t="s">
        <v>54</v>
      </c>
      <c r="C59" s="37">
        <v>30</v>
      </c>
      <c r="D59" s="37">
        <v>0</v>
      </c>
      <c r="E59" s="37">
        <v>0</v>
      </c>
      <c r="F59" s="37">
        <v>0</v>
      </c>
      <c r="G59" s="7">
        <f t="shared" si="3"/>
        <v>30</v>
      </c>
    </row>
    <row r="60" spans="2:27" ht="12.75">
      <c r="B60" s="7" t="s">
        <v>55</v>
      </c>
      <c r="C60" s="24">
        <v>18</v>
      </c>
      <c r="D60" s="24">
        <v>11</v>
      </c>
      <c r="E60" s="24">
        <v>0</v>
      </c>
      <c r="F60" s="24">
        <v>0</v>
      </c>
      <c r="G60" s="7">
        <f t="shared" si="3"/>
        <v>29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7" ht="12.75">
      <c r="B61" s="7" t="s">
        <v>56</v>
      </c>
      <c r="C61" s="24">
        <v>0</v>
      </c>
      <c r="D61" s="24">
        <v>7</v>
      </c>
      <c r="E61" s="24">
        <v>0</v>
      </c>
      <c r="F61" s="24">
        <v>0</v>
      </c>
      <c r="G61" s="7">
        <f t="shared" si="3"/>
        <v>7</v>
      </c>
    </row>
    <row r="62" spans="2:7" ht="12.75">
      <c r="B62" s="7" t="s">
        <v>57</v>
      </c>
      <c r="C62" s="24">
        <v>100</v>
      </c>
      <c r="D62" s="24">
        <v>24</v>
      </c>
      <c r="E62" s="24">
        <v>1</v>
      </c>
      <c r="F62" s="24">
        <v>1</v>
      </c>
      <c r="G62" s="7">
        <f t="shared" si="3"/>
        <v>126</v>
      </c>
    </row>
    <row r="63" spans="2:7" ht="12.75">
      <c r="B63" s="7" t="s">
        <v>52</v>
      </c>
      <c r="C63" s="1">
        <v>49</v>
      </c>
      <c r="D63" s="1">
        <v>8</v>
      </c>
      <c r="E63" s="7">
        <v>0</v>
      </c>
      <c r="F63" s="7">
        <v>0</v>
      </c>
      <c r="G63" s="7">
        <f t="shared" si="3"/>
        <v>57</v>
      </c>
    </row>
    <row r="64" spans="2:7" ht="12.75">
      <c r="B64" s="7" t="s">
        <v>58</v>
      </c>
      <c r="C64" s="24">
        <v>182</v>
      </c>
      <c r="D64" s="24">
        <v>59</v>
      </c>
      <c r="E64" s="24">
        <v>0</v>
      </c>
      <c r="F64" s="24">
        <v>0</v>
      </c>
      <c r="G64" s="7">
        <f t="shared" si="3"/>
        <v>241</v>
      </c>
    </row>
    <row r="65" spans="2:7" ht="12.75">
      <c r="B65" s="26" t="s">
        <v>31</v>
      </c>
      <c r="C65" s="26">
        <f>SUM(C58:C64)</f>
        <v>791</v>
      </c>
      <c r="D65" s="26">
        <f>SUM(D58:D64)</f>
        <v>216</v>
      </c>
      <c r="E65" s="26">
        <f>SUM(E58:E64)</f>
        <v>21</v>
      </c>
      <c r="F65" s="26">
        <f>SUM(F58:F64)</f>
        <v>31</v>
      </c>
      <c r="G65" s="26">
        <f>SUM(G58:G64)</f>
        <v>1059</v>
      </c>
    </row>
    <row r="66" spans="2:7" ht="12.75">
      <c r="B66" s="26" t="s">
        <v>113</v>
      </c>
      <c r="C66" s="26">
        <f>C65+C56+C34</f>
        <v>53523</v>
      </c>
      <c r="D66" s="26">
        <f>D65+D56+D34</f>
        <v>57569</v>
      </c>
      <c r="E66" s="26">
        <f>E65+E56+E34</f>
        <v>53476</v>
      </c>
      <c r="F66" s="26">
        <f>F65+F56+F34</f>
        <v>34384</v>
      </c>
      <c r="G66" s="26">
        <f>G65+G56+G34</f>
        <v>198952</v>
      </c>
    </row>
    <row r="67" spans="2:7" ht="12.75">
      <c r="B67" s="39" t="s">
        <v>114</v>
      </c>
      <c r="G67" s="40"/>
    </row>
    <row r="68" spans="2:7" ht="12.75">
      <c r="B68" s="41" t="s">
        <v>115</v>
      </c>
      <c r="C68" s="1">
        <v>1211</v>
      </c>
      <c r="D68" s="1">
        <v>1094</v>
      </c>
      <c r="E68" s="1">
        <v>2405</v>
      </c>
      <c r="F68" s="1">
        <v>2951</v>
      </c>
      <c r="G68" s="3">
        <f aca="true" t="shared" si="4" ref="G68:G74">SUM(C68:F68)</f>
        <v>7661</v>
      </c>
    </row>
    <row r="69" spans="2:7" ht="12.75">
      <c r="B69" s="41" t="s">
        <v>116</v>
      </c>
      <c r="C69" s="42">
        <v>197</v>
      </c>
      <c r="D69" s="42">
        <v>284</v>
      </c>
      <c r="E69" s="42">
        <v>377</v>
      </c>
      <c r="F69" s="42">
        <v>321</v>
      </c>
      <c r="G69" s="3">
        <f t="shared" si="4"/>
        <v>1179</v>
      </c>
    </row>
    <row r="70" spans="2:7" ht="12.75">
      <c r="B70" s="1" t="s">
        <v>117</v>
      </c>
      <c r="C70" s="1">
        <v>27</v>
      </c>
      <c r="D70" s="1">
        <v>59</v>
      </c>
      <c r="E70" s="1">
        <v>67</v>
      </c>
      <c r="F70" s="1">
        <v>22</v>
      </c>
      <c r="G70" s="3">
        <f t="shared" si="4"/>
        <v>175</v>
      </c>
    </row>
    <row r="71" spans="2:7" ht="12.75">
      <c r="B71" s="1" t="s">
        <v>118</v>
      </c>
      <c r="C71" s="1">
        <v>126</v>
      </c>
      <c r="D71" s="1">
        <v>124</v>
      </c>
      <c r="E71" s="1">
        <v>1365</v>
      </c>
      <c r="F71" s="1">
        <v>1801</v>
      </c>
      <c r="G71" s="3">
        <f t="shared" si="4"/>
        <v>3416</v>
      </c>
    </row>
    <row r="72" spans="2:7" ht="12.75">
      <c r="B72" s="1" t="s">
        <v>119</v>
      </c>
      <c r="C72" s="1">
        <v>94</v>
      </c>
      <c r="D72" s="1">
        <v>55</v>
      </c>
      <c r="E72" s="1">
        <v>36</v>
      </c>
      <c r="F72" s="1">
        <v>77</v>
      </c>
      <c r="G72" s="1">
        <f t="shared" si="4"/>
        <v>262</v>
      </c>
    </row>
    <row r="73" spans="2:7" ht="12.75">
      <c r="B73" s="1" t="s">
        <v>120</v>
      </c>
      <c r="C73" s="3">
        <v>19</v>
      </c>
      <c r="D73" s="3">
        <v>98</v>
      </c>
      <c r="E73" s="3">
        <v>76</v>
      </c>
      <c r="F73" s="3">
        <v>15</v>
      </c>
      <c r="G73" s="1">
        <f t="shared" si="4"/>
        <v>208</v>
      </c>
    </row>
    <row r="74" spans="2:7" ht="12.75">
      <c r="B74" s="1" t="s">
        <v>121</v>
      </c>
      <c r="C74" s="1">
        <v>50</v>
      </c>
      <c r="D74" s="1">
        <v>10</v>
      </c>
      <c r="E74" s="3">
        <v>0</v>
      </c>
      <c r="F74" s="3">
        <v>1</v>
      </c>
      <c r="G74" s="1">
        <f t="shared" si="4"/>
        <v>61</v>
      </c>
    </row>
    <row r="75" spans="2:7" ht="12.75">
      <c r="B75" s="43" t="s">
        <v>122</v>
      </c>
      <c r="C75" s="43">
        <f>SUM(C68:C74)</f>
        <v>1724</v>
      </c>
      <c r="D75" s="43">
        <f>SUM(D68:D74)</f>
        <v>1724</v>
      </c>
      <c r="E75" s="43">
        <f>SUM(E68:E74)</f>
        <v>4326</v>
      </c>
      <c r="F75" s="43">
        <f>SUM(F68:F74)</f>
        <v>5188</v>
      </c>
      <c r="G75" s="43">
        <f>SUM(G68:G74)</f>
        <v>12962</v>
      </c>
    </row>
    <row r="76" spans="2:7" ht="12.75">
      <c r="B76" s="43" t="s">
        <v>101</v>
      </c>
      <c r="C76" s="26">
        <f>C75+C66</f>
        <v>55247</v>
      </c>
      <c r="D76" s="26">
        <f>D75+D66</f>
        <v>59293</v>
      </c>
      <c r="E76" s="26">
        <f>E75+E66</f>
        <v>57802</v>
      </c>
      <c r="F76" s="26">
        <f>F75+F66</f>
        <v>39572</v>
      </c>
      <c r="G76" s="26">
        <f>G75+G66</f>
        <v>211914</v>
      </c>
    </row>
  </sheetData>
  <sheetProtection/>
  <mergeCells count="10">
    <mergeCell ref="B2:G2"/>
    <mergeCell ref="B6:G6"/>
    <mergeCell ref="B1:G1"/>
    <mergeCell ref="B5:G5"/>
    <mergeCell ref="C3:C4"/>
    <mergeCell ref="D3:D4"/>
    <mergeCell ref="E3:E4"/>
    <mergeCell ref="F3:F4"/>
    <mergeCell ref="G3:G4"/>
    <mergeCell ref="B3:B4"/>
  </mergeCells>
  <printOptions/>
  <pageMargins left="0.06" right="0.08" top="0.05" bottom="0.09" header="0.04" footer="0.1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421875" style="4" customWidth="1"/>
    <col min="2" max="2" width="40.00390625" style="4" bestFit="1" customWidth="1"/>
    <col min="3" max="3" width="4.8515625" style="4" customWidth="1"/>
    <col min="4" max="4" width="6.00390625" style="4" customWidth="1"/>
    <col min="5" max="5" width="4.00390625" style="4" bestFit="1" customWidth="1"/>
    <col min="6" max="7" width="5.00390625" style="4" bestFit="1" customWidth="1"/>
    <col min="8" max="8" width="4.00390625" style="4" bestFit="1" customWidth="1"/>
    <col min="9" max="9" width="5.00390625" style="4" bestFit="1" customWidth="1"/>
    <col min="10" max="11" width="4.00390625" style="4" bestFit="1" customWidth="1"/>
    <col min="12" max="12" width="5.00390625" style="4" bestFit="1" customWidth="1"/>
    <col min="13" max="13" width="3.140625" style="4" bestFit="1" customWidth="1"/>
    <col min="14" max="14" width="5.00390625" style="4" bestFit="1" customWidth="1"/>
    <col min="15" max="15" width="6.00390625" style="4" bestFit="1" customWidth="1"/>
    <col min="16" max="19" width="5.00390625" style="4" bestFit="1" customWidth="1"/>
    <col min="20" max="20" width="6.00390625" style="4" bestFit="1" customWidth="1"/>
    <col min="21" max="21" width="5.00390625" style="4" bestFit="1" customWidth="1"/>
    <col min="22" max="22" width="3.140625" style="4" bestFit="1" customWidth="1"/>
    <col min="23" max="23" width="5.00390625" style="4" bestFit="1" customWidth="1"/>
    <col min="24" max="24" width="6.00390625" style="4" bestFit="1" customWidth="1"/>
    <col min="25" max="28" width="4.00390625" style="4" bestFit="1" customWidth="1"/>
    <col min="29" max="29" width="5.00390625" style="4" bestFit="1" customWidth="1"/>
    <col min="30" max="30" width="4.00390625" style="4" bestFit="1" customWidth="1"/>
    <col min="31" max="32" width="5.00390625" style="4" bestFit="1" customWidth="1"/>
    <col min="33" max="33" width="4.00390625" style="4" bestFit="1" customWidth="1"/>
    <col min="34" max="34" width="6.00390625" style="4" bestFit="1" customWidth="1"/>
    <col min="35" max="35" width="5.421875" style="4" customWidth="1"/>
    <col min="36" max="36" width="6.7109375" style="4" customWidth="1"/>
    <col min="37" max="37" width="6.00390625" style="4" bestFit="1" customWidth="1"/>
    <col min="38" max="38" width="5.00390625" style="4" bestFit="1" customWidth="1"/>
    <col min="39" max="39" width="6.00390625" style="4" bestFit="1" customWidth="1"/>
    <col min="40" max="40" width="7.00390625" style="4" bestFit="1" customWidth="1"/>
    <col min="41" max="16384" width="9.140625" style="4" customWidth="1"/>
  </cols>
  <sheetData>
    <row r="1" spans="2:40" ht="12.75">
      <c r="B1" s="44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2:40" ht="12.75">
      <c r="B2" s="44" t="s">
        <v>108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2:40" ht="135" customHeight="1">
      <c r="B3" s="47" t="s">
        <v>112</v>
      </c>
      <c r="C3" s="48" t="s">
        <v>60</v>
      </c>
      <c r="D3" s="48" t="s">
        <v>61</v>
      </c>
      <c r="E3" s="48" t="s">
        <v>62</v>
      </c>
      <c r="F3" s="48" t="s">
        <v>63</v>
      </c>
      <c r="G3" s="48" t="s">
        <v>64</v>
      </c>
      <c r="H3" s="48" t="s">
        <v>65</v>
      </c>
      <c r="I3" s="48" t="s">
        <v>66</v>
      </c>
      <c r="J3" s="48" t="s">
        <v>67</v>
      </c>
      <c r="K3" s="48" t="s">
        <v>106</v>
      </c>
      <c r="L3" s="48" t="s">
        <v>68</v>
      </c>
      <c r="M3" s="48" t="s">
        <v>107</v>
      </c>
      <c r="N3" s="48" t="s">
        <v>69</v>
      </c>
      <c r="O3" s="48" t="s">
        <v>70</v>
      </c>
      <c r="P3" s="48" t="s">
        <v>71</v>
      </c>
      <c r="Q3" s="48" t="s">
        <v>72</v>
      </c>
      <c r="R3" s="48" t="s">
        <v>73</v>
      </c>
      <c r="S3" s="48" t="s">
        <v>74</v>
      </c>
      <c r="T3" s="48" t="s">
        <v>75</v>
      </c>
      <c r="U3" s="48" t="s">
        <v>76</v>
      </c>
      <c r="V3" s="48" t="s">
        <v>77</v>
      </c>
      <c r="W3" s="48" t="s">
        <v>78</v>
      </c>
      <c r="X3" s="48" t="s">
        <v>79</v>
      </c>
      <c r="Y3" s="48" t="s">
        <v>80</v>
      </c>
      <c r="Z3" s="48" t="s">
        <v>81</v>
      </c>
      <c r="AA3" s="48" t="s">
        <v>82</v>
      </c>
      <c r="AB3" s="48" t="s">
        <v>83</v>
      </c>
      <c r="AC3" s="48" t="s">
        <v>84</v>
      </c>
      <c r="AD3" s="48" t="s">
        <v>85</v>
      </c>
      <c r="AE3" s="48" t="s">
        <v>86</v>
      </c>
      <c r="AF3" s="48" t="s">
        <v>87</v>
      </c>
      <c r="AG3" s="48" t="s">
        <v>88</v>
      </c>
      <c r="AH3" s="48" t="s">
        <v>89</v>
      </c>
      <c r="AI3" s="48" t="s">
        <v>90</v>
      </c>
      <c r="AJ3" s="48" t="s">
        <v>91</v>
      </c>
      <c r="AK3" s="48" t="s">
        <v>92</v>
      </c>
      <c r="AL3" s="48" t="s">
        <v>93</v>
      </c>
      <c r="AM3" s="48" t="s">
        <v>94</v>
      </c>
      <c r="AN3" s="48" t="s">
        <v>95</v>
      </c>
    </row>
    <row r="4" spans="2:40" ht="13.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70"/>
    </row>
    <row r="5" spans="2:40" ht="12.75">
      <c r="B5" s="49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</row>
    <row r="6" spans="2:40" ht="12.75">
      <c r="B6" s="1" t="s">
        <v>4</v>
      </c>
      <c r="C6" s="50">
        <v>0</v>
      </c>
      <c r="D6" s="50">
        <v>8</v>
      </c>
      <c r="E6" s="50">
        <v>0</v>
      </c>
      <c r="F6" s="50">
        <v>37</v>
      </c>
      <c r="G6" s="50">
        <v>95</v>
      </c>
      <c r="H6" s="50">
        <v>6</v>
      </c>
      <c r="I6" s="50">
        <v>30</v>
      </c>
      <c r="J6" s="50">
        <v>0</v>
      </c>
      <c r="K6" s="50">
        <v>0</v>
      </c>
      <c r="L6" s="50">
        <v>77</v>
      </c>
      <c r="M6" s="50">
        <v>0</v>
      </c>
      <c r="N6" s="50">
        <v>4</v>
      </c>
      <c r="O6" s="50">
        <v>21</v>
      </c>
      <c r="P6" s="50">
        <v>55</v>
      </c>
      <c r="Q6" s="50">
        <v>11</v>
      </c>
      <c r="R6" s="50">
        <v>5</v>
      </c>
      <c r="S6" s="50">
        <v>38</v>
      </c>
      <c r="T6" s="50">
        <v>38</v>
      </c>
      <c r="U6" s="50">
        <v>19</v>
      </c>
      <c r="V6" s="50">
        <v>0</v>
      </c>
      <c r="W6" s="50">
        <v>90</v>
      </c>
      <c r="X6" s="50">
        <v>91</v>
      </c>
      <c r="Y6" s="50">
        <v>1</v>
      </c>
      <c r="Z6" s="50">
        <v>1</v>
      </c>
      <c r="AA6" s="50">
        <v>0</v>
      </c>
      <c r="AB6" s="50">
        <v>2</v>
      </c>
      <c r="AC6" s="50">
        <v>58</v>
      </c>
      <c r="AD6" s="50">
        <v>1</v>
      </c>
      <c r="AE6" s="50">
        <v>59</v>
      </c>
      <c r="AF6" s="50">
        <v>30</v>
      </c>
      <c r="AG6" s="50">
        <v>1</v>
      </c>
      <c r="AH6" s="50">
        <v>28</v>
      </c>
      <c r="AI6" s="50">
        <v>16</v>
      </c>
      <c r="AJ6" s="50">
        <v>1</v>
      </c>
      <c r="AK6" s="50">
        <v>240</v>
      </c>
      <c r="AL6" s="50">
        <v>14</v>
      </c>
      <c r="AM6" s="50">
        <v>135</v>
      </c>
      <c r="AN6" s="1">
        <f>SUM(C6:AM6)</f>
        <v>1212</v>
      </c>
    </row>
    <row r="7" spans="2:40" ht="12.75">
      <c r="B7" s="1" t="s">
        <v>5</v>
      </c>
      <c r="C7" s="50">
        <v>0</v>
      </c>
      <c r="D7" s="50">
        <v>1149</v>
      </c>
      <c r="E7" s="50">
        <v>0</v>
      </c>
      <c r="F7" s="50">
        <v>3</v>
      </c>
      <c r="G7" s="50">
        <v>40</v>
      </c>
      <c r="H7" s="50">
        <v>6</v>
      </c>
      <c r="I7" s="50">
        <v>23</v>
      </c>
      <c r="J7" s="50">
        <v>1</v>
      </c>
      <c r="K7" s="50">
        <v>0</v>
      </c>
      <c r="L7" s="50">
        <v>76</v>
      </c>
      <c r="M7" s="50">
        <v>0</v>
      </c>
      <c r="N7" s="50">
        <v>6</v>
      </c>
      <c r="O7" s="50">
        <v>62</v>
      </c>
      <c r="P7" s="50">
        <v>72</v>
      </c>
      <c r="Q7" s="50">
        <v>5</v>
      </c>
      <c r="R7" s="50">
        <v>3</v>
      </c>
      <c r="S7" s="50">
        <v>20</v>
      </c>
      <c r="T7" s="50">
        <v>160</v>
      </c>
      <c r="U7" s="50">
        <v>43</v>
      </c>
      <c r="V7" s="50">
        <v>0</v>
      </c>
      <c r="W7" s="50">
        <v>39</v>
      </c>
      <c r="X7" s="50">
        <v>124</v>
      </c>
      <c r="Y7" s="50">
        <v>0</v>
      </c>
      <c r="Z7" s="50">
        <v>0</v>
      </c>
      <c r="AA7" s="50">
        <v>0</v>
      </c>
      <c r="AB7" s="50">
        <v>0</v>
      </c>
      <c r="AC7" s="50">
        <v>149</v>
      </c>
      <c r="AD7" s="50">
        <v>6</v>
      </c>
      <c r="AE7" s="50">
        <v>65</v>
      </c>
      <c r="AF7" s="50">
        <v>46</v>
      </c>
      <c r="AG7" s="50">
        <v>0</v>
      </c>
      <c r="AH7" s="50">
        <v>208</v>
      </c>
      <c r="AI7" s="50">
        <v>1149</v>
      </c>
      <c r="AJ7" s="50">
        <v>0</v>
      </c>
      <c r="AK7" s="50">
        <v>112</v>
      </c>
      <c r="AL7" s="50">
        <v>14</v>
      </c>
      <c r="AM7" s="1">
        <v>55</v>
      </c>
      <c r="AN7" s="1">
        <f>SUM(C7:AM7)</f>
        <v>3636</v>
      </c>
    </row>
    <row r="8" spans="2:40" ht="12.75">
      <c r="B8" s="1" t="s">
        <v>6</v>
      </c>
      <c r="C8" s="51">
        <v>1</v>
      </c>
      <c r="D8" s="51">
        <v>172</v>
      </c>
      <c r="E8" s="51">
        <v>1</v>
      </c>
      <c r="F8" s="51">
        <v>49</v>
      </c>
      <c r="G8" s="51">
        <v>322</v>
      </c>
      <c r="H8" s="51">
        <v>10</v>
      </c>
      <c r="I8" s="52">
        <v>114</v>
      </c>
      <c r="J8" s="51">
        <v>12</v>
      </c>
      <c r="K8" s="51">
        <v>7</v>
      </c>
      <c r="L8" s="1">
        <v>389</v>
      </c>
      <c r="M8" s="1">
        <v>1</v>
      </c>
      <c r="N8" s="51">
        <v>53</v>
      </c>
      <c r="O8" s="51">
        <v>2043</v>
      </c>
      <c r="P8" s="51">
        <v>218</v>
      </c>
      <c r="Q8" s="51">
        <v>43</v>
      </c>
      <c r="R8" s="51">
        <v>10</v>
      </c>
      <c r="S8" s="51">
        <v>177</v>
      </c>
      <c r="T8" s="51">
        <v>232</v>
      </c>
      <c r="U8" s="51">
        <v>138</v>
      </c>
      <c r="V8" s="50">
        <v>0</v>
      </c>
      <c r="W8" s="51">
        <v>346</v>
      </c>
      <c r="X8" s="51">
        <v>1259</v>
      </c>
      <c r="Y8" s="51">
        <v>4</v>
      </c>
      <c r="Z8" s="51">
        <v>7</v>
      </c>
      <c r="AA8" s="51">
        <v>1</v>
      </c>
      <c r="AB8" s="51">
        <v>5</v>
      </c>
      <c r="AC8" s="51">
        <v>136</v>
      </c>
      <c r="AD8" s="51">
        <v>6</v>
      </c>
      <c r="AE8" s="51">
        <v>195</v>
      </c>
      <c r="AF8" s="51">
        <v>1188</v>
      </c>
      <c r="AG8" s="51">
        <v>5</v>
      </c>
      <c r="AH8" s="51">
        <v>463</v>
      </c>
      <c r="AI8" s="51">
        <v>148</v>
      </c>
      <c r="AJ8" s="51">
        <v>7</v>
      </c>
      <c r="AK8" s="51">
        <v>1710</v>
      </c>
      <c r="AL8" s="51">
        <v>228</v>
      </c>
      <c r="AM8" s="51">
        <v>410</v>
      </c>
      <c r="AN8" s="1">
        <f aca="true" t="shared" si="0" ref="AN8:AN32">SUM(C8:AM8)</f>
        <v>10110</v>
      </c>
    </row>
    <row r="9" spans="2:40" ht="12.75">
      <c r="B9" s="1" t="s">
        <v>7</v>
      </c>
      <c r="C9" s="1">
        <v>2</v>
      </c>
      <c r="D9" s="1">
        <v>238</v>
      </c>
      <c r="E9" s="1">
        <v>2</v>
      </c>
      <c r="F9" s="1">
        <v>58</v>
      </c>
      <c r="G9" s="1">
        <v>481</v>
      </c>
      <c r="H9" s="1">
        <v>13</v>
      </c>
      <c r="I9" s="1">
        <v>119</v>
      </c>
      <c r="J9" s="1">
        <v>1</v>
      </c>
      <c r="K9" s="1">
        <v>0</v>
      </c>
      <c r="L9" s="1">
        <v>314</v>
      </c>
      <c r="M9" s="1">
        <v>1</v>
      </c>
      <c r="N9" s="1">
        <v>76</v>
      </c>
      <c r="O9" s="1">
        <v>546</v>
      </c>
      <c r="P9" s="1">
        <v>120</v>
      </c>
      <c r="Q9" s="1">
        <v>28</v>
      </c>
      <c r="R9" s="1">
        <v>9</v>
      </c>
      <c r="S9" s="1">
        <v>596</v>
      </c>
      <c r="T9" s="1">
        <v>190</v>
      </c>
      <c r="U9" s="1">
        <v>238</v>
      </c>
      <c r="V9" s="1">
        <v>0</v>
      </c>
      <c r="W9" s="1">
        <v>702</v>
      </c>
      <c r="X9" s="1">
        <v>1441</v>
      </c>
      <c r="Y9" s="1">
        <v>5</v>
      </c>
      <c r="Z9" s="1">
        <v>3</v>
      </c>
      <c r="AA9" s="1">
        <v>3</v>
      </c>
      <c r="AB9" s="1">
        <v>2</v>
      </c>
      <c r="AC9" s="1">
        <v>359</v>
      </c>
      <c r="AD9" s="1">
        <v>10</v>
      </c>
      <c r="AE9" s="1">
        <v>164</v>
      </c>
      <c r="AF9" s="1">
        <v>239</v>
      </c>
      <c r="AG9" s="1">
        <v>2</v>
      </c>
      <c r="AH9" s="1">
        <v>531</v>
      </c>
      <c r="AI9" s="1">
        <v>172</v>
      </c>
      <c r="AJ9" s="1">
        <v>10</v>
      </c>
      <c r="AK9" s="1">
        <v>588</v>
      </c>
      <c r="AL9" s="1">
        <v>42</v>
      </c>
      <c r="AM9" s="1">
        <v>502</v>
      </c>
      <c r="AN9" s="1">
        <f t="shared" si="0"/>
        <v>7807</v>
      </c>
    </row>
    <row r="10" spans="2:40" ht="12.75">
      <c r="B10" s="1" t="s">
        <v>8</v>
      </c>
      <c r="C10" s="1">
        <v>0</v>
      </c>
      <c r="D10" s="1">
        <v>43</v>
      </c>
      <c r="E10" s="1">
        <v>1</v>
      </c>
      <c r="F10" s="1">
        <v>4</v>
      </c>
      <c r="G10" s="1">
        <v>7</v>
      </c>
      <c r="H10" s="1">
        <v>5</v>
      </c>
      <c r="I10" s="1">
        <v>31</v>
      </c>
      <c r="J10" s="1">
        <v>1</v>
      </c>
      <c r="K10" s="1">
        <v>1</v>
      </c>
      <c r="L10" s="1">
        <v>34</v>
      </c>
      <c r="M10" s="1">
        <v>0</v>
      </c>
      <c r="N10" s="1">
        <v>15</v>
      </c>
      <c r="O10" s="1">
        <v>55</v>
      </c>
      <c r="P10" s="1">
        <v>31</v>
      </c>
      <c r="Q10" s="1">
        <v>4</v>
      </c>
      <c r="R10" s="1">
        <v>1</v>
      </c>
      <c r="S10" s="1">
        <v>6</v>
      </c>
      <c r="T10" s="1">
        <v>47</v>
      </c>
      <c r="U10" s="1">
        <v>5</v>
      </c>
      <c r="V10" s="1">
        <v>0</v>
      </c>
      <c r="W10" s="1">
        <v>153</v>
      </c>
      <c r="X10" s="1">
        <v>1211</v>
      </c>
      <c r="Y10" s="1">
        <v>0</v>
      </c>
      <c r="Z10" s="1">
        <v>1</v>
      </c>
      <c r="AA10" s="1">
        <v>0</v>
      </c>
      <c r="AB10" s="1">
        <v>0</v>
      </c>
      <c r="AC10" s="1">
        <v>6</v>
      </c>
      <c r="AD10" s="1">
        <v>1</v>
      </c>
      <c r="AE10" s="1">
        <v>31</v>
      </c>
      <c r="AF10" s="1">
        <v>35</v>
      </c>
      <c r="AG10" s="1">
        <v>0</v>
      </c>
      <c r="AH10" s="1">
        <v>32</v>
      </c>
      <c r="AI10" s="1">
        <v>0</v>
      </c>
      <c r="AJ10" s="1">
        <v>0</v>
      </c>
      <c r="AK10" s="1">
        <v>73</v>
      </c>
      <c r="AL10" s="1">
        <v>5</v>
      </c>
      <c r="AM10" s="1">
        <v>22</v>
      </c>
      <c r="AN10" s="1">
        <f t="shared" si="0"/>
        <v>1861</v>
      </c>
    </row>
    <row r="11" spans="2:40" ht="12.75">
      <c r="B11" s="1" t="s">
        <v>9</v>
      </c>
      <c r="C11" s="53">
        <v>2</v>
      </c>
      <c r="D11" s="53">
        <v>347</v>
      </c>
      <c r="E11" s="53">
        <v>8</v>
      </c>
      <c r="F11" s="53">
        <v>79</v>
      </c>
      <c r="G11" s="53">
        <v>318</v>
      </c>
      <c r="H11" s="53">
        <v>25</v>
      </c>
      <c r="I11" s="53">
        <v>79</v>
      </c>
      <c r="J11" s="53">
        <v>3</v>
      </c>
      <c r="K11" s="53">
        <v>1</v>
      </c>
      <c r="L11" s="53">
        <v>448</v>
      </c>
      <c r="M11" s="1">
        <v>0</v>
      </c>
      <c r="N11" s="53">
        <v>76</v>
      </c>
      <c r="O11" s="53">
        <v>189</v>
      </c>
      <c r="P11" s="53">
        <v>207</v>
      </c>
      <c r="Q11" s="53">
        <v>55</v>
      </c>
      <c r="R11" s="53">
        <v>32</v>
      </c>
      <c r="S11" s="53">
        <v>163</v>
      </c>
      <c r="T11" s="53">
        <v>2138</v>
      </c>
      <c r="U11" s="53">
        <v>562</v>
      </c>
      <c r="V11" s="53">
        <v>0</v>
      </c>
      <c r="W11" s="53">
        <v>271</v>
      </c>
      <c r="X11" s="53">
        <v>626</v>
      </c>
      <c r="Y11" s="53">
        <v>4</v>
      </c>
      <c r="Z11" s="53">
        <v>10</v>
      </c>
      <c r="AA11" s="53">
        <v>5</v>
      </c>
      <c r="AB11" s="53">
        <v>3</v>
      </c>
      <c r="AC11" s="53">
        <v>208</v>
      </c>
      <c r="AD11" s="53">
        <v>206</v>
      </c>
      <c r="AE11" s="53">
        <v>16</v>
      </c>
      <c r="AF11" s="53">
        <v>172</v>
      </c>
      <c r="AG11" s="53">
        <v>8</v>
      </c>
      <c r="AH11" s="53">
        <v>1511</v>
      </c>
      <c r="AI11" s="53">
        <v>351</v>
      </c>
      <c r="AJ11" s="53">
        <v>15</v>
      </c>
      <c r="AK11" s="53">
        <v>665</v>
      </c>
      <c r="AL11" s="53">
        <v>101</v>
      </c>
      <c r="AM11" s="53">
        <v>347</v>
      </c>
      <c r="AN11" s="1">
        <f t="shared" si="0"/>
        <v>9251</v>
      </c>
    </row>
    <row r="12" spans="2:40" ht="12.75">
      <c r="B12" s="1" t="s">
        <v>10</v>
      </c>
      <c r="C12" s="1">
        <v>2</v>
      </c>
      <c r="D12" s="1">
        <v>129</v>
      </c>
      <c r="E12" s="1">
        <v>5</v>
      </c>
      <c r="F12" s="1">
        <v>111</v>
      </c>
      <c r="G12" s="1">
        <v>473</v>
      </c>
      <c r="H12" s="1">
        <v>15</v>
      </c>
      <c r="I12" s="1">
        <v>143</v>
      </c>
      <c r="J12" s="1">
        <v>1</v>
      </c>
      <c r="K12" s="1">
        <v>1</v>
      </c>
      <c r="L12" s="1">
        <v>217</v>
      </c>
      <c r="M12" s="1">
        <v>1</v>
      </c>
      <c r="N12" s="1">
        <v>30</v>
      </c>
      <c r="O12" s="1">
        <v>337</v>
      </c>
      <c r="P12" s="1">
        <v>167</v>
      </c>
      <c r="Q12" s="1">
        <v>67</v>
      </c>
      <c r="R12" s="1">
        <v>18</v>
      </c>
      <c r="S12" s="1">
        <v>68</v>
      </c>
      <c r="T12" s="1">
        <v>163</v>
      </c>
      <c r="U12" s="1">
        <v>139</v>
      </c>
      <c r="V12" s="53">
        <v>0</v>
      </c>
      <c r="W12" s="1">
        <v>587</v>
      </c>
      <c r="X12" s="1">
        <v>701</v>
      </c>
      <c r="Y12" s="1">
        <v>7</v>
      </c>
      <c r="Z12" s="1">
        <v>7</v>
      </c>
      <c r="AA12" s="1">
        <v>0</v>
      </c>
      <c r="AB12" s="1">
        <v>5</v>
      </c>
      <c r="AC12" s="1">
        <v>113</v>
      </c>
      <c r="AD12" s="1">
        <v>1</v>
      </c>
      <c r="AE12" s="1">
        <v>172</v>
      </c>
      <c r="AF12" s="1">
        <v>222</v>
      </c>
      <c r="AG12" s="1">
        <v>19</v>
      </c>
      <c r="AH12" s="1">
        <v>257</v>
      </c>
      <c r="AI12" s="1">
        <v>94</v>
      </c>
      <c r="AJ12" s="1">
        <v>6</v>
      </c>
      <c r="AK12" s="1">
        <v>607</v>
      </c>
      <c r="AL12" s="1">
        <v>52</v>
      </c>
      <c r="AM12" s="1">
        <v>317</v>
      </c>
      <c r="AN12" s="1">
        <f t="shared" si="0"/>
        <v>5254</v>
      </c>
    </row>
    <row r="13" spans="2:40" ht="12.75">
      <c r="B13" s="1" t="s">
        <v>11</v>
      </c>
      <c r="C13" s="1">
        <v>0</v>
      </c>
      <c r="D13" s="1">
        <v>256</v>
      </c>
      <c r="E13" s="1">
        <v>0</v>
      </c>
      <c r="F13" s="1">
        <v>11</v>
      </c>
      <c r="G13" s="1">
        <v>40</v>
      </c>
      <c r="H13" s="1">
        <v>3</v>
      </c>
      <c r="I13" s="1">
        <v>28</v>
      </c>
      <c r="J13" s="1">
        <v>2</v>
      </c>
      <c r="K13" s="1">
        <v>0</v>
      </c>
      <c r="L13" s="1">
        <v>147</v>
      </c>
      <c r="M13" s="1">
        <v>1</v>
      </c>
      <c r="N13" s="1">
        <v>71</v>
      </c>
      <c r="O13" s="1">
        <v>161</v>
      </c>
      <c r="P13" s="1">
        <v>139</v>
      </c>
      <c r="Q13" s="1">
        <v>21</v>
      </c>
      <c r="R13" s="1">
        <v>4</v>
      </c>
      <c r="S13" s="1">
        <v>15</v>
      </c>
      <c r="T13" s="1">
        <v>844</v>
      </c>
      <c r="U13" s="1">
        <v>138</v>
      </c>
      <c r="V13" s="1">
        <v>0</v>
      </c>
      <c r="W13" s="1">
        <v>88</v>
      </c>
      <c r="X13" s="1">
        <v>255</v>
      </c>
      <c r="Y13" s="1">
        <v>0</v>
      </c>
      <c r="Z13" s="1">
        <v>1</v>
      </c>
      <c r="AA13" s="1">
        <v>0</v>
      </c>
      <c r="AB13" s="1">
        <v>1</v>
      </c>
      <c r="AC13" s="1">
        <v>52</v>
      </c>
      <c r="AD13" s="1">
        <v>3</v>
      </c>
      <c r="AE13" s="1">
        <v>94</v>
      </c>
      <c r="AF13" s="1">
        <v>93</v>
      </c>
      <c r="AG13" s="1">
        <v>2</v>
      </c>
      <c r="AH13" s="1">
        <v>267</v>
      </c>
      <c r="AI13" s="1">
        <v>0</v>
      </c>
      <c r="AJ13" s="1">
        <v>1</v>
      </c>
      <c r="AK13" s="1">
        <v>196</v>
      </c>
      <c r="AL13" s="1">
        <v>39</v>
      </c>
      <c r="AM13" s="1">
        <v>67</v>
      </c>
      <c r="AN13" s="1">
        <f t="shared" si="0"/>
        <v>3040</v>
      </c>
    </row>
    <row r="14" spans="2:40" ht="12.75">
      <c r="B14" s="1" t="s">
        <v>12</v>
      </c>
      <c r="C14" s="1">
        <v>2</v>
      </c>
      <c r="D14" s="1">
        <v>20</v>
      </c>
      <c r="E14" s="1">
        <v>0</v>
      </c>
      <c r="F14" s="1">
        <v>6</v>
      </c>
      <c r="G14" s="1">
        <v>25</v>
      </c>
      <c r="H14" s="1">
        <v>3</v>
      </c>
      <c r="I14" s="1">
        <v>94</v>
      </c>
      <c r="J14" s="1">
        <v>10</v>
      </c>
      <c r="K14" s="1">
        <v>2</v>
      </c>
      <c r="L14" s="1">
        <v>42</v>
      </c>
      <c r="M14" s="1">
        <v>0</v>
      </c>
      <c r="N14" s="1">
        <v>18</v>
      </c>
      <c r="O14" s="1">
        <v>540</v>
      </c>
      <c r="P14" s="1">
        <v>34</v>
      </c>
      <c r="Q14" s="1">
        <v>6</v>
      </c>
      <c r="R14" s="1">
        <v>1</v>
      </c>
      <c r="S14" s="1">
        <v>16</v>
      </c>
      <c r="T14" s="1">
        <v>41</v>
      </c>
      <c r="U14" s="1">
        <v>13</v>
      </c>
      <c r="V14" s="1">
        <v>0</v>
      </c>
      <c r="W14" s="1">
        <v>57</v>
      </c>
      <c r="X14" s="1">
        <v>278</v>
      </c>
      <c r="Y14" s="1">
        <v>0</v>
      </c>
      <c r="Z14" s="1">
        <v>1</v>
      </c>
      <c r="AA14" s="1">
        <v>0</v>
      </c>
      <c r="AB14" s="1">
        <v>0</v>
      </c>
      <c r="AC14" s="1">
        <v>13</v>
      </c>
      <c r="AD14" s="1">
        <v>1</v>
      </c>
      <c r="AE14" s="1">
        <v>29</v>
      </c>
      <c r="AF14" s="1">
        <v>36</v>
      </c>
      <c r="AG14" s="1">
        <v>2</v>
      </c>
      <c r="AH14" s="1">
        <v>45</v>
      </c>
      <c r="AI14" s="1">
        <v>21</v>
      </c>
      <c r="AJ14" s="1">
        <v>1</v>
      </c>
      <c r="AK14" s="1">
        <v>65</v>
      </c>
      <c r="AL14" s="1">
        <v>11</v>
      </c>
      <c r="AM14" s="1">
        <v>38</v>
      </c>
      <c r="AN14" s="1">
        <f t="shared" si="0"/>
        <v>1471</v>
      </c>
    </row>
    <row r="15" spans="2:40" ht="12.75">
      <c r="B15" s="1" t="s">
        <v>13</v>
      </c>
      <c r="C15" s="54">
        <v>1</v>
      </c>
      <c r="D15" s="54">
        <v>231</v>
      </c>
      <c r="E15" s="54">
        <v>3</v>
      </c>
      <c r="F15" s="54">
        <v>35</v>
      </c>
      <c r="G15" s="54">
        <v>48</v>
      </c>
      <c r="H15" s="54">
        <v>10</v>
      </c>
      <c r="I15" s="54">
        <v>11</v>
      </c>
      <c r="J15" s="54">
        <v>1</v>
      </c>
      <c r="K15" s="54">
        <v>1</v>
      </c>
      <c r="L15" s="54">
        <v>73</v>
      </c>
      <c r="M15" s="54">
        <v>0</v>
      </c>
      <c r="N15" s="54">
        <v>7</v>
      </c>
      <c r="O15" s="54">
        <v>67</v>
      </c>
      <c r="P15" s="54">
        <v>59</v>
      </c>
      <c r="Q15" s="1">
        <v>8</v>
      </c>
      <c r="R15" s="1">
        <v>2</v>
      </c>
      <c r="S15" s="1">
        <v>17</v>
      </c>
      <c r="T15" s="1">
        <v>113</v>
      </c>
      <c r="U15" s="1">
        <v>134</v>
      </c>
      <c r="V15" s="1">
        <v>0</v>
      </c>
      <c r="W15" s="1">
        <v>28</v>
      </c>
      <c r="X15" s="1">
        <v>131</v>
      </c>
      <c r="Y15" s="1"/>
      <c r="Z15" s="1">
        <v>2</v>
      </c>
      <c r="AA15" s="1">
        <v>0</v>
      </c>
      <c r="AB15" s="1">
        <v>0</v>
      </c>
      <c r="AC15" s="1">
        <v>71</v>
      </c>
      <c r="AD15" s="1">
        <v>52</v>
      </c>
      <c r="AE15" s="1">
        <v>64</v>
      </c>
      <c r="AF15" s="1">
        <v>26</v>
      </c>
      <c r="AG15" s="1">
        <v>1</v>
      </c>
      <c r="AH15" s="1">
        <v>1296</v>
      </c>
      <c r="AI15" s="1">
        <v>99</v>
      </c>
      <c r="AJ15" s="1">
        <v>3</v>
      </c>
      <c r="AK15" s="1">
        <v>111</v>
      </c>
      <c r="AL15" s="1">
        <v>10</v>
      </c>
      <c r="AM15" s="1">
        <v>69</v>
      </c>
      <c r="AN15" s="1">
        <f t="shared" si="0"/>
        <v>2784</v>
      </c>
    </row>
    <row r="16" spans="2:40" ht="12.75">
      <c r="B16" s="1" t="s">
        <v>14</v>
      </c>
      <c r="C16" s="55">
        <v>1</v>
      </c>
      <c r="D16" s="55">
        <v>183</v>
      </c>
      <c r="E16" s="55">
        <v>1</v>
      </c>
      <c r="F16" s="55">
        <v>37</v>
      </c>
      <c r="G16" s="55">
        <v>46</v>
      </c>
      <c r="H16" s="55">
        <v>7</v>
      </c>
      <c r="I16" s="55">
        <v>50</v>
      </c>
      <c r="J16" s="55">
        <v>0</v>
      </c>
      <c r="K16" s="55">
        <v>2</v>
      </c>
      <c r="L16" s="55">
        <v>101</v>
      </c>
      <c r="M16" s="54">
        <v>0</v>
      </c>
      <c r="N16" s="55">
        <v>35</v>
      </c>
      <c r="O16" s="55">
        <v>130</v>
      </c>
      <c r="P16" s="55">
        <v>63</v>
      </c>
      <c r="Q16" s="55">
        <v>11</v>
      </c>
      <c r="R16" s="55">
        <v>4</v>
      </c>
      <c r="S16" s="55">
        <v>44</v>
      </c>
      <c r="T16" s="55">
        <v>248</v>
      </c>
      <c r="U16" s="55">
        <v>210</v>
      </c>
      <c r="V16" s="1">
        <v>0</v>
      </c>
      <c r="W16" s="55">
        <v>62</v>
      </c>
      <c r="X16" s="55">
        <v>194</v>
      </c>
      <c r="Y16" s="55">
        <v>1</v>
      </c>
      <c r="Z16" s="55">
        <v>1</v>
      </c>
      <c r="AA16" s="55">
        <v>1</v>
      </c>
      <c r="AB16" s="1">
        <v>0</v>
      </c>
      <c r="AC16" s="55">
        <v>152</v>
      </c>
      <c r="AD16" s="55">
        <v>25</v>
      </c>
      <c r="AE16" s="55">
        <v>109</v>
      </c>
      <c r="AF16" s="55">
        <v>69</v>
      </c>
      <c r="AG16" s="55">
        <v>3</v>
      </c>
      <c r="AH16" s="55">
        <v>1404</v>
      </c>
      <c r="AI16" s="55">
        <v>155</v>
      </c>
      <c r="AJ16" s="55">
        <v>6</v>
      </c>
      <c r="AK16" s="55">
        <v>216</v>
      </c>
      <c r="AL16" s="55">
        <v>47</v>
      </c>
      <c r="AM16" s="55">
        <v>175</v>
      </c>
      <c r="AN16" s="1">
        <f t="shared" si="0"/>
        <v>3793</v>
      </c>
    </row>
    <row r="17" spans="2:40" ht="12.75">
      <c r="B17" s="1" t="s">
        <v>15</v>
      </c>
      <c r="C17" s="56">
        <v>0</v>
      </c>
      <c r="D17" s="56">
        <v>112</v>
      </c>
      <c r="E17" s="56">
        <v>1</v>
      </c>
      <c r="F17" s="56">
        <v>18</v>
      </c>
      <c r="G17" s="56">
        <v>45</v>
      </c>
      <c r="H17" s="56">
        <v>16</v>
      </c>
      <c r="I17" s="56">
        <v>45</v>
      </c>
      <c r="J17" s="56">
        <v>1</v>
      </c>
      <c r="K17" s="56">
        <v>1</v>
      </c>
      <c r="L17" s="56">
        <v>156</v>
      </c>
      <c r="M17" s="56">
        <v>0</v>
      </c>
      <c r="N17" s="56">
        <v>7</v>
      </c>
      <c r="O17" s="56">
        <v>73</v>
      </c>
      <c r="P17" s="56">
        <v>251</v>
      </c>
      <c r="Q17" s="56">
        <v>34</v>
      </c>
      <c r="R17" s="56">
        <v>19</v>
      </c>
      <c r="S17" s="56">
        <v>33</v>
      </c>
      <c r="T17" s="56">
        <v>67</v>
      </c>
      <c r="U17" s="56">
        <v>20</v>
      </c>
      <c r="V17" s="56">
        <v>0</v>
      </c>
      <c r="W17" s="56">
        <v>82</v>
      </c>
      <c r="X17" s="56">
        <v>151</v>
      </c>
      <c r="Y17" s="56">
        <v>0</v>
      </c>
      <c r="Z17" s="56">
        <v>1</v>
      </c>
      <c r="AA17" s="56">
        <v>0</v>
      </c>
      <c r="AB17" s="56">
        <v>0</v>
      </c>
      <c r="AC17" s="56">
        <v>70</v>
      </c>
      <c r="AD17" s="56">
        <v>3</v>
      </c>
      <c r="AE17" s="56">
        <v>410</v>
      </c>
      <c r="AF17" s="56">
        <v>215</v>
      </c>
      <c r="AG17" s="56">
        <v>3</v>
      </c>
      <c r="AH17" s="56">
        <v>70</v>
      </c>
      <c r="AI17" s="56">
        <v>48</v>
      </c>
      <c r="AJ17" s="56">
        <v>2</v>
      </c>
      <c r="AK17" s="56">
        <v>418</v>
      </c>
      <c r="AL17" s="56">
        <v>81</v>
      </c>
      <c r="AM17" s="56">
        <v>113</v>
      </c>
      <c r="AN17" s="1">
        <f t="shared" si="0"/>
        <v>2566</v>
      </c>
    </row>
    <row r="18" spans="2:40" ht="12.75">
      <c r="B18" s="1" t="s">
        <v>16</v>
      </c>
      <c r="C18" s="1">
        <v>0</v>
      </c>
      <c r="D18" s="1">
        <v>13</v>
      </c>
      <c r="E18" s="1">
        <v>0</v>
      </c>
      <c r="F18" s="1">
        <v>8</v>
      </c>
      <c r="G18" s="1">
        <v>12</v>
      </c>
      <c r="H18" s="1">
        <v>20</v>
      </c>
      <c r="I18" s="1">
        <v>8</v>
      </c>
      <c r="J18" s="1">
        <v>0</v>
      </c>
      <c r="K18" s="1">
        <v>0</v>
      </c>
      <c r="L18" s="1">
        <v>127</v>
      </c>
      <c r="M18" s="1">
        <v>0</v>
      </c>
      <c r="N18" s="1">
        <v>1</v>
      </c>
      <c r="O18" s="1">
        <v>14</v>
      </c>
      <c r="P18" s="1">
        <v>87</v>
      </c>
      <c r="Q18" s="1">
        <v>23</v>
      </c>
      <c r="R18" s="1">
        <v>14</v>
      </c>
      <c r="S18" s="1">
        <v>15</v>
      </c>
      <c r="T18" s="1">
        <v>11</v>
      </c>
      <c r="U18" s="1">
        <v>4</v>
      </c>
      <c r="V18" s="1">
        <v>0</v>
      </c>
      <c r="W18" s="1">
        <v>36</v>
      </c>
      <c r="X18" s="1">
        <v>18</v>
      </c>
      <c r="Y18" s="1">
        <v>4</v>
      </c>
      <c r="Z18" s="1">
        <v>1</v>
      </c>
      <c r="AA18" s="1">
        <v>1</v>
      </c>
      <c r="AB18" s="1">
        <v>2</v>
      </c>
      <c r="AC18" s="1">
        <v>17</v>
      </c>
      <c r="AD18" s="1">
        <v>1</v>
      </c>
      <c r="AE18" s="1">
        <v>570</v>
      </c>
      <c r="AF18" s="1">
        <v>46</v>
      </c>
      <c r="AG18" s="1">
        <v>1</v>
      </c>
      <c r="AH18" s="1">
        <v>16</v>
      </c>
      <c r="AI18" s="1">
        <v>0</v>
      </c>
      <c r="AJ18" s="1">
        <v>1</v>
      </c>
      <c r="AK18" s="1">
        <v>192</v>
      </c>
      <c r="AL18" s="1">
        <v>43</v>
      </c>
      <c r="AM18" s="1">
        <v>35</v>
      </c>
      <c r="AN18" s="1">
        <f t="shared" si="0"/>
        <v>1341</v>
      </c>
    </row>
    <row r="19" spans="2:40" ht="12.75">
      <c r="B19" s="1" t="s">
        <v>17</v>
      </c>
      <c r="C19" s="1">
        <v>2</v>
      </c>
      <c r="D19" s="1">
        <v>62</v>
      </c>
      <c r="E19" s="1">
        <v>2</v>
      </c>
      <c r="F19" s="1">
        <v>109</v>
      </c>
      <c r="G19" s="1">
        <v>828</v>
      </c>
      <c r="H19" s="1">
        <v>59</v>
      </c>
      <c r="I19" s="1">
        <v>200</v>
      </c>
      <c r="J19" s="1">
        <v>2</v>
      </c>
      <c r="K19" s="1">
        <v>1</v>
      </c>
      <c r="L19" s="1">
        <v>759</v>
      </c>
      <c r="M19" s="1">
        <v>0</v>
      </c>
      <c r="N19" s="1">
        <v>8</v>
      </c>
      <c r="O19" s="1">
        <v>189</v>
      </c>
      <c r="P19" s="1">
        <v>697</v>
      </c>
      <c r="Q19" s="1">
        <v>391</v>
      </c>
      <c r="R19" s="1">
        <v>144</v>
      </c>
      <c r="S19" s="1">
        <v>152</v>
      </c>
      <c r="T19" s="1">
        <v>110</v>
      </c>
      <c r="U19" s="1">
        <v>211</v>
      </c>
      <c r="V19" s="1">
        <v>0</v>
      </c>
      <c r="W19" s="1">
        <v>482</v>
      </c>
      <c r="X19" s="1">
        <v>377</v>
      </c>
      <c r="Y19" s="1">
        <v>4</v>
      </c>
      <c r="Z19" s="1">
        <v>17</v>
      </c>
      <c r="AA19" s="1">
        <v>2</v>
      </c>
      <c r="AB19" s="1">
        <v>1</v>
      </c>
      <c r="AC19" s="1">
        <v>218</v>
      </c>
      <c r="AD19" s="1">
        <v>6</v>
      </c>
      <c r="AE19" s="1">
        <v>887</v>
      </c>
      <c r="AF19" s="1">
        <v>756</v>
      </c>
      <c r="AG19" s="1">
        <v>3</v>
      </c>
      <c r="AH19" s="1">
        <v>234</v>
      </c>
      <c r="AI19" s="1">
        <v>73</v>
      </c>
      <c r="AJ19" s="1">
        <v>5</v>
      </c>
      <c r="AK19" s="1">
        <v>1751</v>
      </c>
      <c r="AL19" s="1">
        <v>362</v>
      </c>
      <c r="AM19" s="1">
        <v>359</v>
      </c>
      <c r="AN19" s="1">
        <f t="shared" si="0"/>
        <v>9463</v>
      </c>
    </row>
    <row r="20" spans="2:40" ht="12.75">
      <c r="B20" s="1" t="s">
        <v>18</v>
      </c>
      <c r="C20" s="1">
        <v>11</v>
      </c>
      <c r="D20" s="1">
        <v>361</v>
      </c>
      <c r="E20" s="1">
        <v>2</v>
      </c>
      <c r="F20" s="1">
        <v>30</v>
      </c>
      <c r="G20" s="1">
        <v>54</v>
      </c>
      <c r="H20" s="1">
        <v>5</v>
      </c>
      <c r="I20" s="1">
        <v>22</v>
      </c>
      <c r="J20" s="1">
        <v>0</v>
      </c>
      <c r="K20" s="1">
        <v>1</v>
      </c>
      <c r="L20" s="1">
        <v>167</v>
      </c>
      <c r="M20" s="1">
        <v>0</v>
      </c>
      <c r="N20" s="1">
        <v>29</v>
      </c>
      <c r="O20" s="1">
        <v>90</v>
      </c>
      <c r="P20" s="1">
        <v>146</v>
      </c>
      <c r="Q20" s="1">
        <v>11</v>
      </c>
      <c r="R20" s="1">
        <v>5</v>
      </c>
      <c r="S20" s="1">
        <v>36</v>
      </c>
      <c r="T20" s="1">
        <v>812</v>
      </c>
      <c r="U20" s="1">
        <v>235</v>
      </c>
      <c r="V20" s="1">
        <v>12</v>
      </c>
      <c r="W20" s="1">
        <v>85</v>
      </c>
      <c r="X20" s="1">
        <v>222</v>
      </c>
      <c r="Y20" s="1">
        <v>1</v>
      </c>
      <c r="Z20" s="1">
        <v>6</v>
      </c>
      <c r="AA20" s="1">
        <v>1</v>
      </c>
      <c r="AB20" s="1">
        <v>1</v>
      </c>
      <c r="AC20" s="1">
        <v>99</v>
      </c>
      <c r="AD20" s="1">
        <v>4</v>
      </c>
      <c r="AE20" s="1">
        <v>50</v>
      </c>
      <c r="AF20" s="1">
        <v>90</v>
      </c>
      <c r="AG20" s="1">
        <v>1</v>
      </c>
      <c r="AH20" s="1">
        <v>291</v>
      </c>
      <c r="AI20" s="1">
        <v>169</v>
      </c>
      <c r="AJ20" s="1">
        <v>7</v>
      </c>
      <c r="AK20" s="1">
        <v>519</v>
      </c>
      <c r="AL20" s="1">
        <v>37</v>
      </c>
      <c r="AM20" s="1">
        <v>118</v>
      </c>
      <c r="AN20" s="1">
        <f t="shared" si="0"/>
        <v>3730</v>
      </c>
    </row>
    <row r="21" spans="2:40" ht="12.75">
      <c r="B21" s="1" t="s">
        <v>19</v>
      </c>
      <c r="C21" s="3">
        <v>1</v>
      </c>
      <c r="D21" s="3">
        <v>30</v>
      </c>
      <c r="E21" s="3">
        <v>2</v>
      </c>
      <c r="F21" s="3">
        <v>113</v>
      </c>
      <c r="G21" s="3">
        <v>187</v>
      </c>
      <c r="H21" s="3">
        <v>12</v>
      </c>
      <c r="I21" s="3">
        <v>42</v>
      </c>
      <c r="J21" s="3">
        <v>1</v>
      </c>
      <c r="K21" s="3">
        <v>2</v>
      </c>
      <c r="L21" s="3">
        <v>63</v>
      </c>
      <c r="M21" s="3">
        <v>0</v>
      </c>
      <c r="N21" s="3">
        <v>10</v>
      </c>
      <c r="O21" s="3">
        <v>71</v>
      </c>
      <c r="P21" s="3">
        <v>71</v>
      </c>
      <c r="Q21" s="3">
        <v>151</v>
      </c>
      <c r="R21" s="3">
        <v>21</v>
      </c>
      <c r="S21" s="3">
        <v>51</v>
      </c>
      <c r="T21" s="3">
        <v>41</v>
      </c>
      <c r="U21" s="3">
        <v>39</v>
      </c>
      <c r="V21" s="3">
        <v>1</v>
      </c>
      <c r="W21" s="3">
        <v>170</v>
      </c>
      <c r="X21" s="3">
        <v>155</v>
      </c>
      <c r="Y21" s="3">
        <v>8</v>
      </c>
      <c r="Z21" s="3">
        <v>2</v>
      </c>
      <c r="AA21" s="3">
        <v>3</v>
      </c>
      <c r="AB21" s="3">
        <v>5</v>
      </c>
      <c r="AC21" s="3">
        <v>236</v>
      </c>
      <c r="AD21" s="3">
        <v>10</v>
      </c>
      <c r="AE21" s="3">
        <v>150</v>
      </c>
      <c r="AF21" s="3">
        <v>182</v>
      </c>
      <c r="AG21" s="3">
        <v>4</v>
      </c>
      <c r="AH21" s="3">
        <v>97</v>
      </c>
      <c r="AI21" s="3">
        <v>34</v>
      </c>
      <c r="AJ21" s="3">
        <v>28</v>
      </c>
      <c r="AK21" s="3">
        <v>206</v>
      </c>
      <c r="AL21" s="3">
        <v>47</v>
      </c>
      <c r="AM21" s="3">
        <v>318</v>
      </c>
      <c r="AN21" s="1">
        <f t="shared" si="0"/>
        <v>2564</v>
      </c>
    </row>
    <row r="22" spans="2:40" ht="12.75">
      <c r="B22" s="1" t="s">
        <v>20</v>
      </c>
      <c r="C22" s="1">
        <v>1</v>
      </c>
      <c r="D22" s="1">
        <v>380</v>
      </c>
      <c r="E22" s="1">
        <v>1</v>
      </c>
      <c r="F22" s="1">
        <v>96</v>
      </c>
      <c r="G22" s="1">
        <v>164</v>
      </c>
      <c r="H22" s="1">
        <v>21</v>
      </c>
      <c r="I22" s="1">
        <v>103</v>
      </c>
      <c r="J22" s="1">
        <v>3</v>
      </c>
      <c r="K22" s="1">
        <v>2</v>
      </c>
      <c r="L22" s="1">
        <v>245</v>
      </c>
      <c r="M22" s="1">
        <v>0</v>
      </c>
      <c r="N22" s="1">
        <v>19</v>
      </c>
      <c r="O22" s="1">
        <v>390</v>
      </c>
      <c r="P22" s="1">
        <v>139</v>
      </c>
      <c r="Q22" s="1">
        <v>30</v>
      </c>
      <c r="R22" s="1">
        <v>16</v>
      </c>
      <c r="S22" s="1">
        <v>94</v>
      </c>
      <c r="T22" s="1">
        <v>311</v>
      </c>
      <c r="U22" s="1">
        <v>347</v>
      </c>
      <c r="V22" s="1">
        <v>0</v>
      </c>
      <c r="W22" s="1">
        <v>655</v>
      </c>
      <c r="X22" s="1">
        <v>1178</v>
      </c>
      <c r="Y22" s="1">
        <v>1</v>
      </c>
      <c r="Z22" s="1">
        <v>5</v>
      </c>
      <c r="AA22" s="1">
        <v>2</v>
      </c>
      <c r="AB22" s="1">
        <v>1</v>
      </c>
      <c r="AC22" s="1">
        <v>142</v>
      </c>
      <c r="AD22" s="1">
        <v>6</v>
      </c>
      <c r="AE22" s="1">
        <v>171</v>
      </c>
      <c r="AF22" s="1">
        <v>173</v>
      </c>
      <c r="AG22" s="1">
        <v>8</v>
      </c>
      <c r="AH22" s="1">
        <v>388</v>
      </c>
      <c r="AI22" s="1">
        <v>0</v>
      </c>
      <c r="AJ22" s="1">
        <v>10</v>
      </c>
      <c r="AK22" s="1">
        <v>1367</v>
      </c>
      <c r="AL22" s="1">
        <v>131</v>
      </c>
      <c r="AM22" s="1">
        <v>283</v>
      </c>
      <c r="AN22" s="1">
        <f t="shared" si="0"/>
        <v>6883</v>
      </c>
    </row>
    <row r="23" spans="2:40" ht="12.75">
      <c r="B23" s="1" t="s">
        <v>21</v>
      </c>
      <c r="C23" s="57">
        <v>1</v>
      </c>
      <c r="D23" s="57">
        <v>16</v>
      </c>
      <c r="E23" s="57">
        <v>1</v>
      </c>
      <c r="F23" s="57">
        <v>286</v>
      </c>
      <c r="G23" s="57">
        <v>83</v>
      </c>
      <c r="H23" s="57">
        <v>3</v>
      </c>
      <c r="I23" s="57">
        <v>21</v>
      </c>
      <c r="J23" s="57">
        <v>1</v>
      </c>
      <c r="K23" s="57">
        <v>0</v>
      </c>
      <c r="L23" s="57">
        <v>51</v>
      </c>
      <c r="M23" s="57">
        <v>0</v>
      </c>
      <c r="N23" s="57">
        <v>4</v>
      </c>
      <c r="O23" s="57">
        <v>27</v>
      </c>
      <c r="P23" s="57">
        <v>21</v>
      </c>
      <c r="Q23" s="57">
        <v>3</v>
      </c>
      <c r="R23" s="57">
        <v>0</v>
      </c>
      <c r="S23" s="57">
        <v>62</v>
      </c>
      <c r="T23" s="57">
        <v>14</v>
      </c>
      <c r="U23" s="57">
        <v>14</v>
      </c>
      <c r="V23" s="57">
        <v>0</v>
      </c>
      <c r="W23" s="57">
        <v>24</v>
      </c>
      <c r="X23" s="57">
        <v>38</v>
      </c>
      <c r="Y23" s="57">
        <v>21</v>
      </c>
      <c r="Z23" s="57">
        <v>9</v>
      </c>
      <c r="AA23" s="57">
        <v>10</v>
      </c>
      <c r="AB23" s="57">
        <v>3</v>
      </c>
      <c r="AC23" s="57">
        <v>193</v>
      </c>
      <c r="AD23" s="57">
        <v>3</v>
      </c>
      <c r="AE23" s="57">
        <v>14</v>
      </c>
      <c r="AF23" s="57">
        <v>35</v>
      </c>
      <c r="AG23" s="57">
        <v>3</v>
      </c>
      <c r="AH23" s="57">
        <v>33</v>
      </c>
      <c r="AI23" s="57">
        <v>16</v>
      </c>
      <c r="AJ23" s="57">
        <v>74</v>
      </c>
      <c r="AK23" s="57">
        <v>90</v>
      </c>
      <c r="AL23" s="57">
        <v>10</v>
      </c>
      <c r="AM23" s="57">
        <v>860</v>
      </c>
      <c r="AN23" s="1">
        <f t="shared" si="0"/>
        <v>2044</v>
      </c>
    </row>
    <row r="24" spans="2:40" ht="12.75">
      <c r="B24" s="1" t="s">
        <v>22</v>
      </c>
      <c r="C24" s="1">
        <v>2</v>
      </c>
      <c r="D24" s="1">
        <v>93</v>
      </c>
      <c r="E24" s="1">
        <v>5</v>
      </c>
      <c r="F24" s="1">
        <v>22</v>
      </c>
      <c r="G24" s="1">
        <v>23</v>
      </c>
      <c r="H24" s="1">
        <v>3</v>
      </c>
      <c r="I24" s="1">
        <v>25</v>
      </c>
      <c r="J24" s="1">
        <v>1</v>
      </c>
      <c r="K24" s="1">
        <v>0</v>
      </c>
      <c r="L24" s="1">
        <v>55</v>
      </c>
      <c r="M24" s="1">
        <v>0</v>
      </c>
      <c r="N24" s="1">
        <v>7</v>
      </c>
      <c r="O24" s="1">
        <v>59</v>
      </c>
      <c r="P24" s="1">
        <v>31</v>
      </c>
      <c r="Q24" s="1">
        <v>8</v>
      </c>
      <c r="R24" s="1">
        <v>3</v>
      </c>
      <c r="S24" s="1">
        <v>11</v>
      </c>
      <c r="T24" s="1">
        <v>515</v>
      </c>
      <c r="U24" s="1">
        <v>111</v>
      </c>
      <c r="V24" s="1">
        <v>0</v>
      </c>
      <c r="W24" s="1">
        <v>59</v>
      </c>
      <c r="X24" s="1">
        <v>122</v>
      </c>
      <c r="Y24" s="1">
        <v>4</v>
      </c>
      <c r="Z24" s="1">
        <v>4</v>
      </c>
      <c r="AA24" s="1">
        <v>3</v>
      </c>
      <c r="AB24" s="1">
        <v>6</v>
      </c>
      <c r="AC24" s="1">
        <v>25</v>
      </c>
      <c r="AD24" s="1">
        <v>3</v>
      </c>
      <c r="AE24" s="1">
        <v>40</v>
      </c>
      <c r="AF24" s="1">
        <v>50</v>
      </c>
      <c r="AG24" s="1">
        <v>0</v>
      </c>
      <c r="AH24" s="1">
        <v>129</v>
      </c>
      <c r="AI24" s="1">
        <v>60</v>
      </c>
      <c r="AJ24" s="1">
        <v>5</v>
      </c>
      <c r="AK24" s="1">
        <v>118</v>
      </c>
      <c r="AL24" s="1">
        <v>8</v>
      </c>
      <c r="AM24" s="1">
        <v>41</v>
      </c>
      <c r="AN24" s="1">
        <f t="shared" si="0"/>
        <v>1651</v>
      </c>
    </row>
    <row r="25" spans="2:40" ht="12.75">
      <c r="B25" s="1" t="s">
        <v>96</v>
      </c>
      <c r="C25" s="1">
        <v>1</v>
      </c>
      <c r="D25" s="1">
        <v>109</v>
      </c>
      <c r="E25" s="1">
        <v>1</v>
      </c>
      <c r="F25" s="1">
        <v>30</v>
      </c>
      <c r="G25" s="1">
        <v>144</v>
      </c>
      <c r="H25" s="1">
        <v>14</v>
      </c>
      <c r="I25" s="1">
        <v>87</v>
      </c>
      <c r="J25" s="1">
        <v>4</v>
      </c>
      <c r="K25" s="1">
        <v>3</v>
      </c>
      <c r="L25" s="1">
        <v>144</v>
      </c>
      <c r="M25" s="1">
        <v>0</v>
      </c>
      <c r="N25" s="1">
        <v>12</v>
      </c>
      <c r="O25" s="1">
        <v>200</v>
      </c>
      <c r="P25" s="1">
        <v>111</v>
      </c>
      <c r="Q25" s="1">
        <v>28</v>
      </c>
      <c r="R25" s="1">
        <v>8</v>
      </c>
      <c r="S25" s="1">
        <v>78</v>
      </c>
      <c r="T25" s="1">
        <v>155</v>
      </c>
      <c r="U25" s="1">
        <v>88</v>
      </c>
      <c r="V25" s="1">
        <v>0</v>
      </c>
      <c r="W25" s="1">
        <v>185</v>
      </c>
      <c r="X25" s="1">
        <v>789</v>
      </c>
      <c r="Y25" s="1">
        <v>1</v>
      </c>
      <c r="Z25" s="1">
        <v>2</v>
      </c>
      <c r="AA25" s="1">
        <v>4</v>
      </c>
      <c r="AB25" s="1">
        <v>8</v>
      </c>
      <c r="AC25" s="1">
        <v>95</v>
      </c>
      <c r="AD25" s="1">
        <v>4</v>
      </c>
      <c r="AE25" s="1">
        <v>109</v>
      </c>
      <c r="AF25" s="1">
        <v>125</v>
      </c>
      <c r="AG25" s="1">
        <v>6</v>
      </c>
      <c r="AH25" s="1">
        <v>237</v>
      </c>
      <c r="AI25" s="1">
        <v>102</v>
      </c>
      <c r="AJ25" s="1">
        <v>8</v>
      </c>
      <c r="AK25" s="1">
        <v>196</v>
      </c>
      <c r="AL25" s="1">
        <v>60</v>
      </c>
      <c r="AM25" s="1">
        <v>162</v>
      </c>
      <c r="AN25" s="1">
        <f t="shared" si="0"/>
        <v>3310</v>
      </c>
    </row>
    <row r="26" spans="2:40" ht="12.75">
      <c r="B26" s="43" t="s">
        <v>23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2:40" ht="12.75">
      <c r="B27" s="1" t="s">
        <v>24</v>
      </c>
      <c r="C27" s="1">
        <v>64</v>
      </c>
      <c r="D27" s="1">
        <v>3124</v>
      </c>
      <c r="E27" s="1">
        <v>166</v>
      </c>
      <c r="F27" s="1">
        <v>2009</v>
      </c>
      <c r="G27" s="1">
        <v>2182</v>
      </c>
      <c r="H27" s="1">
        <v>191</v>
      </c>
      <c r="I27" s="1">
        <v>1317</v>
      </c>
      <c r="J27" s="1">
        <v>9</v>
      </c>
      <c r="K27" s="1">
        <v>33</v>
      </c>
      <c r="L27" s="1">
        <v>1449</v>
      </c>
      <c r="M27" s="1">
        <v>5</v>
      </c>
      <c r="N27" s="1">
        <v>173</v>
      </c>
      <c r="O27" s="1">
        <v>2952</v>
      </c>
      <c r="P27" s="1">
        <v>951</v>
      </c>
      <c r="Q27" s="1">
        <v>435</v>
      </c>
      <c r="R27" s="1">
        <v>772</v>
      </c>
      <c r="S27" s="1">
        <v>1198</v>
      </c>
      <c r="T27" s="1">
        <v>2485</v>
      </c>
      <c r="U27" s="1">
        <v>1706</v>
      </c>
      <c r="V27" s="1">
        <v>2</v>
      </c>
      <c r="W27" s="1">
        <v>3947</v>
      </c>
      <c r="X27" s="1">
        <v>4222</v>
      </c>
      <c r="Y27" s="1">
        <v>198</v>
      </c>
      <c r="Z27" s="1">
        <v>248</v>
      </c>
      <c r="AA27" s="1">
        <v>91</v>
      </c>
      <c r="AB27" s="1">
        <v>215</v>
      </c>
      <c r="AC27" s="1">
        <v>2454</v>
      </c>
      <c r="AD27" s="1">
        <v>103</v>
      </c>
      <c r="AE27" s="1">
        <v>1177</v>
      </c>
      <c r="AF27" s="1">
        <v>1140</v>
      </c>
      <c r="AG27" s="1">
        <v>58</v>
      </c>
      <c r="AH27" s="1">
        <v>4387</v>
      </c>
      <c r="AI27" s="1">
        <v>1721</v>
      </c>
      <c r="AJ27" s="1">
        <v>214</v>
      </c>
      <c r="AK27" s="1">
        <v>3668</v>
      </c>
      <c r="AL27" s="1">
        <v>795</v>
      </c>
      <c r="AM27" s="1">
        <v>3716</v>
      </c>
      <c r="AN27" s="1">
        <f t="shared" si="0"/>
        <v>49577</v>
      </c>
    </row>
    <row r="28" spans="2:40" ht="12.75">
      <c r="B28" s="1" t="s">
        <v>25</v>
      </c>
      <c r="C28" s="58">
        <v>0</v>
      </c>
      <c r="D28" s="58">
        <v>4</v>
      </c>
      <c r="E28" s="58">
        <v>0</v>
      </c>
      <c r="F28" s="58">
        <v>1</v>
      </c>
      <c r="G28" s="58">
        <v>18</v>
      </c>
      <c r="H28" s="58">
        <v>2</v>
      </c>
      <c r="I28" s="58">
        <v>2</v>
      </c>
      <c r="J28" s="58">
        <v>0</v>
      </c>
      <c r="K28" s="58">
        <v>0</v>
      </c>
      <c r="L28" s="58">
        <v>36</v>
      </c>
      <c r="M28" s="58">
        <v>0</v>
      </c>
      <c r="N28" s="58">
        <v>0</v>
      </c>
      <c r="O28" s="58">
        <v>21</v>
      </c>
      <c r="P28" s="58">
        <v>19</v>
      </c>
      <c r="Q28" s="58">
        <v>1</v>
      </c>
      <c r="R28" s="58">
        <v>0</v>
      </c>
      <c r="S28" s="58">
        <v>6</v>
      </c>
      <c r="T28" s="58">
        <v>10</v>
      </c>
      <c r="U28" s="58">
        <v>2</v>
      </c>
      <c r="V28" s="58">
        <v>0</v>
      </c>
      <c r="W28" s="58">
        <v>10</v>
      </c>
      <c r="X28" s="58">
        <v>28</v>
      </c>
      <c r="Y28" s="58">
        <v>0</v>
      </c>
      <c r="Z28" s="58">
        <v>0</v>
      </c>
      <c r="AA28" s="58">
        <v>0</v>
      </c>
      <c r="AB28" s="58">
        <v>0</v>
      </c>
      <c r="AC28" s="58">
        <v>3</v>
      </c>
      <c r="AD28" s="58">
        <v>0</v>
      </c>
      <c r="AE28" s="58">
        <v>10</v>
      </c>
      <c r="AF28" s="58">
        <v>1730</v>
      </c>
      <c r="AG28" s="58">
        <v>0</v>
      </c>
      <c r="AH28" s="58">
        <v>14</v>
      </c>
      <c r="AI28" s="58">
        <v>2</v>
      </c>
      <c r="AJ28" s="58">
        <v>0</v>
      </c>
      <c r="AK28" s="58">
        <v>24</v>
      </c>
      <c r="AL28" s="58">
        <v>2</v>
      </c>
      <c r="AM28" s="58">
        <v>9</v>
      </c>
      <c r="AN28" s="1">
        <f t="shared" si="0"/>
        <v>1954</v>
      </c>
    </row>
    <row r="29" spans="2:40" ht="12.75">
      <c r="B29" s="1" t="s">
        <v>26</v>
      </c>
      <c r="C29" s="59">
        <v>0</v>
      </c>
      <c r="D29" s="59">
        <v>457</v>
      </c>
      <c r="E29" s="59">
        <v>0</v>
      </c>
      <c r="F29" s="59">
        <v>0</v>
      </c>
      <c r="G29" s="59">
        <v>0</v>
      </c>
      <c r="H29" s="59">
        <v>0</v>
      </c>
      <c r="I29" s="59">
        <v>1</v>
      </c>
      <c r="J29" s="59">
        <v>0</v>
      </c>
      <c r="K29" s="59">
        <v>0</v>
      </c>
      <c r="L29" s="59">
        <v>25</v>
      </c>
      <c r="M29" s="59">
        <v>0</v>
      </c>
      <c r="N29" s="59">
        <v>2</v>
      </c>
      <c r="O29" s="59">
        <v>6</v>
      </c>
      <c r="P29" s="59">
        <v>5</v>
      </c>
      <c r="Q29" s="59">
        <v>1</v>
      </c>
      <c r="R29" s="59">
        <v>1</v>
      </c>
      <c r="S29" s="59">
        <v>1</v>
      </c>
      <c r="T29" s="59">
        <v>209</v>
      </c>
      <c r="U29" s="59">
        <v>9</v>
      </c>
      <c r="V29" s="59">
        <v>0</v>
      </c>
      <c r="W29" s="59">
        <v>2</v>
      </c>
      <c r="X29" s="59">
        <v>335</v>
      </c>
      <c r="Y29" s="59">
        <v>0</v>
      </c>
      <c r="Z29" s="59">
        <v>0</v>
      </c>
      <c r="AA29" s="59">
        <v>0</v>
      </c>
      <c r="AB29" s="59">
        <v>0</v>
      </c>
      <c r="AC29" s="59">
        <v>9</v>
      </c>
      <c r="AD29" s="59">
        <v>2</v>
      </c>
      <c r="AE29" s="59">
        <v>5</v>
      </c>
      <c r="AF29" s="59">
        <v>3</v>
      </c>
      <c r="AG29" s="59">
        <v>0</v>
      </c>
      <c r="AH29" s="59">
        <v>73</v>
      </c>
      <c r="AI29" s="59">
        <v>1218</v>
      </c>
      <c r="AJ29" s="59">
        <v>0</v>
      </c>
      <c r="AK29" s="59">
        <v>6</v>
      </c>
      <c r="AL29" s="59">
        <v>4</v>
      </c>
      <c r="AM29" s="59">
        <v>6</v>
      </c>
      <c r="AN29" s="1">
        <f t="shared" si="0"/>
        <v>2380</v>
      </c>
    </row>
    <row r="30" spans="2:40" ht="12.75">
      <c r="B30" s="1" t="s">
        <v>27</v>
      </c>
      <c r="C30" s="60">
        <v>0</v>
      </c>
      <c r="D30" s="60">
        <v>38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59">
        <v>0</v>
      </c>
      <c r="L30" s="60">
        <v>13</v>
      </c>
      <c r="M30" s="59">
        <v>0</v>
      </c>
      <c r="N30" s="60">
        <v>1</v>
      </c>
      <c r="O30" s="60">
        <v>7</v>
      </c>
      <c r="P30" s="60">
        <v>3</v>
      </c>
      <c r="Q30" s="60">
        <v>0</v>
      </c>
      <c r="R30" s="60">
        <v>0</v>
      </c>
      <c r="S30" s="60">
        <v>0</v>
      </c>
      <c r="T30" s="60">
        <v>1224</v>
      </c>
      <c r="U30" s="60">
        <v>6</v>
      </c>
      <c r="V30" s="60">
        <v>0</v>
      </c>
      <c r="W30" s="60">
        <v>3</v>
      </c>
      <c r="X30" s="60">
        <v>21</v>
      </c>
      <c r="Y30" s="60"/>
      <c r="Z30" s="60"/>
      <c r="AA30" s="59">
        <v>0</v>
      </c>
      <c r="AB30" s="59">
        <v>0</v>
      </c>
      <c r="AC30" s="60">
        <v>2</v>
      </c>
      <c r="AD30" s="60">
        <v>2</v>
      </c>
      <c r="AE30" s="60">
        <v>1</v>
      </c>
      <c r="AF30" s="60">
        <v>2</v>
      </c>
      <c r="AG30" s="59">
        <v>0</v>
      </c>
      <c r="AH30" s="60">
        <v>61</v>
      </c>
      <c r="AI30" s="60">
        <v>25</v>
      </c>
      <c r="AJ30" s="59">
        <v>0</v>
      </c>
      <c r="AK30" s="59">
        <v>0</v>
      </c>
      <c r="AL30" s="59">
        <v>0</v>
      </c>
      <c r="AM30" s="60">
        <v>7</v>
      </c>
      <c r="AN30" s="1">
        <f t="shared" si="0"/>
        <v>1416</v>
      </c>
    </row>
    <row r="31" spans="2:40" ht="12.75">
      <c r="B31" s="1" t="s">
        <v>28</v>
      </c>
      <c r="C31" s="61">
        <v>0</v>
      </c>
      <c r="D31" s="61">
        <v>7</v>
      </c>
      <c r="E31" s="61">
        <v>0</v>
      </c>
      <c r="F31" s="61">
        <v>0</v>
      </c>
      <c r="G31" s="61">
        <v>3</v>
      </c>
      <c r="H31" s="61">
        <v>46</v>
      </c>
      <c r="I31" s="61">
        <v>2</v>
      </c>
      <c r="J31" s="61">
        <v>0</v>
      </c>
      <c r="K31" s="61">
        <v>0</v>
      </c>
      <c r="L31" s="61">
        <v>61</v>
      </c>
      <c r="M31" s="61">
        <v>0</v>
      </c>
      <c r="N31" s="61">
        <v>0</v>
      </c>
      <c r="O31" s="61">
        <v>11</v>
      </c>
      <c r="P31" s="61">
        <v>270</v>
      </c>
      <c r="Q31" s="61">
        <v>151</v>
      </c>
      <c r="R31" s="61">
        <v>8</v>
      </c>
      <c r="S31" s="61">
        <v>1</v>
      </c>
      <c r="T31" s="61">
        <v>16</v>
      </c>
      <c r="U31" s="61">
        <v>2</v>
      </c>
      <c r="V31" s="61">
        <v>0</v>
      </c>
      <c r="W31" s="61">
        <v>8</v>
      </c>
      <c r="X31" s="61">
        <v>44</v>
      </c>
      <c r="Y31" s="61">
        <v>0</v>
      </c>
      <c r="Z31" s="61">
        <v>0</v>
      </c>
      <c r="AA31" s="61">
        <v>0</v>
      </c>
      <c r="AB31" s="61">
        <v>0</v>
      </c>
      <c r="AC31" s="61">
        <v>1</v>
      </c>
      <c r="AD31" s="61">
        <v>0</v>
      </c>
      <c r="AE31" s="61">
        <v>721</v>
      </c>
      <c r="AF31" s="61">
        <v>44</v>
      </c>
      <c r="AG31" s="61">
        <v>0</v>
      </c>
      <c r="AH31" s="61">
        <v>17</v>
      </c>
      <c r="AI31" s="61">
        <v>0</v>
      </c>
      <c r="AJ31" s="61">
        <v>0</v>
      </c>
      <c r="AK31" s="61">
        <v>73</v>
      </c>
      <c r="AL31" s="61">
        <v>16</v>
      </c>
      <c r="AM31" s="61">
        <v>5</v>
      </c>
      <c r="AN31" s="1">
        <f t="shared" si="0"/>
        <v>1507</v>
      </c>
    </row>
    <row r="32" spans="2:40" ht="12.75">
      <c r="B32" s="1" t="s">
        <v>29</v>
      </c>
      <c r="C32" s="1">
        <v>0</v>
      </c>
      <c r="D32" s="1">
        <v>14</v>
      </c>
      <c r="E32" s="1">
        <v>0</v>
      </c>
      <c r="F32" s="1">
        <v>0</v>
      </c>
      <c r="G32" s="1">
        <v>0</v>
      </c>
      <c r="H32" s="1">
        <v>1</v>
      </c>
      <c r="I32" s="1">
        <v>2</v>
      </c>
      <c r="J32" s="1">
        <v>0</v>
      </c>
      <c r="K32" s="1">
        <v>0</v>
      </c>
      <c r="L32" s="1">
        <v>25</v>
      </c>
      <c r="M32" s="1">
        <v>0</v>
      </c>
      <c r="N32" s="1">
        <v>2</v>
      </c>
      <c r="O32" s="1">
        <v>5</v>
      </c>
      <c r="P32" s="1">
        <v>15</v>
      </c>
      <c r="Q32" s="1">
        <v>0</v>
      </c>
      <c r="R32" s="1">
        <v>0</v>
      </c>
      <c r="S32" s="1">
        <v>0</v>
      </c>
      <c r="T32" s="1">
        <v>39</v>
      </c>
      <c r="U32" s="1">
        <v>1342</v>
      </c>
      <c r="V32" s="1">
        <v>0</v>
      </c>
      <c r="W32" s="1">
        <v>3</v>
      </c>
      <c r="X32" s="1">
        <v>31</v>
      </c>
      <c r="Y32" s="1">
        <v>0</v>
      </c>
      <c r="Z32" s="1">
        <v>0</v>
      </c>
      <c r="AA32" s="1">
        <v>0</v>
      </c>
      <c r="AB32" s="1">
        <v>0</v>
      </c>
      <c r="AC32" s="1">
        <v>3</v>
      </c>
      <c r="AD32" s="1">
        <v>5</v>
      </c>
      <c r="AE32" s="1">
        <v>4</v>
      </c>
      <c r="AF32" s="1">
        <v>5</v>
      </c>
      <c r="AG32" s="1">
        <v>0</v>
      </c>
      <c r="AH32" s="1">
        <v>193</v>
      </c>
      <c r="AI32" s="1">
        <v>2</v>
      </c>
      <c r="AJ32" s="1">
        <v>0</v>
      </c>
      <c r="AK32" s="1">
        <v>11</v>
      </c>
      <c r="AL32" s="1">
        <v>0</v>
      </c>
      <c r="AM32" s="1">
        <v>5</v>
      </c>
      <c r="AN32" s="1">
        <f t="shared" si="0"/>
        <v>1707</v>
      </c>
    </row>
    <row r="33" spans="2:40" ht="12.75">
      <c r="B33" s="43" t="s">
        <v>31</v>
      </c>
      <c r="C33" s="43">
        <f aca="true" t="shared" si="1" ref="C33:AN33">SUM(C6:C32)</f>
        <v>94</v>
      </c>
      <c r="D33" s="43">
        <f t="shared" si="1"/>
        <v>7596</v>
      </c>
      <c r="E33" s="43">
        <f t="shared" si="1"/>
        <v>202</v>
      </c>
      <c r="F33" s="43">
        <f t="shared" si="1"/>
        <v>3152</v>
      </c>
      <c r="G33" s="43">
        <f t="shared" si="1"/>
        <v>5638</v>
      </c>
      <c r="H33" s="43">
        <f t="shared" si="1"/>
        <v>496</v>
      </c>
      <c r="I33" s="43">
        <f t="shared" si="1"/>
        <v>2599</v>
      </c>
      <c r="J33" s="43">
        <f t="shared" si="1"/>
        <v>54</v>
      </c>
      <c r="K33" s="43">
        <f t="shared" si="1"/>
        <v>58</v>
      </c>
      <c r="L33" s="43">
        <f t="shared" si="1"/>
        <v>5294</v>
      </c>
      <c r="M33" s="43">
        <f t="shared" si="1"/>
        <v>9</v>
      </c>
      <c r="N33" s="43">
        <f t="shared" si="1"/>
        <v>666</v>
      </c>
      <c r="O33" s="43">
        <f t="shared" si="1"/>
        <v>8266</v>
      </c>
      <c r="P33" s="43">
        <f t="shared" si="1"/>
        <v>3982</v>
      </c>
      <c r="Q33" s="43">
        <f t="shared" si="1"/>
        <v>1526</v>
      </c>
      <c r="R33" s="43">
        <f t="shared" si="1"/>
        <v>1100</v>
      </c>
      <c r="S33" s="43">
        <f t="shared" si="1"/>
        <v>2898</v>
      </c>
      <c r="T33" s="43">
        <f t="shared" si="1"/>
        <v>10233</v>
      </c>
      <c r="U33" s="43">
        <f t="shared" si="1"/>
        <v>5775</v>
      </c>
      <c r="V33" s="43">
        <f t="shared" si="1"/>
        <v>15</v>
      </c>
      <c r="W33" s="43">
        <f t="shared" si="1"/>
        <v>8174</v>
      </c>
      <c r="X33" s="43">
        <f t="shared" si="1"/>
        <v>14042</v>
      </c>
      <c r="Y33" s="43">
        <f t="shared" si="1"/>
        <v>264</v>
      </c>
      <c r="Z33" s="43">
        <f t="shared" si="1"/>
        <v>329</v>
      </c>
      <c r="AA33" s="43">
        <f t="shared" si="1"/>
        <v>127</v>
      </c>
      <c r="AB33" s="43">
        <f t="shared" si="1"/>
        <v>260</v>
      </c>
      <c r="AC33" s="43">
        <f t="shared" si="1"/>
        <v>4884</v>
      </c>
      <c r="AD33" s="43">
        <f t="shared" si="1"/>
        <v>464</v>
      </c>
      <c r="AE33" s="43">
        <f t="shared" si="1"/>
        <v>5317</v>
      </c>
      <c r="AF33" s="43">
        <f t="shared" si="1"/>
        <v>6752</v>
      </c>
      <c r="AG33" s="43">
        <f t="shared" si="1"/>
        <v>130</v>
      </c>
      <c r="AH33" s="43">
        <f t="shared" si="1"/>
        <v>12282</v>
      </c>
      <c r="AI33" s="43">
        <f t="shared" si="1"/>
        <v>5675</v>
      </c>
      <c r="AJ33" s="43">
        <f t="shared" si="1"/>
        <v>404</v>
      </c>
      <c r="AK33" s="43">
        <f t="shared" si="1"/>
        <v>13222</v>
      </c>
      <c r="AL33" s="43">
        <f t="shared" si="1"/>
        <v>2159</v>
      </c>
      <c r="AM33" s="43">
        <f t="shared" si="1"/>
        <v>8174</v>
      </c>
      <c r="AN33" s="43">
        <f t="shared" si="1"/>
        <v>142312</v>
      </c>
    </row>
    <row r="34" spans="2:40" ht="12.75">
      <c r="B34" s="43" t="s">
        <v>32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2:40" ht="12.75">
      <c r="B35" s="1" t="s">
        <v>43</v>
      </c>
      <c r="C35" s="3">
        <v>10</v>
      </c>
      <c r="D35" s="3">
        <v>366</v>
      </c>
      <c r="E35" s="3">
        <v>3</v>
      </c>
      <c r="F35" s="3">
        <v>128</v>
      </c>
      <c r="G35" s="3">
        <v>350</v>
      </c>
      <c r="H35" s="1">
        <v>38</v>
      </c>
      <c r="I35" s="3">
        <v>113</v>
      </c>
      <c r="J35" s="3">
        <v>7</v>
      </c>
      <c r="K35" s="3">
        <v>7</v>
      </c>
      <c r="L35" s="1">
        <v>675</v>
      </c>
      <c r="M35" s="3">
        <v>1</v>
      </c>
      <c r="N35" s="3">
        <v>24</v>
      </c>
      <c r="O35" s="3">
        <v>793</v>
      </c>
      <c r="P35" s="3">
        <v>413</v>
      </c>
      <c r="Q35" s="3">
        <v>32</v>
      </c>
      <c r="R35" s="3">
        <v>37</v>
      </c>
      <c r="S35" s="3">
        <v>164</v>
      </c>
      <c r="T35" s="3">
        <v>1259</v>
      </c>
      <c r="U35" s="3">
        <v>174</v>
      </c>
      <c r="V35" s="3">
        <v>0</v>
      </c>
      <c r="W35" s="3">
        <v>370</v>
      </c>
      <c r="X35" s="3">
        <v>2232</v>
      </c>
      <c r="Y35" s="3">
        <v>15</v>
      </c>
      <c r="Z35" s="3">
        <v>12</v>
      </c>
      <c r="AA35" s="3">
        <v>6</v>
      </c>
      <c r="AB35" s="1">
        <v>19</v>
      </c>
      <c r="AC35" s="62">
        <v>456</v>
      </c>
      <c r="AD35" s="62">
        <v>19</v>
      </c>
      <c r="AE35" s="1">
        <v>352</v>
      </c>
      <c r="AF35" s="62">
        <v>403</v>
      </c>
      <c r="AG35" s="62">
        <v>25</v>
      </c>
      <c r="AH35" s="62">
        <v>1191</v>
      </c>
      <c r="AI35" s="62">
        <v>641</v>
      </c>
      <c r="AJ35" s="1">
        <v>16</v>
      </c>
      <c r="AK35" s="62">
        <v>1131</v>
      </c>
      <c r="AL35" s="62">
        <v>103</v>
      </c>
      <c r="AM35" s="62">
        <v>1158</v>
      </c>
      <c r="AN35" s="1">
        <f aca="true" t="shared" si="2" ref="AN35:AN54">SUM(C35:AM35)</f>
        <v>12743</v>
      </c>
    </row>
    <row r="36" spans="2:40" ht="12.75">
      <c r="B36" s="1" t="s">
        <v>104</v>
      </c>
      <c r="C36" s="1">
        <v>0</v>
      </c>
      <c r="D36" s="1">
        <v>1</v>
      </c>
      <c r="E36" s="1">
        <v>0</v>
      </c>
      <c r="F36" s="1">
        <v>7</v>
      </c>
      <c r="G36" s="1">
        <v>28</v>
      </c>
      <c r="H36" s="1">
        <v>0</v>
      </c>
      <c r="I36" s="1">
        <v>7</v>
      </c>
      <c r="J36" s="1">
        <v>0</v>
      </c>
      <c r="K36" s="1">
        <v>0</v>
      </c>
      <c r="L36" s="1">
        <v>4</v>
      </c>
      <c r="M36" s="1">
        <v>0</v>
      </c>
      <c r="N36" s="1">
        <v>0</v>
      </c>
      <c r="O36" s="1">
        <v>8</v>
      </c>
      <c r="P36" s="1">
        <v>6</v>
      </c>
      <c r="Q36" s="1">
        <v>0</v>
      </c>
      <c r="R36" s="1">
        <v>0</v>
      </c>
      <c r="S36" s="1">
        <v>4</v>
      </c>
      <c r="T36" s="1">
        <v>3</v>
      </c>
      <c r="U36" s="1">
        <v>1</v>
      </c>
      <c r="V36" s="1">
        <v>0</v>
      </c>
      <c r="W36" s="1">
        <v>11</v>
      </c>
      <c r="X36" s="1">
        <v>12</v>
      </c>
      <c r="Y36" s="1">
        <v>0</v>
      </c>
      <c r="Z36" s="1">
        <v>0</v>
      </c>
      <c r="AA36" s="1">
        <v>0</v>
      </c>
      <c r="AB36" s="1">
        <v>1</v>
      </c>
      <c r="AC36" s="1">
        <v>5</v>
      </c>
      <c r="AD36" s="1">
        <v>0</v>
      </c>
      <c r="AE36" s="1">
        <v>6</v>
      </c>
      <c r="AF36" s="1">
        <v>13</v>
      </c>
      <c r="AG36" s="1">
        <v>1</v>
      </c>
      <c r="AH36" s="1">
        <v>3</v>
      </c>
      <c r="AI36" s="1">
        <v>1</v>
      </c>
      <c r="AJ36" s="1">
        <v>5</v>
      </c>
      <c r="AK36" s="1">
        <v>15</v>
      </c>
      <c r="AL36" s="1">
        <v>4</v>
      </c>
      <c r="AM36" s="1">
        <v>82</v>
      </c>
      <c r="AN36" s="1">
        <f t="shared" si="2"/>
        <v>228</v>
      </c>
    </row>
    <row r="37" spans="2:40" ht="12.75">
      <c r="B37" s="1" t="s">
        <v>33</v>
      </c>
      <c r="C37" s="1">
        <v>0</v>
      </c>
      <c r="D37" s="1">
        <v>2</v>
      </c>
      <c r="E37" s="1">
        <v>0</v>
      </c>
      <c r="F37" s="1">
        <v>0</v>
      </c>
      <c r="G37" s="1">
        <v>0</v>
      </c>
      <c r="H37" s="1">
        <v>1</v>
      </c>
      <c r="I37" s="1">
        <v>0</v>
      </c>
      <c r="J37" s="1">
        <v>2</v>
      </c>
      <c r="K37" s="1">
        <v>0</v>
      </c>
      <c r="L37" s="1">
        <v>4</v>
      </c>
      <c r="M37" s="1">
        <v>0</v>
      </c>
      <c r="N37" s="1">
        <v>2</v>
      </c>
      <c r="O37" s="1">
        <v>5</v>
      </c>
      <c r="P37" s="1">
        <v>2</v>
      </c>
      <c r="Q37" s="1">
        <v>1</v>
      </c>
      <c r="R37" s="1">
        <v>0</v>
      </c>
      <c r="S37" s="1">
        <v>0</v>
      </c>
      <c r="T37" s="1">
        <v>11</v>
      </c>
      <c r="U37" s="1">
        <v>119</v>
      </c>
      <c r="V37" s="1">
        <v>0</v>
      </c>
      <c r="W37" s="1">
        <v>1</v>
      </c>
      <c r="X37" s="1">
        <v>27</v>
      </c>
      <c r="Y37" s="1"/>
      <c r="Z37" s="1"/>
      <c r="AA37" s="1">
        <v>0</v>
      </c>
      <c r="AB37" s="1">
        <v>0</v>
      </c>
      <c r="AC37" s="1">
        <v>1</v>
      </c>
      <c r="AD37" s="1">
        <v>1</v>
      </c>
      <c r="AE37" s="1">
        <v>3</v>
      </c>
      <c r="AF37" s="1">
        <v>4</v>
      </c>
      <c r="AG37" s="1">
        <v>0</v>
      </c>
      <c r="AH37" s="1">
        <v>49</v>
      </c>
      <c r="AI37" s="1">
        <v>1</v>
      </c>
      <c r="AJ37" s="1">
        <v>0</v>
      </c>
      <c r="AK37" s="1">
        <v>4</v>
      </c>
      <c r="AL37" s="1">
        <v>0</v>
      </c>
      <c r="AM37" s="1">
        <v>2</v>
      </c>
      <c r="AN37" s="1">
        <f t="shared" si="2"/>
        <v>242</v>
      </c>
    </row>
    <row r="38" spans="2:40" ht="12.75">
      <c r="B38" s="1" t="s">
        <v>34</v>
      </c>
      <c r="C38" s="1">
        <v>0</v>
      </c>
      <c r="D38" s="63">
        <v>106</v>
      </c>
      <c r="E38" s="1">
        <v>0</v>
      </c>
      <c r="F38" s="1">
        <v>0</v>
      </c>
      <c r="G38" s="1">
        <v>0</v>
      </c>
      <c r="H38" s="63">
        <v>1</v>
      </c>
      <c r="I38" s="63">
        <v>2</v>
      </c>
      <c r="J38" s="63">
        <v>0</v>
      </c>
      <c r="K38" s="1">
        <v>0</v>
      </c>
      <c r="L38" s="63">
        <v>11</v>
      </c>
      <c r="M38" s="1">
        <v>0</v>
      </c>
      <c r="N38" s="63">
        <v>0</v>
      </c>
      <c r="O38" s="63">
        <v>16</v>
      </c>
      <c r="P38" s="63">
        <v>2</v>
      </c>
      <c r="Q38" s="63">
        <v>0</v>
      </c>
      <c r="R38" s="63">
        <v>0</v>
      </c>
      <c r="S38" s="1">
        <v>0</v>
      </c>
      <c r="T38" s="63">
        <v>65</v>
      </c>
      <c r="U38" s="63">
        <v>26</v>
      </c>
      <c r="V38" s="1">
        <v>0</v>
      </c>
      <c r="W38" s="63">
        <v>3</v>
      </c>
      <c r="X38" s="63">
        <v>25</v>
      </c>
      <c r="Y38" s="63"/>
      <c r="Z38" s="63"/>
      <c r="AA38" s="1">
        <v>0</v>
      </c>
      <c r="AB38" s="1">
        <v>0</v>
      </c>
      <c r="AC38" s="63">
        <v>2</v>
      </c>
      <c r="AD38" s="63">
        <v>20</v>
      </c>
      <c r="AE38" s="63">
        <v>6</v>
      </c>
      <c r="AF38" s="63">
        <v>7</v>
      </c>
      <c r="AG38" s="1">
        <v>0</v>
      </c>
      <c r="AH38" s="63">
        <v>995</v>
      </c>
      <c r="AI38" s="63">
        <v>11</v>
      </c>
      <c r="AJ38" s="1">
        <v>0</v>
      </c>
      <c r="AK38" s="63">
        <v>13</v>
      </c>
      <c r="AL38" s="1">
        <v>0</v>
      </c>
      <c r="AM38" s="63">
        <v>5</v>
      </c>
      <c r="AN38" s="1">
        <f t="shared" si="2"/>
        <v>1316</v>
      </c>
    </row>
    <row r="39" spans="2:40" ht="12.75">
      <c r="B39" s="1" t="s">
        <v>44</v>
      </c>
      <c r="C39" s="3">
        <v>0</v>
      </c>
      <c r="D39" s="3">
        <v>23</v>
      </c>
      <c r="E39" s="3">
        <v>0</v>
      </c>
      <c r="F39" s="3">
        <v>0</v>
      </c>
      <c r="G39" s="3">
        <v>0</v>
      </c>
      <c r="H39" s="3">
        <v>0</v>
      </c>
      <c r="I39" s="3">
        <v>4</v>
      </c>
      <c r="J39" s="3">
        <v>1</v>
      </c>
      <c r="K39" s="3">
        <v>2</v>
      </c>
      <c r="L39" s="3">
        <v>38</v>
      </c>
      <c r="M39" s="3">
        <v>0</v>
      </c>
      <c r="N39" s="3">
        <v>7</v>
      </c>
      <c r="O39" s="3">
        <v>28</v>
      </c>
      <c r="P39" s="3">
        <v>15</v>
      </c>
      <c r="Q39" s="3">
        <v>0</v>
      </c>
      <c r="R39" s="3">
        <v>0</v>
      </c>
      <c r="S39" s="3">
        <v>0</v>
      </c>
      <c r="T39" s="3">
        <v>19</v>
      </c>
      <c r="U39" s="3">
        <v>2</v>
      </c>
      <c r="V39" s="3">
        <v>0</v>
      </c>
      <c r="W39" s="3">
        <v>10</v>
      </c>
      <c r="X39" s="3">
        <v>197</v>
      </c>
      <c r="Y39" s="3">
        <v>0</v>
      </c>
      <c r="Z39" s="3">
        <v>0</v>
      </c>
      <c r="AA39" s="3">
        <v>0</v>
      </c>
      <c r="AB39" s="3">
        <v>0</v>
      </c>
      <c r="AC39" s="3">
        <v>10</v>
      </c>
      <c r="AD39" s="3">
        <v>0</v>
      </c>
      <c r="AE39" s="3">
        <v>8</v>
      </c>
      <c r="AF39" s="3">
        <v>7</v>
      </c>
      <c r="AG39" s="3">
        <v>0</v>
      </c>
      <c r="AH39" s="3">
        <v>12</v>
      </c>
      <c r="AI39" s="3">
        <v>4</v>
      </c>
      <c r="AJ39" s="3">
        <v>0</v>
      </c>
      <c r="AK39" s="3">
        <v>19</v>
      </c>
      <c r="AL39" s="3">
        <v>0</v>
      </c>
      <c r="AM39" s="3">
        <v>4</v>
      </c>
      <c r="AN39" s="1">
        <f t="shared" si="2"/>
        <v>410</v>
      </c>
    </row>
    <row r="40" spans="2:40" ht="12.75">
      <c r="B40" s="1" t="s">
        <v>35</v>
      </c>
      <c r="C40" s="1">
        <v>0</v>
      </c>
      <c r="D40" s="1">
        <v>13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10</v>
      </c>
      <c r="M40" s="1">
        <v>0</v>
      </c>
      <c r="N40" s="1">
        <v>3</v>
      </c>
      <c r="O40" s="1">
        <v>9</v>
      </c>
      <c r="P40" s="1">
        <v>4</v>
      </c>
      <c r="Q40" s="1">
        <v>0</v>
      </c>
      <c r="R40" s="1">
        <v>0</v>
      </c>
      <c r="S40" s="1">
        <v>0</v>
      </c>
      <c r="T40" s="1">
        <v>36</v>
      </c>
      <c r="U40" s="1">
        <v>173</v>
      </c>
      <c r="V40" s="1">
        <v>0</v>
      </c>
      <c r="W40" s="1">
        <v>2</v>
      </c>
      <c r="X40" s="1">
        <v>35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2</v>
      </c>
      <c r="AF40" s="1">
        <v>3</v>
      </c>
      <c r="AG40" s="1">
        <v>0</v>
      </c>
      <c r="AH40" s="1">
        <v>69</v>
      </c>
      <c r="AI40" s="1">
        <v>16</v>
      </c>
      <c r="AJ40" s="1">
        <v>0</v>
      </c>
      <c r="AK40" s="1">
        <v>11</v>
      </c>
      <c r="AL40" s="1">
        <v>0</v>
      </c>
      <c r="AM40" s="1">
        <v>11</v>
      </c>
      <c r="AN40" s="1">
        <f t="shared" si="2"/>
        <v>398</v>
      </c>
    </row>
    <row r="41" spans="2:40" ht="12.75">
      <c r="B41" s="1" t="s">
        <v>36</v>
      </c>
      <c r="C41" s="1">
        <v>0</v>
      </c>
      <c r="D41" s="1">
        <v>18</v>
      </c>
      <c r="E41" s="1">
        <v>0</v>
      </c>
      <c r="F41" s="1">
        <v>13</v>
      </c>
      <c r="G41" s="1">
        <v>9</v>
      </c>
      <c r="H41" s="1">
        <v>3</v>
      </c>
      <c r="I41" s="1">
        <v>3</v>
      </c>
      <c r="J41" s="1">
        <v>1</v>
      </c>
      <c r="K41" s="1">
        <v>1</v>
      </c>
      <c r="L41" s="1">
        <v>27</v>
      </c>
      <c r="M41" s="1">
        <v>0</v>
      </c>
      <c r="N41" s="1">
        <v>6</v>
      </c>
      <c r="O41" s="1">
        <v>40</v>
      </c>
      <c r="P41" s="1">
        <v>14</v>
      </c>
      <c r="Q41" s="1">
        <v>0</v>
      </c>
      <c r="R41" s="1">
        <v>1</v>
      </c>
      <c r="S41" s="1">
        <v>9</v>
      </c>
      <c r="T41" s="1">
        <v>142</v>
      </c>
      <c r="U41" s="1">
        <v>855</v>
      </c>
      <c r="V41" s="1">
        <v>0</v>
      </c>
      <c r="W41" s="1">
        <v>11</v>
      </c>
      <c r="X41" s="1">
        <v>94</v>
      </c>
      <c r="Y41" s="1">
        <v>0</v>
      </c>
      <c r="Z41" s="1">
        <v>1</v>
      </c>
      <c r="AA41" s="1">
        <v>1</v>
      </c>
      <c r="AB41" s="1">
        <v>1</v>
      </c>
      <c r="AC41" s="1">
        <v>20</v>
      </c>
      <c r="AD41" s="1">
        <v>4</v>
      </c>
      <c r="AE41" s="1">
        <v>33</v>
      </c>
      <c r="AF41" s="1">
        <v>8</v>
      </c>
      <c r="AG41" s="1">
        <v>0</v>
      </c>
      <c r="AH41" s="1">
        <v>122</v>
      </c>
      <c r="AI41" s="1">
        <v>25</v>
      </c>
      <c r="AJ41" s="1">
        <v>1</v>
      </c>
      <c r="AK41" s="1">
        <v>26</v>
      </c>
      <c r="AL41" s="1">
        <v>1</v>
      </c>
      <c r="AM41" s="1">
        <v>26</v>
      </c>
      <c r="AN41" s="1">
        <f t="shared" si="2"/>
        <v>1516</v>
      </c>
    </row>
    <row r="42" spans="2:40" ht="12.75">
      <c r="B42" s="1" t="s">
        <v>45</v>
      </c>
      <c r="C42" s="3">
        <v>4</v>
      </c>
      <c r="D42" s="3">
        <v>295</v>
      </c>
      <c r="E42" s="3">
        <v>5</v>
      </c>
      <c r="F42" s="3">
        <v>103</v>
      </c>
      <c r="G42" s="3">
        <v>237</v>
      </c>
      <c r="H42" s="3">
        <v>66</v>
      </c>
      <c r="I42" s="3">
        <v>72</v>
      </c>
      <c r="J42" s="3">
        <v>28</v>
      </c>
      <c r="K42" s="3">
        <v>26</v>
      </c>
      <c r="L42" s="3">
        <v>742</v>
      </c>
      <c r="M42" s="3">
        <v>0</v>
      </c>
      <c r="N42" s="64">
        <v>140</v>
      </c>
      <c r="O42" s="64">
        <v>999</v>
      </c>
      <c r="P42" s="64">
        <v>780</v>
      </c>
      <c r="Q42" s="64">
        <v>92</v>
      </c>
      <c r="R42" s="64">
        <v>183</v>
      </c>
      <c r="S42" s="64">
        <v>119</v>
      </c>
      <c r="T42" s="64">
        <v>1043</v>
      </c>
      <c r="U42" s="64">
        <v>323</v>
      </c>
      <c r="V42" s="64">
        <v>0</v>
      </c>
      <c r="W42" s="64">
        <v>243</v>
      </c>
      <c r="X42" s="64">
        <v>1919</v>
      </c>
      <c r="Y42" s="64">
        <v>15</v>
      </c>
      <c r="Z42" s="64">
        <v>26</v>
      </c>
      <c r="AA42" s="64">
        <v>10</v>
      </c>
      <c r="AB42" s="64">
        <v>5</v>
      </c>
      <c r="AC42" s="64">
        <v>186</v>
      </c>
      <c r="AD42" s="64">
        <v>27</v>
      </c>
      <c r="AE42" s="64">
        <v>638</v>
      </c>
      <c r="AF42" s="64">
        <v>304</v>
      </c>
      <c r="AG42" s="64">
        <v>14</v>
      </c>
      <c r="AH42" s="64">
        <v>1021</v>
      </c>
      <c r="AI42" s="64">
        <v>855</v>
      </c>
      <c r="AJ42" s="64">
        <v>9</v>
      </c>
      <c r="AK42" s="64">
        <v>946</v>
      </c>
      <c r="AL42" s="64">
        <v>88</v>
      </c>
      <c r="AM42" s="64">
        <v>437</v>
      </c>
      <c r="AN42" s="1">
        <f t="shared" si="2"/>
        <v>12000</v>
      </c>
    </row>
    <row r="43" spans="2:40" ht="12.75">
      <c r="B43" s="1" t="s">
        <v>46</v>
      </c>
      <c r="C43" s="42">
        <v>1</v>
      </c>
      <c r="D43" s="42">
        <v>320</v>
      </c>
      <c r="E43" s="42">
        <v>5</v>
      </c>
      <c r="F43" s="42">
        <v>147</v>
      </c>
      <c r="G43" s="42">
        <v>276</v>
      </c>
      <c r="H43" s="42">
        <v>75</v>
      </c>
      <c r="I43" s="42">
        <v>101</v>
      </c>
      <c r="J43" s="42">
        <v>11</v>
      </c>
      <c r="K43" s="42">
        <v>6</v>
      </c>
      <c r="L43" s="1">
        <v>911</v>
      </c>
      <c r="M43" s="1">
        <v>1</v>
      </c>
      <c r="N43" s="1">
        <v>69</v>
      </c>
      <c r="O43" s="1">
        <v>725</v>
      </c>
      <c r="P43" s="1">
        <v>532</v>
      </c>
      <c r="Q43" s="1">
        <v>81</v>
      </c>
      <c r="R43" s="1">
        <v>76</v>
      </c>
      <c r="S43" s="1">
        <v>170</v>
      </c>
      <c r="T43" s="1">
        <v>1248</v>
      </c>
      <c r="U43" s="1">
        <v>315</v>
      </c>
      <c r="V43" s="1">
        <v>0</v>
      </c>
      <c r="W43" s="1">
        <v>371</v>
      </c>
      <c r="X43" s="1">
        <v>2620</v>
      </c>
      <c r="Y43" s="1">
        <v>9</v>
      </c>
      <c r="Z43" s="1">
        <v>12</v>
      </c>
      <c r="AA43" s="1">
        <v>2</v>
      </c>
      <c r="AB43" s="1">
        <v>7</v>
      </c>
      <c r="AC43" s="1">
        <v>266</v>
      </c>
      <c r="AD43" s="1">
        <v>30</v>
      </c>
      <c r="AE43" s="1">
        <v>414</v>
      </c>
      <c r="AF43" s="1">
        <v>632</v>
      </c>
      <c r="AG43" s="1">
        <v>7</v>
      </c>
      <c r="AH43" s="1">
        <v>1442</v>
      </c>
      <c r="AI43" s="1">
        <v>1031</v>
      </c>
      <c r="AJ43" s="1">
        <v>13</v>
      </c>
      <c r="AK43" s="1">
        <v>1150</v>
      </c>
      <c r="AL43" s="1">
        <v>115</v>
      </c>
      <c r="AM43" s="1">
        <v>575</v>
      </c>
      <c r="AN43" s="1">
        <f t="shared" si="2"/>
        <v>13766</v>
      </c>
    </row>
    <row r="44" spans="2:40" ht="12.75">
      <c r="B44" s="1" t="s">
        <v>97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1">
        <v>2</v>
      </c>
      <c r="M44" s="1">
        <v>0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0</v>
      </c>
      <c r="V44" s="1">
        <v>0</v>
      </c>
      <c r="W44" s="1">
        <v>2</v>
      </c>
      <c r="X44" s="1">
        <v>4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1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f t="shared" si="2"/>
        <v>11</v>
      </c>
    </row>
    <row r="45" spans="2:40" ht="12.75">
      <c r="B45" s="1" t="s">
        <v>48</v>
      </c>
      <c r="C45" s="1">
        <v>0</v>
      </c>
      <c r="D45" s="1">
        <v>31</v>
      </c>
      <c r="E45" s="1">
        <v>0</v>
      </c>
      <c r="F45" s="1">
        <v>29</v>
      </c>
      <c r="G45" s="1">
        <v>35</v>
      </c>
      <c r="H45" s="1">
        <v>40</v>
      </c>
      <c r="I45" s="1">
        <v>18</v>
      </c>
      <c r="J45" s="1">
        <v>2</v>
      </c>
      <c r="K45" s="1">
        <v>2</v>
      </c>
      <c r="L45" s="1">
        <v>173</v>
      </c>
      <c r="M45" s="1">
        <v>0</v>
      </c>
      <c r="N45" s="1">
        <v>13</v>
      </c>
      <c r="O45" s="1">
        <v>130</v>
      </c>
      <c r="P45" s="1">
        <v>156</v>
      </c>
      <c r="Q45" s="1">
        <v>5</v>
      </c>
      <c r="R45" s="1">
        <v>7</v>
      </c>
      <c r="S45" s="1">
        <v>22</v>
      </c>
      <c r="T45" s="1">
        <v>78</v>
      </c>
      <c r="U45" s="1">
        <v>41</v>
      </c>
      <c r="V45" s="1">
        <v>0</v>
      </c>
      <c r="W45" s="1">
        <v>43</v>
      </c>
      <c r="X45" s="1">
        <v>262</v>
      </c>
      <c r="Y45" s="1">
        <v>1</v>
      </c>
      <c r="Z45" s="1">
        <v>2</v>
      </c>
      <c r="AA45" s="1">
        <v>1</v>
      </c>
      <c r="AB45" s="1">
        <v>2</v>
      </c>
      <c r="AC45" s="1">
        <v>31</v>
      </c>
      <c r="AD45" s="1">
        <v>0</v>
      </c>
      <c r="AE45" s="1">
        <v>89</v>
      </c>
      <c r="AF45" s="1">
        <v>115</v>
      </c>
      <c r="AG45" s="1">
        <v>2</v>
      </c>
      <c r="AH45" s="1">
        <v>134</v>
      </c>
      <c r="AI45" s="1">
        <v>54</v>
      </c>
      <c r="AJ45" s="1">
        <v>2</v>
      </c>
      <c r="AK45" s="1">
        <v>174</v>
      </c>
      <c r="AL45" s="1">
        <v>8</v>
      </c>
      <c r="AM45" s="1">
        <v>98</v>
      </c>
      <c r="AN45" s="1">
        <f t="shared" si="2"/>
        <v>1800</v>
      </c>
    </row>
    <row r="46" spans="2:40" ht="12.75">
      <c r="B46" s="1" t="s">
        <v>37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2</v>
      </c>
      <c r="I46" s="1">
        <v>1</v>
      </c>
      <c r="J46" s="1">
        <v>0</v>
      </c>
      <c r="K46" s="1">
        <v>0</v>
      </c>
      <c r="L46" s="1">
        <v>29</v>
      </c>
      <c r="M46" s="57">
        <v>0</v>
      </c>
      <c r="N46" s="57">
        <v>1</v>
      </c>
      <c r="O46" s="1">
        <v>1</v>
      </c>
      <c r="P46" s="1">
        <v>8</v>
      </c>
      <c r="Q46" s="1">
        <v>1</v>
      </c>
      <c r="R46" s="1">
        <v>922</v>
      </c>
      <c r="S46" s="1">
        <v>1</v>
      </c>
      <c r="T46" s="1">
        <v>5</v>
      </c>
      <c r="U46" s="1">
        <v>0</v>
      </c>
      <c r="V46" s="1">
        <v>0</v>
      </c>
      <c r="W46" s="1">
        <v>2</v>
      </c>
      <c r="X46" s="1">
        <v>14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6</v>
      </c>
      <c r="AF46" s="1">
        <v>1</v>
      </c>
      <c r="AG46" s="1">
        <v>0</v>
      </c>
      <c r="AH46" s="1">
        <v>5</v>
      </c>
      <c r="AI46" s="1">
        <v>1</v>
      </c>
      <c r="AJ46" s="1">
        <v>0</v>
      </c>
      <c r="AK46" s="1">
        <v>6</v>
      </c>
      <c r="AL46" s="1">
        <v>0</v>
      </c>
      <c r="AM46" s="1">
        <v>0</v>
      </c>
      <c r="AN46" s="1">
        <f t="shared" si="2"/>
        <v>1006</v>
      </c>
    </row>
    <row r="47" spans="2:40" ht="12.75">
      <c r="B47" s="1" t="s">
        <v>38</v>
      </c>
      <c r="C47" s="65">
        <v>0</v>
      </c>
      <c r="D47" s="65">
        <v>60</v>
      </c>
      <c r="E47" s="65">
        <v>0</v>
      </c>
      <c r="F47" s="65">
        <v>2</v>
      </c>
      <c r="G47" s="65">
        <v>1</v>
      </c>
      <c r="H47" s="65">
        <v>2</v>
      </c>
      <c r="I47" s="65">
        <v>6</v>
      </c>
      <c r="J47" s="65">
        <v>0</v>
      </c>
      <c r="K47" s="65">
        <v>0</v>
      </c>
      <c r="L47" s="65">
        <v>28</v>
      </c>
      <c r="M47" s="65">
        <v>0</v>
      </c>
      <c r="N47" s="65">
        <v>7</v>
      </c>
      <c r="O47" s="65">
        <v>8</v>
      </c>
      <c r="P47" s="65">
        <v>10</v>
      </c>
      <c r="Q47" s="65">
        <v>0</v>
      </c>
      <c r="R47" s="65">
        <v>0</v>
      </c>
      <c r="S47" s="65">
        <v>4</v>
      </c>
      <c r="T47" s="65">
        <v>896</v>
      </c>
      <c r="U47" s="65">
        <v>24</v>
      </c>
      <c r="V47" s="65">
        <v>0</v>
      </c>
      <c r="W47" s="65">
        <v>9</v>
      </c>
      <c r="X47" s="65">
        <v>60</v>
      </c>
      <c r="Y47" s="65">
        <v>0</v>
      </c>
      <c r="Z47" s="65">
        <v>0</v>
      </c>
      <c r="AA47" s="65">
        <v>0</v>
      </c>
      <c r="AB47" s="65">
        <v>0</v>
      </c>
      <c r="AC47" s="65">
        <v>9</v>
      </c>
      <c r="AD47" s="65">
        <v>2</v>
      </c>
      <c r="AE47" s="65">
        <v>6</v>
      </c>
      <c r="AF47" s="65">
        <v>6</v>
      </c>
      <c r="AG47" s="65">
        <v>0</v>
      </c>
      <c r="AH47" s="65">
        <v>79</v>
      </c>
      <c r="AI47" s="65">
        <v>20</v>
      </c>
      <c r="AJ47" s="65">
        <v>0</v>
      </c>
      <c r="AK47" s="65">
        <v>13</v>
      </c>
      <c r="AL47" s="65">
        <v>5</v>
      </c>
      <c r="AM47" s="65">
        <v>18</v>
      </c>
      <c r="AN47" s="1">
        <f t="shared" si="2"/>
        <v>1275</v>
      </c>
    </row>
    <row r="48" spans="2:40" ht="12.75">
      <c r="B48" s="1" t="s">
        <v>39</v>
      </c>
      <c r="C48" s="1">
        <v>0</v>
      </c>
      <c r="D48" s="1">
        <v>178</v>
      </c>
      <c r="E48" s="1">
        <v>0</v>
      </c>
      <c r="F48" s="1">
        <v>0</v>
      </c>
      <c r="G48" s="1">
        <v>0</v>
      </c>
      <c r="H48" s="1">
        <v>1</v>
      </c>
      <c r="I48" s="1">
        <v>1</v>
      </c>
      <c r="J48" s="1">
        <v>0</v>
      </c>
      <c r="K48" s="1">
        <v>0</v>
      </c>
      <c r="L48" s="1">
        <v>26</v>
      </c>
      <c r="M48" s="1">
        <v>0</v>
      </c>
      <c r="N48" s="1">
        <v>1</v>
      </c>
      <c r="O48" s="1">
        <v>21</v>
      </c>
      <c r="P48" s="1">
        <v>9</v>
      </c>
      <c r="Q48" s="1">
        <v>0</v>
      </c>
      <c r="R48" s="1">
        <v>0</v>
      </c>
      <c r="S48" s="1">
        <v>2</v>
      </c>
      <c r="T48" s="1">
        <v>105</v>
      </c>
      <c r="U48" s="1">
        <v>22</v>
      </c>
      <c r="V48" s="1">
        <v>0</v>
      </c>
      <c r="W48" s="1">
        <v>5</v>
      </c>
      <c r="X48" s="1">
        <v>31</v>
      </c>
      <c r="Y48" s="1">
        <v>0</v>
      </c>
      <c r="Z48" s="1">
        <v>0</v>
      </c>
      <c r="AA48" s="1">
        <v>0</v>
      </c>
      <c r="AB48" s="1">
        <v>0</v>
      </c>
      <c r="AC48" s="1">
        <v>6</v>
      </c>
      <c r="AD48" s="1">
        <v>20</v>
      </c>
      <c r="AE48" s="1">
        <v>14</v>
      </c>
      <c r="AF48" s="1">
        <v>3</v>
      </c>
      <c r="AG48" s="1">
        <v>0</v>
      </c>
      <c r="AH48" s="1">
        <v>1040</v>
      </c>
      <c r="AI48" s="1">
        <v>121</v>
      </c>
      <c r="AJ48" s="1">
        <v>0</v>
      </c>
      <c r="AK48" s="1">
        <v>21</v>
      </c>
      <c r="AL48" s="1">
        <v>0</v>
      </c>
      <c r="AM48" s="1">
        <v>28</v>
      </c>
      <c r="AN48" s="1">
        <v>1655</v>
      </c>
    </row>
    <row r="49" spans="2:40" ht="12.75">
      <c r="B49" s="1" t="s">
        <v>49</v>
      </c>
      <c r="C49" s="62">
        <v>0</v>
      </c>
      <c r="D49" s="62">
        <v>52</v>
      </c>
      <c r="E49" s="62">
        <v>0</v>
      </c>
      <c r="F49" s="62">
        <v>4</v>
      </c>
      <c r="G49" s="62">
        <v>10</v>
      </c>
      <c r="H49" s="62">
        <v>23</v>
      </c>
      <c r="I49" s="62">
        <v>16</v>
      </c>
      <c r="J49" s="62">
        <v>3</v>
      </c>
      <c r="K49" s="62">
        <v>1</v>
      </c>
      <c r="L49" s="62">
        <v>293</v>
      </c>
      <c r="M49" s="62">
        <v>0</v>
      </c>
      <c r="N49" s="62">
        <v>16</v>
      </c>
      <c r="O49" s="62">
        <v>153</v>
      </c>
      <c r="P49" s="62">
        <v>65</v>
      </c>
      <c r="Q49" s="62">
        <v>3</v>
      </c>
      <c r="R49" s="62">
        <v>3</v>
      </c>
      <c r="S49" s="62">
        <v>8</v>
      </c>
      <c r="T49" s="62">
        <v>198</v>
      </c>
      <c r="U49" s="62">
        <v>32</v>
      </c>
      <c r="V49" s="62">
        <v>0</v>
      </c>
      <c r="W49" s="62">
        <v>26</v>
      </c>
      <c r="X49" s="62">
        <v>594</v>
      </c>
      <c r="Y49" s="62">
        <v>0</v>
      </c>
      <c r="Z49" s="62">
        <v>1</v>
      </c>
      <c r="AA49" s="62">
        <v>0</v>
      </c>
      <c r="AB49" s="62">
        <v>0</v>
      </c>
      <c r="AC49" s="62">
        <v>21</v>
      </c>
      <c r="AD49" s="62">
        <v>2</v>
      </c>
      <c r="AE49" s="62">
        <v>72</v>
      </c>
      <c r="AF49" s="62">
        <v>51</v>
      </c>
      <c r="AG49" s="62">
        <v>1</v>
      </c>
      <c r="AH49" s="62">
        <v>112</v>
      </c>
      <c r="AI49" s="62">
        <v>112</v>
      </c>
      <c r="AJ49" s="62">
        <v>1</v>
      </c>
      <c r="AK49" s="62">
        <v>90</v>
      </c>
      <c r="AL49" s="62">
        <v>7</v>
      </c>
      <c r="AM49" s="62">
        <v>62</v>
      </c>
      <c r="AN49" s="1">
        <f t="shared" si="2"/>
        <v>2032</v>
      </c>
    </row>
    <row r="50" spans="2:40" ht="12.75">
      <c r="B50" s="1" t="s">
        <v>40</v>
      </c>
      <c r="C50" s="66">
        <v>0</v>
      </c>
      <c r="D50" s="66">
        <v>63</v>
      </c>
      <c r="E50" s="66">
        <v>0</v>
      </c>
      <c r="F50" s="66">
        <v>0</v>
      </c>
      <c r="G50" s="66">
        <v>0</v>
      </c>
      <c r="H50" s="66">
        <v>0</v>
      </c>
      <c r="I50" s="66">
        <v>8</v>
      </c>
      <c r="J50" s="66">
        <v>0</v>
      </c>
      <c r="K50" s="66">
        <v>0</v>
      </c>
      <c r="L50" s="66">
        <v>12</v>
      </c>
      <c r="M50" s="66">
        <v>0</v>
      </c>
      <c r="N50" s="66">
        <v>0</v>
      </c>
      <c r="O50" s="66">
        <v>14</v>
      </c>
      <c r="P50" s="66">
        <v>7</v>
      </c>
      <c r="Q50" s="66">
        <v>0</v>
      </c>
      <c r="R50" s="66">
        <v>0</v>
      </c>
      <c r="S50" s="66">
        <v>6</v>
      </c>
      <c r="T50" s="66">
        <v>114</v>
      </c>
      <c r="U50" s="66">
        <v>17</v>
      </c>
      <c r="V50" s="66">
        <v>0</v>
      </c>
      <c r="W50" s="66">
        <v>5</v>
      </c>
      <c r="X50" s="66">
        <v>28</v>
      </c>
      <c r="Y50" s="66">
        <v>0</v>
      </c>
      <c r="Z50" s="66">
        <v>0</v>
      </c>
      <c r="AA50" s="66">
        <v>0</v>
      </c>
      <c r="AB50" s="66">
        <v>0</v>
      </c>
      <c r="AC50" s="66">
        <v>4</v>
      </c>
      <c r="AD50" s="66">
        <v>9</v>
      </c>
      <c r="AE50" s="66">
        <v>0</v>
      </c>
      <c r="AF50" s="66">
        <v>2</v>
      </c>
      <c r="AG50" s="66">
        <v>0</v>
      </c>
      <c r="AH50" s="66">
        <v>550</v>
      </c>
      <c r="AI50" s="66">
        <v>65</v>
      </c>
      <c r="AJ50" s="66">
        <v>0</v>
      </c>
      <c r="AK50" s="66">
        <v>3</v>
      </c>
      <c r="AL50" s="66">
        <v>0</v>
      </c>
      <c r="AM50" s="66">
        <v>3</v>
      </c>
      <c r="AN50" s="1">
        <f t="shared" si="2"/>
        <v>910</v>
      </c>
    </row>
    <row r="51" spans="2:40" ht="12.75">
      <c r="B51" s="1" t="s">
        <v>41</v>
      </c>
      <c r="C51" s="67">
        <v>0</v>
      </c>
      <c r="D51" s="67">
        <v>8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2</v>
      </c>
      <c r="K51" s="67">
        <v>1</v>
      </c>
      <c r="L51" s="67">
        <v>36</v>
      </c>
      <c r="M51" s="67">
        <v>0</v>
      </c>
      <c r="N51" s="67">
        <v>29</v>
      </c>
      <c r="O51" s="67">
        <v>12</v>
      </c>
      <c r="P51" s="67">
        <v>9</v>
      </c>
      <c r="Q51" s="67">
        <v>0</v>
      </c>
      <c r="R51" s="67">
        <v>1</v>
      </c>
      <c r="S51" s="67">
        <v>0</v>
      </c>
      <c r="T51" s="67">
        <v>27</v>
      </c>
      <c r="U51" s="67">
        <v>0</v>
      </c>
      <c r="V51" s="67">
        <v>0</v>
      </c>
      <c r="W51" s="67">
        <v>13</v>
      </c>
      <c r="X51" s="67">
        <v>197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8</v>
      </c>
      <c r="AG51" s="67">
        <v>0</v>
      </c>
      <c r="AH51" s="67">
        <v>11</v>
      </c>
      <c r="AI51" s="67">
        <v>0</v>
      </c>
      <c r="AJ51" s="67">
        <v>0</v>
      </c>
      <c r="AK51" s="67">
        <v>6</v>
      </c>
      <c r="AL51" s="67">
        <v>0</v>
      </c>
      <c r="AM51" s="67">
        <v>2</v>
      </c>
      <c r="AN51" s="1">
        <f t="shared" si="2"/>
        <v>362</v>
      </c>
    </row>
    <row r="52" spans="2:40" ht="12.75">
      <c r="B52" s="1" t="s">
        <v>42</v>
      </c>
      <c r="C52" s="67">
        <v>0</v>
      </c>
      <c r="D52" s="1">
        <v>15</v>
      </c>
      <c r="E52" s="67">
        <v>0</v>
      </c>
      <c r="F52" s="1">
        <v>4</v>
      </c>
      <c r="G52" s="1">
        <v>2</v>
      </c>
      <c r="H52" s="1">
        <v>1</v>
      </c>
      <c r="I52" s="1">
        <v>5</v>
      </c>
      <c r="J52" s="1">
        <v>0</v>
      </c>
      <c r="K52" s="1">
        <v>0</v>
      </c>
      <c r="L52" s="1">
        <v>28</v>
      </c>
      <c r="M52" s="1">
        <v>0</v>
      </c>
      <c r="N52" s="1">
        <v>7</v>
      </c>
      <c r="O52" s="1">
        <v>30</v>
      </c>
      <c r="P52" s="1">
        <v>8</v>
      </c>
      <c r="Q52" s="1">
        <v>1</v>
      </c>
      <c r="R52" s="1">
        <v>1</v>
      </c>
      <c r="S52" s="1">
        <v>2</v>
      </c>
      <c r="T52" s="1">
        <v>90</v>
      </c>
      <c r="U52" s="1">
        <v>698</v>
      </c>
      <c r="V52" s="67">
        <v>0</v>
      </c>
      <c r="W52" s="1">
        <v>4</v>
      </c>
      <c r="X52" s="1">
        <v>46</v>
      </c>
      <c r="Y52" s="67">
        <v>0</v>
      </c>
      <c r="Z52" s="1">
        <v>2</v>
      </c>
      <c r="AA52" s="1">
        <v>2</v>
      </c>
      <c r="AB52" s="1">
        <v>2</v>
      </c>
      <c r="AC52" s="1">
        <v>4</v>
      </c>
      <c r="AD52" s="1">
        <v>5</v>
      </c>
      <c r="AE52" s="1">
        <v>5</v>
      </c>
      <c r="AF52" s="1">
        <v>3</v>
      </c>
      <c r="AG52" s="1">
        <v>1</v>
      </c>
      <c r="AH52" s="1">
        <v>208</v>
      </c>
      <c r="AI52" s="1">
        <v>69</v>
      </c>
      <c r="AJ52" s="1">
        <v>2</v>
      </c>
      <c r="AK52" s="1">
        <v>12</v>
      </c>
      <c r="AL52" s="1">
        <v>1</v>
      </c>
      <c r="AM52" s="1">
        <v>29</v>
      </c>
      <c r="AN52" s="1">
        <f t="shared" si="2"/>
        <v>1287</v>
      </c>
    </row>
    <row r="53" spans="2:40" ht="12.75">
      <c r="B53" s="1" t="s">
        <v>105</v>
      </c>
      <c r="C53" s="1">
        <v>1</v>
      </c>
      <c r="D53" s="1">
        <v>42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3</v>
      </c>
      <c r="K53" s="1">
        <v>0</v>
      </c>
      <c r="L53" s="1">
        <v>2</v>
      </c>
      <c r="M53" s="1">
        <v>0</v>
      </c>
      <c r="N53" s="1">
        <v>0</v>
      </c>
      <c r="O53" s="1">
        <v>19</v>
      </c>
      <c r="P53" s="1">
        <v>1</v>
      </c>
      <c r="Q53" s="1">
        <v>0</v>
      </c>
      <c r="R53" s="1">
        <v>0</v>
      </c>
      <c r="S53" s="1">
        <v>0</v>
      </c>
      <c r="T53" s="1">
        <v>25</v>
      </c>
      <c r="U53" s="1">
        <v>17</v>
      </c>
      <c r="V53" s="1">
        <v>0</v>
      </c>
      <c r="W53" s="1">
        <v>3</v>
      </c>
      <c r="X53" s="1">
        <v>31</v>
      </c>
      <c r="Y53" s="1">
        <v>0</v>
      </c>
      <c r="Z53" s="1">
        <v>0</v>
      </c>
      <c r="AA53" s="1">
        <v>0</v>
      </c>
      <c r="AB53" s="1">
        <v>0</v>
      </c>
      <c r="AC53" s="1">
        <v>1</v>
      </c>
      <c r="AD53" s="1">
        <v>10</v>
      </c>
      <c r="AE53" s="1">
        <v>1</v>
      </c>
      <c r="AF53" s="1">
        <v>3</v>
      </c>
      <c r="AG53" s="1">
        <v>0</v>
      </c>
      <c r="AH53" s="1">
        <v>841</v>
      </c>
      <c r="AI53" s="1">
        <v>11</v>
      </c>
      <c r="AJ53" s="1">
        <v>0</v>
      </c>
      <c r="AK53" s="1">
        <v>1</v>
      </c>
      <c r="AL53" s="1">
        <v>1</v>
      </c>
      <c r="AM53" s="1">
        <v>1</v>
      </c>
      <c r="AN53" s="1">
        <f t="shared" si="2"/>
        <v>1015</v>
      </c>
    </row>
    <row r="54" spans="2:40" ht="12.75">
      <c r="B54" s="1" t="s">
        <v>50</v>
      </c>
      <c r="C54" s="1">
        <v>1</v>
      </c>
      <c r="D54" s="1">
        <v>22</v>
      </c>
      <c r="E54" s="1">
        <v>1</v>
      </c>
      <c r="F54" s="1">
        <v>10</v>
      </c>
      <c r="G54" s="1">
        <v>5</v>
      </c>
      <c r="H54" s="1">
        <v>19</v>
      </c>
      <c r="I54" s="1">
        <v>9</v>
      </c>
      <c r="J54" s="1">
        <v>1</v>
      </c>
      <c r="K54" s="1">
        <v>1</v>
      </c>
      <c r="L54" s="1">
        <v>260</v>
      </c>
      <c r="M54" s="1">
        <v>0</v>
      </c>
      <c r="N54" s="1">
        <v>11</v>
      </c>
      <c r="O54" s="1">
        <v>113</v>
      </c>
      <c r="P54" s="1">
        <v>129</v>
      </c>
      <c r="Q54" s="1">
        <v>10</v>
      </c>
      <c r="R54" s="1">
        <v>18</v>
      </c>
      <c r="S54" s="1">
        <v>11</v>
      </c>
      <c r="T54" s="1">
        <v>90</v>
      </c>
      <c r="U54" s="1">
        <v>19</v>
      </c>
      <c r="V54" s="1">
        <v>1</v>
      </c>
      <c r="W54" s="1">
        <v>26</v>
      </c>
      <c r="X54" s="1">
        <v>378</v>
      </c>
      <c r="Y54" s="1">
        <v>1</v>
      </c>
      <c r="Z54" s="1">
        <v>3</v>
      </c>
      <c r="AA54" s="1">
        <v>1</v>
      </c>
      <c r="AB54" s="1">
        <v>1</v>
      </c>
      <c r="AC54" s="1">
        <v>9</v>
      </c>
      <c r="AD54" s="1">
        <v>1</v>
      </c>
      <c r="AE54" s="1">
        <v>91</v>
      </c>
      <c r="AF54" s="1">
        <v>50</v>
      </c>
      <c r="AG54" s="1">
        <v>1</v>
      </c>
      <c r="AH54" s="1">
        <v>55</v>
      </c>
      <c r="AI54" s="1">
        <v>53</v>
      </c>
      <c r="AJ54" s="1">
        <v>1</v>
      </c>
      <c r="AK54" s="1">
        <v>128</v>
      </c>
      <c r="AL54" s="1">
        <v>12</v>
      </c>
      <c r="AM54" s="1">
        <v>67</v>
      </c>
      <c r="AN54" s="1">
        <f t="shared" si="2"/>
        <v>1609</v>
      </c>
    </row>
    <row r="55" spans="2:40" ht="12.75">
      <c r="B55" s="43" t="s">
        <v>31</v>
      </c>
      <c r="C55" s="43">
        <f aca="true" t="shared" si="3" ref="C55:AM55">SUM(C35:C54)</f>
        <v>17</v>
      </c>
      <c r="D55" s="43">
        <f t="shared" si="3"/>
        <v>1615</v>
      </c>
      <c r="E55" s="43">
        <f>SUM(E35:E54)</f>
        <v>14</v>
      </c>
      <c r="F55" s="43">
        <f t="shared" si="3"/>
        <v>447</v>
      </c>
      <c r="G55" s="43">
        <f t="shared" si="3"/>
        <v>953</v>
      </c>
      <c r="H55" s="43">
        <f t="shared" si="3"/>
        <v>273</v>
      </c>
      <c r="I55" s="43">
        <f>SUM(I35:I54)</f>
        <v>367</v>
      </c>
      <c r="J55" s="43">
        <f>SUM(J35:J54)</f>
        <v>61</v>
      </c>
      <c r="K55" s="43">
        <f t="shared" si="3"/>
        <v>47</v>
      </c>
      <c r="L55" s="43">
        <f t="shared" si="3"/>
        <v>3311</v>
      </c>
      <c r="M55" s="43">
        <f t="shared" si="3"/>
        <v>2</v>
      </c>
      <c r="N55" s="43">
        <f t="shared" si="3"/>
        <v>336</v>
      </c>
      <c r="O55" s="43">
        <f t="shared" si="3"/>
        <v>3125</v>
      </c>
      <c r="P55" s="43">
        <f t="shared" si="3"/>
        <v>2170</v>
      </c>
      <c r="Q55" s="43">
        <f t="shared" si="3"/>
        <v>226</v>
      </c>
      <c r="R55" s="43">
        <f t="shared" si="3"/>
        <v>1249</v>
      </c>
      <c r="S55" s="43">
        <f t="shared" si="3"/>
        <v>522</v>
      </c>
      <c r="T55" s="43">
        <f t="shared" si="3"/>
        <v>5455</v>
      </c>
      <c r="U55" s="43">
        <f t="shared" si="3"/>
        <v>2858</v>
      </c>
      <c r="V55" s="43">
        <f t="shared" si="3"/>
        <v>1</v>
      </c>
      <c r="W55" s="43">
        <f t="shared" si="3"/>
        <v>1160</v>
      </c>
      <c r="X55" s="43">
        <f t="shared" si="3"/>
        <v>8806</v>
      </c>
      <c r="Y55" s="43">
        <f t="shared" si="3"/>
        <v>41</v>
      </c>
      <c r="Z55" s="43">
        <f t="shared" si="3"/>
        <v>59</v>
      </c>
      <c r="AA55" s="43">
        <f t="shared" si="3"/>
        <v>23</v>
      </c>
      <c r="AB55" s="43">
        <f t="shared" si="3"/>
        <v>38</v>
      </c>
      <c r="AC55" s="43">
        <f t="shared" si="3"/>
        <v>1031</v>
      </c>
      <c r="AD55" s="43">
        <f t="shared" si="3"/>
        <v>150</v>
      </c>
      <c r="AE55" s="43">
        <f t="shared" si="3"/>
        <v>1746</v>
      </c>
      <c r="AF55" s="43">
        <f t="shared" si="3"/>
        <v>1623</v>
      </c>
      <c r="AG55" s="43">
        <f t="shared" si="3"/>
        <v>52</v>
      </c>
      <c r="AH55" s="43">
        <f t="shared" si="3"/>
        <v>7940</v>
      </c>
      <c r="AI55" s="43">
        <f t="shared" si="3"/>
        <v>3091</v>
      </c>
      <c r="AJ55" s="43">
        <f t="shared" si="3"/>
        <v>50</v>
      </c>
      <c r="AK55" s="43">
        <f t="shared" si="3"/>
        <v>3769</v>
      </c>
      <c r="AL55" s="43">
        <f t="shared" si="3"/>
        <v>345</v>
      </c>
      <c r="AM55" s="43">
        <f t="shared" si="3"/>
        <v>2608</v>
      </c>
      <c r="AN55" s="43">
        <f>SUM(AN35:AN54)</f>
        <v>55581</v>
      </c>
    </row>
    <row r="56" spans="2:40" ht="12.75">
      <c r="B56" s="43" t="s">
        <v>98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</row>
    <row r="57" spans="2:40" ht="12.75">
      <c r="B57" s="1" t="s">
        <v>99</v>
      </c>
      <c r="C57" s="58">
        <v>0</v>
      </c>
      <c r="D57" s="58">
        <v>1</v>
      </c>
      <c r="E57" s="58">
        <v>0</v>
      </c>
      <c r="F57" s="58">
        <v>0</v>
      </c>
      <c r="G57" s="58">
        <v>0</v>
      </c>
      <c r="H57" s="58">
        <v>4</v>
      </c>
      <c r="I57" s="58">
        <v>0</v>
      </c>
      <c r="J57" s="58">
        <v>0</v>
      </c>
      <c r="K57" s="58">
        <v>0</v>
      </c>
      <c r="L57" s="58">
        <v>47</v>
      </c>
      <c r="M57" s="58">
        <v>0</v>
      </c>
      <c r="N57" s="58">
        <v>2</v>
      </c>
      <c r="O57" s="58">
        <v>14</v>
      </c>
      <c r="P57" s="58">
        <v>45</v>
      </c>
      <c r="Q57" s="58">
        <v>0</v>
      </c>
      <c r="R57" s="58">
        <v>0</v>
      </c>
      <c r="S57" s="58">
        <v>0</v>
      </c>
      <c r="T57" s="58">
        <v>162</v>
      </c>
      <c r="U57" s="58">
        <v>2</v>
      </c>
      <c r="V57" s="58">
        <v>0</v>
      </c>
      <c r="W57" s="58">
        <v>3</v>
      </c>
      <c r="X57" s="58">
        <v>146</v>
      </c>
      <c r="Y57" s="58">
        <v>0</v>
      </c>
      <c r="Z57" s="58">
        <v>0</v>
      </c>
      <c r="AA57" s="58">
        <v>0</v>
      </c>
      <c r="AB57" s="58">
        <v>0</v>
      </c>
      <c r="AC57" s="58">
        <v>1</v>
      </c>
      <c r="AD57" s="58">
        <v>1</v>
      </c>
      <c r="AE57" s="58">
        <v>3</v>
      </c>
      <c r="AF57" s="58">
        <v>5</v>
      </c>
      <c r="AG57" s="58">
        <v>0</v>
      </c>
      <c r="AH57" s="58">
        <v>53</v>
      </c>
      <c r="AI57" s="58">
        <v>44</v>
      </c>
      <c r="AJ57" s="58">
        <v>0</v>
      </c>
      <c r="AK57" s="58">
        <v>20</v>
      </c>
      <c r="AL57" s="58">
        <v>0</v>
      </c>
      <c r="AM57" s="58">
        <v>16</v>
      </c>
      <c r="AN57" s="1">
        <f aca="true" t="shared" si="4" ref="AN57:AN63">SUM(C57:AM57)</f>
        <v>569</v>
      </c>
    </row>
    <row r="58" spans="2:40" ht="12.75">
      <c r="B58" s="1" t="s">
        <v>55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3</v>
      </c>
      <c r="M58" s="1">
        <v>0</v>
      </c>
      <c r="N58" s="1">
        <v>0</v>
      </c>
      <c r="O58" s="1">
        <v>3</v>
      </c>
      <c r="P58" s="1">
        <v>2</v>
      </c>
      <c r="Q58" s="1">
        <v>0</v>
      </c>
      <c r="R58" s="1">
        <v>0</v>
      </c>
      <c r="S58" s="1">
        <v>0</v>
      </c>
      <c r="T58" s="1">
        <v>4</v>
      </c>
      <c r="U58" s="1">
        <v>0</v>
      </c>
      <c r="V58" s="1">
        <v>0</v>
      </c>
      <c r="W58" s="1">
        <v>0</v>
      </c>
      <c r="X58" s="1">
        <v>9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1</v>
      </c>
      <c r="AF58" s="1">
        <v>0</v>
      </c>
      <c r="AG58" s="1">
        <v>0</v>
      </c>
      <c r="AH58" s="1">
        <v>3</v>
      </c>
      <c r="AI58" s="1">
        <v>0</v>
      </c>
      <c r="AJ58" s="1">
        <v>0</v>
      </c>
      <c r="AK58" s="1">
        <v>3</v>
      </c>
      <c r="AL58" s="1">
        <v>0</v>
      </c>
      <c r="AM58" s="1">
        <v>1</v>
      </c>
      <c r="AN58" s="1">
        <f t="shared" si="4"/>
        <v>29</v>
      </c>
    </row>
    <row r="59" spans="2:40" ht="12.75">
      <c r="B59" s="1" t="s">
        <v>54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37">
        <v>3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4</v>
      </c>
      <c r="U59" s="37">
        <v>0</v>
      </c>
      <c r="V59" s="37">
        <v>0</v>
      </c>
      <c r="W59" s="37">
        <v>0</v>
      </c>
      <c r="X59" s="37">
        <v>14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3</v>
      </c>
      <c r="AI59" s="37">
        <v>0</v>
      </c>
      <c r="AJ59" s="37">
        <v>0</v>
      </c>
      <c r="AK59" s="37">
        <v>2</v>
      </c>
      <c r="AL59" s="37">
        <v>0</v>
      </c>
      <c r="AM59" s="37">
        <v>4</v>
      </c>
      <c r="AN59" s="1">
        <f t="shared" si="4"/>
        <v>30</v>
      </c>
    </row>
    <row r="60" spans="2:40" ht="12.75">
      <c r="B60" s="1" t="s">
        <v>56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7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1">
        <f t="shared" si="4"/>
        <v>7</v>
      </c>
    </row>
    <row r="61" spans="2:40" ht="12.75">
      <c r="B61" s="1" t="s">
        <v>57</v>
      </c>
      <c r="C61" s="1">
        <v>0</v>
      </c>
      <c r="D61" s="1">
        <v>5</v>
      </c>
      <c r="E61" s="1">
        <v>0</v>
      </c>
      <c r="F61" s="1">
        <v>1</v>
      </c>
      <c r="G61" s="1">
        <v>1</v>
      </c>
      <c r="H61" s="1">
        <v>0</v>
      </c>
      <c r="I61" s="1">
        <v>1</v>
      </c>
      <c r="J61" s="1">
        <v>0</v>
      </c>
      <c r="K61" s="1">
        <v>0</v>
      </c>
      <c r="L61" s="1">
        <v>8</v>
      </c>
      <c r="M61" s="1">
        <v>0</v>
      </c>
      <c r="N61" s="1">
        <v>0</v>
      </c>
      <c r="O61" s="1">
        <v>3</v>
      </c>
      <c r="P61" s="1">
        <v>9</v>
      </c>
      <c r="Q61" s="1">
        <v>0</v>
      </c>
      <c r="R61" s="1">
        <v>0</v>
      </c>
      <c r="S61" s="1">
        <v>0</v>
      </c>
      <c r="T61" s="1">
        <v>15</v>
      </c>
      <c r="U61" s="1">
        <v>2</v>
      </c>
      <c r="V61" s="1">
        <v>0</v>
      </c>
      <c r="W61" s="1">
        <v>1</v>
      </c>
      <c r="X61" s="1">
        <v>38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1</v>
      </c>
      <c r="AF61" s="1">
        <v>2</v>
      </c>
      <c r="AG61" s="1">
        <v>0</v>
      </c>
      <c r="AH61" s="1">
        <v>11</v>
      </c>
      <c r="AI61" s="1">
        <v>6</v>
      </c>
      <c r="AJ61" s="1">
        <v>0</v>
      </c>
      <c r="AK61" s="1">
        <v>7</v>
      </c>
      <c r="AL61" s="1">
        <v>0</v>
      </c>
      <c r="AM61" s="1">
        <v>15</v>
      </c>
      <c r="AN61" s="1">
        <f t="shared" si="4"/>
        <v>126</v>
      </c>
    </row>
    <row r="62" spans="2:40" ht="12.75">
      <c r="B62" s="1" t="s">
        <v>52</v>
      </c>
      <c r="C62" s="1">
        <v>0</v>
      </c>
      <c r="D62" s="1">
        <v>3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27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8</v>
      </c>
      <c r="U62" s="1">
        <v>0</v>
      </c>
      <c r="V62" s="1">
        <v>0</v>
      </c>
      <c r="W62" s="1">
        <v>0</v>
      </c>
      <c r="X62" s="1">
        <v>8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9</v>
      </c>
      <c r="AI62" s="1">
        <v>0</v>
      </c>
      <c r="AJ62" s="1">
        <v>0</v>
      </c>
      <c r="AK62" s="1">
        <v>0</v>
      </c>
      <c r="AL62" s="1">
        <v>0</v>
      </c>
      <c r="AM62" s="1">
        <v>1</v>
      </c>
      <c r="AN62" s="1">
        <f t="shared" si="4"/>
        <v>57</v>
      </c>
    </row>
    <row r="63" spans="2:40" ht="12.75">
      <c r="B63" s="1" t="s">
        <v>100</v>
      </c>
      <c r="C63" s="1">
        <v>0</v>
      </c>
      <c r="D63" s="1">
        <v>10</v>
      </c>
      <c r="E63" s="1">
        <v>0</v>
      </c>
      <c r="F63" s="1">
        <v>1</v>
      </c>
      <c r="G63" s="1">
        <v>1</v>
      </c>
      <c r="H63" s="1">
        <v>2</v>
      </c>
      <c r="I63" s="1">
        <v>0</v>
      </c>
      <c r="J63" s="1">
        <v>0</v>
      </c>
      <c r="K63" s="1">
        <v>0</v>
      </c>
      <c r="L63" s="1">
        <v>36</v>
      </c>
      <c r="M63" s="1">
        <v>0</v>
      </c>
      <c r="N63" s="1">
        <v>0</v>
      </c>
      <c r="O63" s="1">
        <v>9</v>
      </c>
      <c r="P63" s="1">
        <v>25</v>
      </c>
      <c r="Q63" s="1">
        <v>0</v>
      </c>
      <c r="R63" s="1">
        <v>0</v>
      </c>
      <c r="S63" s="1">
        <v>0</v>
      </c>
      <c r="T63" s="1">
        <v>24</v>
      </c>
      <c r="U63" s="1">
        <v>6</v>
      </c>
      <c r="V63" s="1">
        <v>0</v>
      </c>
      <c r="W63" s="1">
        <v>4</v>
      </c>
      <c r="X63" s="1">
        <v>55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0</v>
      </c>
      <c r="AE63" s="1">
        <v>3</v>
      </c>
      <c r="AF63" s="1">
        <v>5</v>
      </c>
      <c r="AG63" s="1">
        <v>0</v>
      </c>
      <c r="AH63" s="1">
        <v>24</v>
      </c>
      <c r="AI63" s="1">
        <v>0</v>
      </c>
      <c r="AJ63" s="1">
        <v>0</v>
      </c>
      <c r="AK63" s="1">
        <v>16</v>
      </c>
      <c r="AL63" s="1">
        <v>1</v>
      </c>
      <c r="AM63" s="1">
        <v>18</v>
      </c>
      <c r="AN63" s="1">
        <f t="shared" si="4"/>
        <v>241</v>
      </c>
    </row>
    <row r="64" spans="2:40" ht="12.75">
      <c r="B64" s="43" t="s">
        <v>31</v>
      </c>
      <c r="C64" s="43">
        <f aca="true" t="shared" si="5" ref="C64:AN64">SUM(C57:C63)</f>
        <v>0</v>
      </c>
      <c r="D64" s="43">
        <f t="shared" si="5"/>
        <v>19</v>
      </c>
      <c r="E64" s="43">
        <f t="shared" si="5"/>
        <v>0</v>
      </c>
      <c r="F64" s="43">
        <f t="shared" si="5"/>
        <v>2</v>
      </c>
      <c r="G64" s="43">
        <f t="shared" si="5"/>
        <v>2</v>
      </c>
      <c r="H64" s="43">
        <f t="shared" si="5"/>
        <v>6</v>
      </c>
      <c r="I64" s="43">
        <f t="shared" si="5"/>
        <v>1</v>
      </c>
      <c r="J64" s="43">
        <f t="shared" si="5"/>
        <v>0</v>
      </c>
      <c r="K64" s="43">
        <f t="shared" si="5"/>
        <v>0</v>
      </c>
      <c r="L64" s="43">
        <f t="shared" si="5"/>
        <v>124</v>
      </c>
      <c r="M64" s="43">
        <f t="shared" si="5"/>
        <v>0</v>
      </c>
      <c r="N64" s="43">
        <f t="shared" si="5"/>
        <v>2</v>
      </c>
      <c r="O64" s="43">
        <f t="shared" si="5"/>
        <v>30</v>
      </c>
      <c r="P64" s="43">
        <f t="shared" si="5"/>
        <v>81</v>
      </c>
      <c r="Q64" s="43">
        <f t="shared" si="5"/>
        <v>0</v>
      </c>
      <c r="R64" s="43">
        <f t="shared" si="5"/>
        <v>0</v>
      </c>
      <c r="S64" s="43">
        <f t="shared" si="5"/>
        <v>0</v>
      </c>
      <c r="T64" s="43">
        <f t="shared" si="5"/>
        <v>217</v>
      </c>
      <c r="U64" s="43">
        <f t="shared" si="5"/>
        <v>10</v>
      </c>
      <c r="V64" s="43">
        <f t="shared" si="5"/>
        <v>0</v>
      </c>
      <c r="W64" s="43">
        <f t="shared" si="5"/>
        <v>8</v>
      </c>
      <c r="X64" s="43">
        <f t="shared" si="5"/>
        <v>277</v>
      </c>
      <c r="Y64" s="43">
        <f t="shared" si="5"/>
        <v>0</v>
      </c>
      <c r="Z64" s="43">
        <f t="shared" si="5"/>
        <v>0</v>
      </c>
      <c r="AA64" s="43">
        <f t="shared" si="5"/>
        <v>0</v>
      </c>
      <c r="AB64" s="43">
        <f t="shared" si="5"/>
        <v>0</v>
      </c>
      <c r="AC64" s="43">
        <f t="shared" si="5"/>
        <v>2</v>
      </c>
      <c r="AD64" s="43">
        <f t="shared" si="5"/>
        <v>1</v>
      </c>
      <c r="AE64" s="43">
        <f t="shared" si="5"/>
        <v>8</v>
      </c>
      <c r="AF64" s="43">
        <f t="shared" si="5"/>
        <v>12</v>
      </c>
      <c r="AG64" s="43">
        <f t="shared" si="5"/>
        <v>0</v>
      </c>
      <c r="AH64" s="43">
        <f t="shared" si="5"/>
        <v>103</v>
      </c>
      <c r="AI64" s="43">
        <f t="shared" si="5"/>
        <v>50</v>
      </c>
      <c r="AJ64" s="43">
        <f t="shared" si="5"/>
        <v>0</v>
      </c>
      <c r="AK64" s="43">
        <f t="shared" si="5"/>
        <v>48</v>
      </c>
      <c r="AL64" s="43">
        <f t="shared" si="5"/>
        <v>1</v>
      </c>
      <c r="AM64" s="43">
        <f t="shared" si="5"/>
        <v>55</v>
      </c>
      <c r="AN64" s="43">
        <f t="shared" si="5"/>
        <v>1059</v>
      </c>
    </row>
    <row r="65" spans="2:40" ht="12.75">
      <c r="B65" s="43" t="s">
        <v>123</v>
      </c>
      <c r="C65" s="43">
        <f aca="true" t="shared" si="6" ref="C65:AN65">C64+C55+C33</f>
        <v>111</v>
      </c>
      <c r="D65" s="43">
        <f t="shared" si="6"/>
        <v>9230</v>
      </c>
      <c r="E65" s="43">
        <f>E64+E55+E33</f>
        <v>216</v>
      </c>
      <c r="F65" s="43">
        <f t="shared" si="6"/>
        <v>3601</v>
      </c>
      <c r="G65" s="43">
        <f t="shared" si="6"/>
        <v>6593</v>
      </c>
      <c r="H65" s="43">
        <f t="shared" si="6"/>
        <v>775</v>
      </c>
      <c r="I65" s="43">
        <f t="shared" si="6"/>
        <v>2967</v>
      </c>
      <c r="J65" s="43">
        <f t="shared" si="6"/>
        <v>115</v>
      </c>
      <c r="K65" s="43">
        <f t="shared" si="6"/>
        <v>105</v>
      </c>
      <c r="L65" s="43">
        <f t="shared" si="6"/>
        <v>8729</v>
      </c>
      <c r="M65" s="43">
        <f t="shared" si="6"/>
        <v>11</v>
      </c>
      <c r="N65" s="43">
        <f t="shared" si="6"/>
        <v>1004</v>
      </c>
      <c r="O65" s="43">
        <f t="shared" si="6"/>
        <v>11421</v>
      </c>
      <c r="P65" s="43">
        <f t="shared" si="6"/>
        <v>6233</v>
      </c>
      <c r="Q65" s="43">
        <f t="shared" si="6"/>
        <v>1752</v>
      </c>
      <c r="R65" s="43">
        <f t="shared" si="6"/>
        <v>2349</v>
      </c>
      <c r="S65" s="43">
        <f t="shared" si="6"/>
        <v>3420</v>
      </c>
      <c r="T65" s="43">
        <f t="shared" si="6"/>
        <v>15905</v>
      </c>
      <c r="U65" s="43">
        <f t="shared" si="6"/>
        <v>8643</v>
      </c>
      <c r="V65" s="43">
        <f t="shared" si="6"/>
        <v>16</v>
      </c>
      <c r="W65" s="43">
        <f t="shared" si="6"/>
        <v>9342</v>
      </c>
      <c r="X65" s="43">
        <f t="shared" si="6"/>
        <v>23125</v>
      </c>
      <c r="Y65" s="43">
        <f t="shared" si="6"/>
        <v>305</v>
      </c>
      <c r="Z65" s="43">
        <f t="shared" si="6"/>
        <v>388</v>
      </c>
      <c r="AA65" s="43">
        <f t="shared" si="6"/>
        <v>150</v>
      </c>
      <c r="AB65" s="43">
        <f t="shared" si="6"/>
        <v>298</v>
      </c>
      <c r="AC65" s="43">
        <f t="shared" si="6"/>
        <v>5917</v>
      </c>
      <c r="AD65" s="43">
        <f t="shared" si="6"/>
        <v>615</v>
      </c>
      <c r="AE65" s="43">
        <f t="shared" si="6"/>
        <v>7071</v>
      </c>
      <c r="AF65" s="43">
        <f t="shared" si="6"/>
        <v>8387</v>
      </c>
      <c r="AG65" s="43">
        <f t="shared" si="6"/>
        <v>182</v>
      </c>
      <c r="AH65" s="43">
        <f t="shared" si="6"/>
        <v>20325</v>
      </c>
      <c r="AI65" s="43">
        <f t="shared" si="6"/>
        <v>8816</v>
      </c>
      <c r="AJ65" s="43">
        <f t="shared" si="6"/>
        <v>454</v>
      </c>
      <c r="AK65" s="43">
        <f t="shared" si="6"/>
        <v>17039</v>
      </c>
      <c r="AL65" s="43">
        <f t="shared" si="6"/>
        <v>2505</v>
      </c>
      <c r="AM65" s="43">
        <f t="shared" si="6"/>
        <v>10837</v>
      </c>
      <c r="AN65" s="43">
        <f t="shared" si="6"/>
        <v>198952</v>
      </c>
    </row>
    <row r="66" ht="12.75">
      <c r="B66" s="39" t="s">
        <v>114</v>
      </c>
    </row>
    <row r="67" spans="2:40" ht="12.75">
      <c r="B67" s="41" t="s">
        <v>115</v>
      </c>
      <c r="C67" s="1">
        <v>0</v>
      </c>
      <c r="D67" s="1">
        <v>667</v>
      </c>
      <c r="E67" s="1">
        <v>0</v>
      </c>
      <c r="F67" s="1">
        <v>0</v>
      </c>
      <c r="G67" s="1">
        <v>508</v>
      </c>
      <c r="H67" s="1">
        <v>0</v>
      </c>
      <c r="I67" s="1">
        <v>72</v>
      </c>
      <c r="J67" s="1">
        <v>0</v>
      </c>
      <c r="K67" s="1">
        <v>0</v>
      </c>
      <c r="L67" s="1">
        <v>148</v>
      </c>
      <c r="M67" s="1">
        <v>0</v>
      </c>
      <c r="N67" s="1">
        <v>0</v>
      </c>
      <c r="O67" s="1">
        <v>98</v>
      </c>
      <c r="P67" s="1">
        <v>109</v>
      </c>
      <c r="Q67" s="1">
        <v>0</v>
      </c>
      <c r="R67" s="1">
        <v>0</v>
      </c>
      <c r="S67" s="1">
        <v>182</v>
      </c>
      <c r="T67" s="1">
        <v>358</v>
      </c>
      <c r="U67" s="1">
        <v>34</v>
      </c>
      <c r="V67" s="1">
        <v>0</v>
      </c>
      <c r="W67" s="1">
        <v>211</v>
      </c>
      <c r="X67" s="1">
        <v>895</v>
      </c>
      <c r="Y67" s="1">
        <v>0</v>
      </c>
      <c r="Z67" s="1">
        <v>0</v>
      </c>
      <c r="AA67" s="1">
        <v>0</v>
      </c>
      <c r="AB67" s="1">
        <v>0</v>
      </c>
      <c r="AC67" s="1">
        <v>225</v>
      </c>
      <c r="AD67" s="1">
        <v>49</v>
      </c>
      <c r="AE67" s="1">
        <v>39</v>
      </c>
      <c r="AF67" s="1">
        <v>212</v>
      </c>
      <c r="AG67" s="1">
        <v>0</v>
      </c>
      <c r="AH67" s="68">
        <v>1727</v>
      </c>
      <c r="AI67" s="68">
        <v>727</v>
      </c>
      <c r="AJ67" s="1">
        <v>0</v>
      </c>
      <c r="AK67" s="1">
        <v>774</v>
      </c>
      <c r="AL67" s="1">
        <v>27</v>
      </c>
      <c r="AM67" s="1">
        <v>599</v>
      </c>
      <c r="AN67" s="1">
        <f aca="true" t="shared" si="7" ref="AN67:AN72">SUM(C67:AM67)</f>
        <v>7661</v>
      </c>
    </row>
    <row r="68" spans="2:40" ht="12.75">
      <c r="B68" s="41" t="s">
        <v>116</v>
      </c>
      <c r="C68" s="1">
        <v>0</v>
      </c>
      <c r="D68" s="1">
        <v>45</v>
      </c>
      <c r="E68" s="1">
        <v>0</v>
      </c>
      <c r="F68" s="1">
        <v>9</v>
      </c>
      <c r="G68" s="1">
        <v>143</v>
      </c>
      <c r="H68" s="1">
        <v>0</v>
      </c>
      <c r="I68" s="1">
        <v>1</v>
      </c>
      <c r="J68" s="1">
        <v>0</v>
      </c>
      <c r="K68" s="1">
        <v>0</v>
      </c>
      <c r="L68" s="1">
        <v>25</v>
      </c>
      <c r="M68" s="1">
        <v>0</v>
      </c>
      <c r="N68" s="1">
        <v>7</v>
      </c>
      <c r="O68" s="1">
        <v>18</v>
      </c>
      <c r="P68" s="1">
        <v>25</v>
      </c>
      <c r="Q68" s="1">
        <v>4</v>
      </c>
      <c r="R68" s="1">
        <v>8</v>
      </c>
      <c r="S68" s="1">
        <v>12</v>
      </c>
      <c r="T68" s="1">
        <v>57</v>
      </c>
      <c r="U68" s="1">
        <v>8</v>
      </c>
      <c r="V68" s="1">
        <v>0</v>
      </c>
      <c r="W68" s="1">
        <v>29</v>
      </c>
      <c r="X68" s="1">
        <v>149</v>
      </c>
      <c r="Y68" s="1">
        <v>0</v>
      </c>
      <c r="Z68" s="1">
        <v>0</v>
      </c>
      <c r="AA68" s="1">
        <v>0</v>
      </c>
      <c r="AB68" s="1">
        <v>0</v>
      </c>
      <c r="AC68" s="1">
        <v>64</v>
      </c>
      <c r="AD68" s="1">
        <v>0</v>
      </c>
      <c r="AE68" s="1">
        <v>1</v>
      </c>
      <c r="AF68" s="1">
        <v>33</v>
      </c>
      <c r="AG68" s="1">
        <v>0</v>
      </c>
      <c r="AH68" s="1">
        <v>92</v>
      </c>
      <c r="AI68" s="1">
        <v>16</v>
      </c>
      <c r="AJ68" s="1">
        <v>0</v>
      </c>
      <c r="AK68" s="1">
        <v>363</v>
      </c>
      <c r="AL68" s="1">
        <v>14</v>
      </c>
      <c r="AM68" s="1">
        <v>56</v>
      </c>
      <c r="AN68" s="1">
        <f t="shared" si="7"/>
        <v>1179</v>
      </c>
    </row>
    <row r="69" spans="2:40" ht="12.75">
      <c r="B69" s="1" t="s">
        <v>117</v>
      </c>
      <c r="C69" s="2">
        <v>0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28</v>
      </c>
      <c r="M69" s="2">
        <v>0</v>
      </c>
      <c r="N69" s="2">
        <v>4</v>
      </c>
      <c r="O69" s="2">
        <v>6</v>
      </c>
      <c r="P69" s="2">
        <v>8</v>
      </c>
      <c r="Q69" s="2">
        <v>0</v>
      </c>
      <c r="R69" s="2">
        <v>1</v>
      </c>
      <c r="S69" s="2">
        <v>0</v>
      </c>
      <c r="T69" s="2">
        <v>9</v>
      </c>
      <c r="U69" s="2">
        <v>66</v>
      </c>
      <c r="V69" s="2">
        <v>0</v>
      </c>
      <c r="W69" s="2">
        <v>1</v>
      </c>
      <c r="X69" s="2">
        <v>12</v>
      </c>
      <c r="Y69" s="2">
        <v>0</v>
      </c>
      <c r="Z69" s="2">
        <v>0</v>
      </c>
      <c r="AA69" s="2">
        <v>0</v>
      </c>
      <c r="AB69" s="2">
        <v>0</v>
      </c>
      <c r="AC69" s="2">
        <v>1</v>
      </c>
      <c r="AD69" s="2">
        <v>0</v>
      </c>
      <c r="AE69" s="2">
        <v>13</v>
      </c>
      <c r="AF69" s="2">
        <v>1</v>
      </c>
      <c r="AG69" s="2">
        <v>0</v>
      </c>
      <c r="AH69" s="2">
        <v>9</v>
      </c>
      <c r="AI69" s="2">
        <v>2</v>
      </c>
      <c r="AJ69" s="2">
        <v>0</v>
      </c>
      <c r="AK69" s="2">
        <v>9</v>
      </c>
      <c r="AL69" s="2">
        <v>1</v>
      </c>
      <c r="AM69" s="2">
        <v>3</v>
      </c>
      <c r="AN69" s="69">
        <f t="shared" si="7"/>
        <v>175</v>
      </c>
    </row>
    <row r="70" spans="2:40" ht="12.75">
      <c r="B70" s="1" t="s">
        <v>118</v>
      </c>
      <c r="C70" s="3">
        <v>0</v>
      </c>
      <c r="D70" s="3">
        <v>469</v>
      </c>
      <c r="E70" s="3">
        <v>0</v>
      </c>
      <c r="F70" s="3">
        <v>0</v>
      </c>
      <c r="G70" s="3">
        <v>216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343</v>
      </c>
      <c r="U70" s="3">
        <v>237</v>
      </c>
      <c r="V70" s="3">
        <v>0</v>
      </c>
      <c r="W70" s="3">
        <v>55</v>
      </c>
      <c r="X70" s="3">
        <v>168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28</v>
      </c>
      <c r="AE70" s="3">
        <v>0</v>
      </c>
      <c r="AF70" s="3">
        <v>0</v>
      </c>
      <c r="AG70" s="3">
        <v>0</v>
      </c>
      <c r="AH70" s="3">
        <v>1171</v>
      </c>
      <c r="AI70" s="3">
        <v>236</v>
      </c>
      <c r="AJ70" s="3">
        <v>0</v>
      </c>
      <c r="AK70" s="3">
        <v>476</v>
      </c>
      <c r="AL70" s="3">
        <v>17</v>
      </c>
      <c r="AM70" s="3">
        <v>0</v>
      </c>
      <c r="AN70" s="3">
        <f t="shared" si="7"/>
        <v>3416</v>
      </c>
    </row>
    <row r="71" spans="2:40" ht="12.75">
      <c r="B71" s="1" t="s">
        <v>119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7</v>
      </c>
      <c r="M71" s="3">
        <v>0</v>
      </c>
      <c r="N71" s="3">
        <v>1</v>
      </c>
      <c r="O71" s="3">
        <v>1</v>
      </c>
      <c r="P71" s="3">
        <v>1</v>
      </c>
      <c r="Q71" s="3">
        <v>0</v>
      </c>
      <c r="R71" s="3">
        <v>0</v>
      </c>
      <c r="S71" s="3">
        <v>2</v>
      </c>
      <c r="T71" s="3">
        <v>0</v>
      </c>
      <c r="U71" s="3">
        <v>0</v>
      </c>
      <c r="V71" s="3">
        <v>0</v>
      </c>
      <c r="W71" s="3">
        <v>11</v>
      </c>
      <c r="X71" s="3">
        <v>129</v>
      </c>
      <c r="Y71" s="3">
        <v>0</v>
      </c>
      <c r="Z71" s="3">
        <v>0</v>
      </c>
      <c r="AA71" s="3">
        <v>0</v>
      </c>
      <c r="AB71" s="3">
        <v>0</v>
      </c>
      <c r="AC71" s="3">
        <v>6</v>
      </c>
      <c r="AD71" s="3">
        <v>0</v>
      </c>
      <c r="AE71" s="3">
        <v>7</v>
      </c>
      <c r="AF71" s="3">
        <v>63</v>
      </c>
      <c r="AG71" s="3">
        <v>0</v>
      </c>
      <c r="AH71" s="3">
        <v>0</v>
      </c>
      <c r="AI71" s="3">
        <v>0</v>
      </c>
      <c r="AJ71" s="3">
        <v>0</v>
      </c>
      <c r="AK71" s="3">
        <v>33</v>
      </c>
      <c r="AL71" s="3">
        <v>0</v>
      </c>
      <c r="AM71" s="3">
        <v>0</v>
      </c>
      <c r="AN71" s="3">
        <f t="shared" si="7"/>
        <v>262</v>
      </c>
    </row>
    <row r="72" spans="2:40" ht="12.75">
      <c r="B72" s="1" t="s">
        <v>120</v>
      </c>
      <c r="C72" s="3">
        <v>0</v>
      </c>
      <c r="D72" s="3">
        <v>2</v>
      </c>
      <c r="E72" s="3">
        <v>0</v>
      </c>
      <c r="F72" s="3">
        <v>0</v>
      </c>
      <c r="G72" s="3">
        <v>14</v>
      </c>
      <c r="H72" s="3">
        <v>0</v>
      </c>
      <c r="I72" s="3">
        <v>0</v>
      </c>
      <c r="J72" s="3">
        <v>0</v>
      </c>
      <c r="K72" s="3">
        <v>0</v>
      </c>
      <c r="L72" s="3">
        <v>11</v>
      </c>
      <c r="M72" s="3">
        <v>0</v>
      </c>
      <c r="N72" s="3">
        <v>0</v>
      </c>
      <c r="O72" s="3">
        <v>3</v>
      </c>
      <c r="P72" s="3">
        <v>7</v>
      </c>
      <c r="Q72" s="3">
        <v>0</v>
      </c>
      <c r="R72" s="3">
        <v>0</v>
      </c>
      <c r="S72" s="3">
        <v>2</v>
      </c>
      <c r="T72" s="3">
        <v>1</v>
      </c>
      <c r="U72" s="3">
        <v>0</v>
      </c>
      <c r="V72" s="3">
        <v>0</v>
      </c>
      <c r="W72" s="3">
        <v>0</v>
      </c>
      <c r="X72" s="3">
        <v>37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15</v>
      </c>
      <c r="AF72" s="3">
        <v>12</v>
      </c>
      <c r="AG72" s="3">
        <v>0</v>
      </c>
      <c r="AH72" s="3">
        <v>0</v>
      </c>
      <c r="AI72" s="3">
        <v>3</v>
      </c>
      <c r="AJ72" s="3">
        <v>0</v>
      </c>
      <c r="AK72" s="3">
        <v>100</v>
      </c>
      <c r="AL72" s="3">
        <v>1</v>
      </c>
      <c r="AM72" s="3">
        <v>0</v>
      </c>
      <c r="AN72" s="3">
        <f t="shared" si="7"/>
        <v>208</v>
      </c>
    </row>
    <row r="73" spans="2:40" ht="12.75">
      <c r="B73" s="1" t="s">
        <v>121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1</v>
      </c>
      <c r="I73" s="3">
        <v>0</v>
      </c>
      <c r="J73" s="3">
        <v>0</v>
      </c>
      <c r="K73" s="3">
        <v>0</v>
      </c>
      <c r="L73" s="3">
        <v>15</v>
      </c>
      <c r="M73" s="3">
        <v>0</v>
      </c>
      <c r="N73" s="3">
        <v>0</v>
      </c>
      <c r="O73" s="3">
        <v>1</v>
      </c>
      <c r="P73" s="3">
        <v>4</v>
      </c>
      <c r="Q73" s="3">
        <v>0</v>
      </c>
      <c r="R73" s="3">
        <v>0</v>
      </c>
      <c r="S73" s="3">
        <v>0</v>
      </c>
      <c r="T73" s="3">
        <v>3</v>
      </c>
      <c r="U73" s="3">
        <v>1</v>
      </c>
      <c r="V73" s="3">
        <v>0</v>
      </c>
      <c r="W73" s="3">
        <v>0</v>
      </c>
      <c r="X73" s="3">
        <v>30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0</v>
      </c>
      <c r="AF73" s="3">
        <v>0</v>
      </c>
      <c r="AG73" s="3">
        <v>0</v>
      </c>
      <c r="AH73" s="3">
        <v>2</v>
      </c>
      <c r="AI73" s="3">
        <v>1</v>
      </c>
      <c r="AJ73" s="3">
        <v>0</v>
      </c>
      <c r="AK73" s="3">
        <v>2</v>
      </c>
      <c r="AL73" s="3">
        <v>0</v>
      </c>
      <c r="AM73" s="3">
        <v>0</v>
      </c>
      <c r="AN73" s="3">
        <f>SUM(C73:AM73)</f>
        <v>61</v>
      </c>
    </row>
    <row r="74" spans="2:40" ht="12.75">
      <c r="B74" s="43" t="s">
        <v>122</v>
      </c>
      <c r="C74" s="26">
        <f>SUM(C67:C73)</f>
        <v>0</v>
      </c>
      <c r="D74" s="26">
        <f aca="true" t="shared" si="8" ref="D74:AN74">SUM(D67:D73)</f>
        <v>1183</v>
      </c>
      <c r="E74" s="26">
        <f t="shared" si="8"/>
        <v>0</v>
      </c>
      <c r="F74" s="26">
        <f t="shared" si="8"/>
        <v>9</v>
      </c>
      <c r="G74" s="26">
        <f t="shared" si="8"/>
        <v>882</v>
      </c>
      <c r="H74" s="26">
        <f t="shared" si="8"/>
        <v>1</v>
      </c>
      <c r="I74" s="26">
        <f t="shared" si="8"/>
        <v>74</v>
      </c>
      <c r="J74" s="26">
        <f t="shared" si="8"/>
        <v>0</v>
      </c>
      <c r="K74" s="26">
        <f t="shared" si="8"/>
        <v>0</v>
      </c>
      <c r="L74" s="26">
        <f t="shared" si="8"/>
        <v>234</v>
      </c>
      <c r="M74" s="26">
        <f t="shared" si="8"/>
        <v>0</v>
      </c>
      <c r="N74" s="26">
        <f t="shared" si="8"/>
        <v>12</v>
      </c>
      <c r="O74" s="26">
        <f t="shared" si="8"/>
        <v>127</v>
      </c>
      <c r="P74" s="26">
        <f t="shared" si="8"/>
        <v>154</v>
      </c>
      <c r="Q74" s="26">
        <f t="shared" si="8"/>
        <v>4</v>
      </c>
      <c r="R74" s="26">
        <f t="shared" si="8"/>
        <v>9</v>
      </c>
      <c r="S74" s="26">
        <f t="shared" si="8"/>
        <v>198</v>
      </c>
      <c r="T74" s="26">
        <f t="shared" si="8"/>
        <v>771</v>
      </c>
      <c r="U74" s="26">
        <f t="shared" si="8"/>
        <v>346</v>
      </c>
      <c r="V74" s="26">
        <f t="shared" si="8"/>
        <v>0</v>
      </c>
      <c r="W74" s="26">
        <f t="shared" si="8"/>
        <v>307</v>
      </c>
      <c r="X74" s="26">
        <f t="shared" si="8"/>
        <v>1420</v>
      </c>
      <c r="Y74" s="26">
        <f t="shared" si="8"/>
        <v>0</v>
      </c>
      <c r="Z74" s="26">
        <f t="shared" si="8"/>
        <v>0</v>
      </c>
      <c r="AA74" s="26">
        <f t="shared" si="8"/>
        <v>0</v>
      </c>
      <c r="AB74" s="26">
        <f t="shared" si="8"/>
        <v>0</v>
      </c>
      <c r="AC74" s="26">
        <f t="shared" si="8"/>
        <v>297</v>
      </c>
      <c r="AD74" s="26">
        <f t="shared" si="8"/>
        <v>77</v>
      </c>
      <c r="AE74" s="26">
        <f t="shared" si="8"/>
        <v>75</v>
      </c>
      <c r="AF74" s="26">
        <f t="shared" si="8"/>
        <v>321</v>
      </c>
      <c r="AG74" s="26">
        <f t="shared" si="8"/>
        <v>0</v>
      </c>
      <c r="AH74" s="26">
        <f t="shared" si="8"/>
        <v>3001</v>
      </c>
      <c r="AI74" s="26">
        <f t="shared" si="8"/>
        <v>985</v>
      </c>
      <c r="AJ74" s="26">
        <f t="shared" si="8"/>
        <v>0</v>
      </c>
      <c r="AK74" s="26">
        <f t="shared" si="8"/>
        <v>1757</v>
      </c>
      <c r="AL74" s="26">
        <f t="shared" si="8"/>
        <v>60</v>
      </c>
      <c r="AM74" s="26">
        <f t="shared" si="8"/>
        <v>658</v>
      </c>
      <c r="AN74" s="26">
        <f t="shared" si="8"/>
        <v>12962</v>
      </c>
    </row>
    <row r="75" spans="2:40" ht="12.75">
      <c r="B75" s="43" t="s">
        <v>101</v>
      </c>
      <c r="C75" s="26">
        <f>C74+C65</f>
        <v>111</v>
      </c>
      <c r="D75" s="26">
        <f aca="true" t="shared" si="9" ref="D75:AN75">D74+D65</f>
        <v>10413</v>
      </c>
      <c r="E75" s="26">
        <f t="shared" si="9"/>
        <v>216</v>
      </c>
      <c r="F75" s="26">
        <f t="shared" si="9"/>
        <v>3610</v>
      </c>
      <c r="G75" s="26">
        <f t="shared" si="9"/>
        <v>7475</v>
      </c>
      <c r="H75" s="26">
        <f t="shared" si="9"/>
        <v>776</v>
      </c>
      <c r="I75" s="26">
        <f t="shared" si="9"/>
        <v>3041</v>
      </c>
      <c r="J75" s="26">
        <f t="shared" si="9"/>
        <v>115</v>
      </c>
      <c r="K75" s="26">
        <f t="shared" si="9"/>
        <v>105</v>
      </c>
      <c r="L75" s="26">
        <f t="shared" si="9"/>
        <v>8963</v>
      </c>
      <c r="M75" s="26">
        <f t="shared" si="9"/>
        <v>11</v>
      </c>
      <c r="N75" s="26">
        <f t="shared" si="9"/>
        <v>1016</v>
      </c>
      <c r="O75" s="26">
        <f t="shared" si="9"/>
        <v>11548</v>
      </c>
      <c r="P75" s="26">
        <f t="shared" si="9"/>
        <v>6387</v>
      </c>
      <c r="Q75" s="26">
        <f t="shared" si="9"/>
        <v>1756</v>
      </c>
      <c r="R75" s="26">
        <f t="shared" si="9"/>
        <v>2358</v>
      </c>
      <c r="S75" s="26">
        <f t="shared" si="9"/>
        <v>3618</v>
      </c>
      <c r="T75" s="26">
        <f t="shared" si="9"/>
        <v>16676</v>
      </c>
      <c r="U75" s="26">
        <f t="shared" si="9"/>
        <v>8989</v>
      </c>
      <c r="V75" s="26">
        <f t="shared" si="9"/>
        <v>16</v>
      </c>
      <c r="W75" s="26">
        <f t="shared" si="9"/>
        <v>9649</v>
      </c>
      <c r="X75" s="26">
        <f t="shared" si="9"/>
        <v>24545</v>
      </c>
      <c r="Y75" s="26">
        <f t="shared" si="9"/>
        <v>305</v>
      </c>
      <c r="Z75" s="26">
        <f t="shared" si="9"/>
        <v>388</v>
      </c>
      <c r="AA75" s="26">
        <f t="shared" si="9"/>
        <v>150</v>
      </c>
      <c r="AB75" s="26">
        <f t="shared" si="9"/>
        <v>298</v>
      </c>
      <c r="AC75" s="26">
        <f t="shared" si="9"/>
        <v>6214</v>
      </c>
      <c r="AD75" s="26">
        <f t="shared" si="9"/>
        <v>692</v>
      </c>
      <c r="AE75" s="26">
        <f t="shared" si="9"/>
        <v>7146</v>
      </c>
      <c r="AF75" s="26">
        <f t="shared" si="9"/>
        <v>8708</v>
      </c>
      <c r="AG75" s="26">
        <f t="shared" si="9"/>
        <v>182</v>
      </c>
      <c r="AH75" s="26">
        <f t="shared" si="9"/>
        <v>23326</v>
      </c>
      <c r="AI75" s="26">
        <f t="shared" si="9"/>
        <v>9801</v>
      </c>
      <c r="AJ75" s="26">
        <f t="shared" si="9"/>
        <v>454</v>
      </c>
      <c r="AK75" s="26">
        <f t="shared" si="9"/>
        <v>18796</v>
      </c>
      <c r="AL75" s="26">
        <f t="shared" si="9"/>
        <v>2565</v>
      </c>
      <c r="AM75" s="26">
        <f t="shared" si="9"/>
        <v>11495</v>
      </c>
      <c r="AN75" s="26">
        <f t="shared" si="9"/>
        <v>211914</v>
      </c>
    </row>
  </sheetData>
  <sheetProtection/>
  <mergeCells count="4">
    <mergeCell ref="B5:AN5"/>
    <mergeCell ref="B1:AN1"/>
    <mergeCell ref="B2:AN2"/>
    <mergeCell ref="B4:AM4"/>
  </mergeCells>
  <printOptions/>
  <pageMargins left="0.03" right="0.08" top="0.03" bottom="0.07" header="0.08" footer="0.0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Manish Paithankar</cp:lastModifiedBy>
  <cp:lastPrinted>2016-08-09T13:02:55Z</cp:lastPrinted>
  <dcterms:created xsi:type="dcterms:W3CDTF">2016-02-18T09:33:19Z</dcterms:created>
  <dcterms:modified xsi:type="dcterms:W3CDTF">2016-08-09T13:06:29Z</dcterms:modified>
  <cp:category/>
  <cp:version/>
  <cp:contentType/>
  <cp:contentStatus/>
</cp:coreProperties>
</file>