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55"/>
  </bookViews>
  <sheets>
    <sheet name="Regionwise -September 2018 " sheetId="1" r:id="rId1"/>
    <sheet name="Statewise-September-2018" sheetId="2" r:id="rId2"/>
  </sheets>
  <definedNames>
    <definedName name="_xlnm._FilterDatabase" localSheetId="1" hidden="1">'Statewise-September-2018'!$AM$2:$AM$90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7" i="2" l="1"/>
  <c r="AN28" i="2" s="1"/>
  <c r="AN79" i="2" s="1"/>
  <c r="AN90" i="2" s="1"/>
  <c r="AN8" i="2"/>
  <c r="AN9" i="2"/>
  <c r="AN10" i="2"/>
  <c r="AN11" i="2"/>
  <c r="AN12" i="2"/>
  <c r="AN13" i="2"/>
  <c r="AN14" i="2"/>
  <c r="AN15" i="2"/>
  <c r="AN16" i="2"/>
  <c r="AN17" i="2"/>
  <c r="AN18" i="2"/>
  <c r="AN19" i="2"/>
  <c r="AN20" i="2"/>
  <c r="AN21" i="2"/>
  <c r="AN22" i="2"/>
  <c r="AN23" i="2"/>
  <c r="AN24" i="2"/>
  <c r="AN25" i="2"/>
  <c r="AN26" i="2"/>
  <c r="AN27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30" i="2"/>
  <c r="AN50" i="2" s="1"/>
  <c r="AN31" i="2"/>
  <c r="AN32" i="2"/>
  <c r="AN33" i="2"/>
  <c r="AN34" i="2"/>
  <c r="AN35" i="2"/>
  <c r="AN36" i="2"/>
  <c r="AN37" i="2"/>
  <c r="AN38" i="2"/>
  <c r="AN39" i="2"/>
  <c r="AN40" i="2"/>
  <c r="AN41" i="2"/>
  <c r="AN42" i="2"/>
  <c r="AN43" i="2"/>
  <c r="AN44" i="2"/>
  <c r="AN45" i="2"/>
  <c r="AN46" i="2"/>
  <c r="AN47" i="2"/>
  <c r="AN48" i="2"/>
  <c r="AN49" i="2"/>
  <c r="C50" i="2"/>
  <c r="C79" i="2" s="1"/>
  <c r="C90" i="2" s="1"/>
  <c r="D50" i="2"/>
  <c r="E50" i="2"/>
  <c r="F50" i="2"/>
  <c r="G50" i="2"/>
  <c r="G79" i="2" s="1"/>
  <c r="G90" i="2" s="1"/>
  <c r="H50" i="2"/>
  <c r="I50" i="2"/>
  <c r="J50" i="2"/>
  <c r="K50" i="2"/>
  <c r="K79" i="2" s="1"/>
  <c r="K90" i="2" s="1"/>
  <c r="L50" i="2"/>
  <c r="M50" i="2"/>
  <c r="N50" i="2"/>
  <c r="O50" i="2"/>
  <c r="O79" i="2" s="1"/>
  <c r="O90" i="2" s="1"/>
  <c r="P50" i="2"/>
  <c r="Q50" i="2"/>
  <c r="R50" i="2"/>
  <c r="S50" i="2"/>
  <c r="S79" i="2" s="1"/>
  <c r="S90" i="2" s="1"/>
  <c r="T50" i="2"/>
  <c r="U50" i="2"/>
  <c r="V50" i="2"/>
  <c r="W50" i="2"/>
  <c r="W79" i="2" s="1"/>
  <c r="W90" i="2" s="1"/>
  <c r="X50" i="2"/>
  <c r="Y50" i="2"/>
  <c r="Z50" i="2"/>
  <c r="AA50" i="2"/>
  <c r="AA79" i="2" s="1"/>
  <c r="AA90" i="2" s="1"/>
  <c r="AB50" i="2"/>
  <c r="AC50" i="2"/>
  <c r="AD50" i="2"/>
  <c r="AE50" i="2"/>
  <c r="AE79" i="2" s="1"/>
  <c r="AE90" i="2" s="1"/>
  <c r="AF50" i="2"/>
  <c r="AG50" i="2"/>
  <c r="AH50" i="2"/>
  <c r="AI50" i="2"/>
  <c r="AI79" i="2" s="1"/>
  <c r="AI90" i="2" s="1"/>
  <c r="AJ50" i="2"/>
  <c r="AK50" i="2"/>
  <c r="AL50" i="2"/>
  <c r="AM50" i="2"/>
  <c r="AM79" i="2" s="1"/>
  <c r="AM90" i="2" s="1"/>
  <c r="AN52" i="2"/>
  <c r="AN53" i="2"/>
  <c r="AN54" i="2"/>
  <c r="AN55" i="2"/>
  <c r="AN56" i="2"/>
  <c r="C57" i="2"/>
  <c r="D57" i="2"/>
  <c r="D79" i="2" s="1"/>
  <c r="D90" i="2" s="1"/>
  <c r="E57" i="2"/>
  <c r="F57" i="2"/>
  <c r="G57" i="2"/>
  <c r="H57" i="2"/>
  <c r="H79" i="2" s="1"/>
  <c r="H90" i="2" s="1"/>
  <c r="I57" i="2"/>
  <c r="J57" i="2"/>
  <c r="K57" i="2"/>
  <c r="L57" i="2"/>
  <c r="L79" i="2" s="1"/>
  <c r="L90" i="2" s="1"/>
  <c r="M57" i="2"/>
  <c r="N57" i="2"/>
  <c r="O57" i="2"/>
  <c r="P57" i="2"/>
  <c r="P79" i="2" s="1"/>
  <c r="P90" i="2" s="1"/>
  <c r="Q57" i="2"/>
  <c r="R57" i="2"/>
  <c r="S57" i="2"/>
  <c r="T57" i="2"/>
  <c r="T79" i="2" s="1"/>
  <c r="T90" i="2" s="1"/>
  <c r="U57" i="2"/>
  <c r="V57" i="2"/>
  <c r="W57" i="2"/>
  <c r="X57" i="2"/>
  <c r="X79" i="2" s="1"/>
  <c r="X90" i="2" s="1"/>
  <c r="Y57" i="2"/>
  <c r="Z57" i="2"/>
  <c r="AA57" i="2"/>
  <c r="AB57" i="2"/>
  <c r="AB79" i="2" s="1"/>
  <c r="AB90" i="2" s="1"/>
  <c r="AC57" i="2"/>
  <c r="AD57" i="2"/>
  <c r="AE57" i="2"/>
  <c r="AF57" i="2"/>
  <c r="AF79" i="2" s="1"/>
  <c r="AF90" i="2" s="1"/>
  <c r="AG57" i="2"/>
  <c r="AH57" i="2"/>
  <c r="AI57" i="2"/>
  <c r="AJ57" i="2"/>
  <c r="AJ79" i="2" s="1"/>
  <c r="AJ90" i="2" s="1"/>
  <c r="AK57" i="2"/>
  <c r="AL57" i="2"/>
  <c r="AM57" i="2"/>
  <c r="AN57" i="2"/>
  <c r="AN59" i="2"/>
  <c r="AN60" i="2"/>
  <c r="AN66" i="2" s="1"/>
  <c r="AN61" i="2"/>
  <c r="AN62" i="2"/>
  <c r="AN63" i="2"/>
  <c r="AN64" i="2"/>
  <c r="AN65" i="2"/>
  <c r="C66" i="2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AL66" i="2"/>
  <c r="AM66" i="2"/>
  <c r="AN68" i="2"/>
  <c r="AN78" i="2" s="1"/>
  <c r="AN69" i="2"/>
  <c r="AN70" i="2"/>
  <c r="AN71" i="2"/>
  <c r="AN72" i="2"/>
  <c r="AN73" i="2"/>
  <c r="AN74" i="2"/>
  <c r="AN75" i="2"/>
  <c r="AN76" i="2"/>
  <c r="AN77" i="2"/>
  <c r="C78" i="2"/>
  <c r="D78" i="2"/>
  <c r="E78" i="2"/>
  <c r="F78" i="2"/>
  <c r="G78" i="2"/>
  <c r="H78" i="2"/>
  <c r="I78" i="2"/>
  <c r="J78" i="2"/>
  <c r="K78" i="2"/>
  <c r="L78" i="2"/>
  <c r="M78" i="2"/>
  <c r="N78" i="2"/>
  <c r="O78" i="2"/>
  <c r="P78" i="2"/>
  <c r="Q78" i="2"/>
  <c r="R78" i="2"/>
  <c r="S78" i="2"/>
  <c r="T78" i="2"/>
  <c r="U78" i="2"/>
  <c r="V78" i="2"/>
  <c r="W78" i="2"/>
  <c r="X78" i="2"/>
  <c r="Y78" i="2"/>
  <c r="Z78" i="2"/>
  <c r="AA78" i="2"/>
  <c r="AB78" i="2"/>
  <c r="AC78" i="2"/>
  <c r="AD78" i="2"/>
  <c r="AE78" i="2"/>
  <c r="AF78" i="2"/>
  <c r="AG78" i="2"/>
  <c r="AH78" i="2"/>
  <c r="AI78" i="2"/>
  <c r="AJ78" i="2"/>
  <c r="AK78" i="2"/>
  <c r="AL78" i="2"/>
  <c r="AM78" i="2"/>
  <c r="E79" i="2"/>
  <c r="F79" i="2"/>
  <c r="I79" i="2"/>
  <c r="J79" i="2"/>
  <c r="M79" i="2"/>
  <c r="N79" i="2"/>
  <c r="Q79" i="2"/>
  <c r="R79" i="2"/>
  <c r="U79" i="2"/>
  <c r="V79" i="2"/>
  <c r="Y79" i="2"/>
  <c r="Z79" i="2"/>
  <c r="AC79" i="2"/>
  <c r="AD79" i="2"/>
  <c r="AG79" i="2"/>
  <c r="AH79" i="2"/>
  <c r="AK79" i="2"/>
  <c r="AL79" i="2"/>
  <c r="AN81" i="2"/>
  <c r="AN89" i="2" s="1"/>
  <c r="AN82" i="2"/>
  <c r="AN83" i="2"/>
  <c r="AN84" i="2"/>
  <c r="AN85" i="2"/>
  <c r="AN86" i="2"/>
  <c r="AN87" i="2"/>
  <c r="AN88" i="2"/>
  <c r="C89" i="2"/>
  <c r="D89" i="2"/>
  <c r="E89" i="2"/>
  <c r="F89" i="2"/>
  <c r="G89" i="2"/>
  <c r="H89" i="2"/>
  <c r="I89" i="2"/>
  <c r="J89" i="2"/>
  <c r="K89" i="2"/>
  <c r="L89" i="2"/>
  <c r="M89" i="2"/>
  <c r="N89" i="2"/>
  <c r="O89" i="2"/>
  <c r="P89" i="2"/>
  <c r="Q89" i="2"/>
  <c r="R89" i="2"/>
  <c r="S89" i="2"/>
  <c r="T89" i="2"/>
  <c r="U89" i="2"/>
  <c r="V89" i="2"/>
  <c r="W89" i="2"/>
  <c r="X89" i="2"/>
  <c r="Y89" i="2"/>
  <c r="Z89" i="2"/>
  <c r="AA89" i="2"/>
  <c r="AB89" i="2"/>
  <c r="AC89" i="2"/>
  <c r="AD89" i="2"/>
  <c r="AE89" i="2"/>
  <c r="AF89" i="2"/>
  <c r="AG89" i="2"/>
  <c r="AH89" i="2"/>
  <c r="AI89" i="2"/>
  <c r="AJ89" i="2"/>
  <c r="AK89" i="2"/>
  <c r="AL89" i="2"/>
  <c r="AM89" i="2"/>
  <c r="E90" i="2"/>
  <c r="F90" i="2"/>
  <c r="I90" i="2"/>
  <c r="J90" i="2"/>
  <c r="M90" i="2"/>
  <c r="N90" i="2"/>
  <c r="Q90" i="2"/>
  <c r="R90" i="2"/>
  <c r="U90" i="2"/>
  <c r="V90" i="2"/>
  <c r="Y90" i="2"/>
  <c r="Z90" i="2"/>
  <c r="AC90" i="2"/>
  <c r="AD90" i="2"/>
  <c r="AG90" i="2"/>
  <c r="AH90" i="2"/>
  <c r="AK90" i="2"/>
  <c r="AL90" i="2"/>
  <c r="F90" i="1"/>
  <c r="E90" i="1"/>
  <c r="D90" i="1"/>
  <c r="C90" i="1"/>
  <c r="G89" i="1"/>
  <c r="G88" i="1"/>
  <c r="G87" i="1"/>
  <c r="G86" i="1"/>
  <c r="G85" i="1"/>
  <c r="G84" i="1"/>
  <c r="G83" i="1"/>
  <c r="G82" i="1"/>
  <c r="G90" i="1" s="1"/>
  <c r="F79" i="1"/>
  <c r="E79" i="1"/>
  <c r="D79" i="1"/>
  <c r="C79" i="1"/>
  <c r="G78" i="1"/>
  <c r="G77" i="1"/>
  <c r="G76" i="1"/>
  <c r="G75" i="1"/>
  <c r="G74" i="1"/>
  <c r="G73" i="1"/>
  <c r="G72" i="1"/>
  <c r="G71" i="1"/>
  <c r="G70" i="1"/>
  <c r="G69" i="1"/>
  <c r="G79" i="1" s="1"/>
  <c r="F67" i="1"/>
  <c r="E67" i="1"/>
  <c r="D67" i="1"/>
  <c r="C67" i="1"/>
  <c r="G67" i="1" s="1"/>
  <c r="G66" i="1"/>
  <c r="G65" i="1"/>
  <c r="G64" i="1"/>
  <c r="G63" i="1"/>
  <c r="G62" i="1"/>
  <c r="G61" i="1"/>
  <c r="G60" i="1"/>
  <c r="F58" i="1"/>
  <c r="E58" i="1"/>
  <c r="D58" i="1"/>
  <c r="D80" i="1" s="1"/>
  <c r="D91" i="1" s="1"/>
  <c r="C58" i="1"/>
  <c r="G58" i="1" s="1"/>
  <c r="G57" i="1"/>
  <c r="G56" i="1"/>
  <c r="G55" i="1"/>
  <c r="G54" i="1"/>
  <c r="G53" i="1"/>
  <c r="F51" i="1"/>
  <c r="E51" i="1"/>
  <c r="E80" i="1" s="1"/>
  <c r="E91" i="1" s="1"/>
  <c r="D51" i="1"/>
  <c r="C51" i="1"/>
  <c r="G51" i="1" s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F29" i="1"/>
  <c r="F80" i="1" s="1"/>
  <c r="F91" i="1" s="1"/>
  <c r="E29" i="1"/>
  <c r="D29" i="1"/>
  <c r="C29" i="1"/>
  <c r="C80" i="1" s="1"/>
  <c r="C91" i="1" s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29" i="1" l="1"/>
  <c r="G80" i="1" s="1"/>
  <c r="G91" i="1" s="1"/>
</calcChain>
</file>

<file path=xl/sharedStrings.xml><?xml version="1.0" encoding="utf-8"?>
<sst xmlns="http://schemas.openxmlformats.org/spreadsheetml/2006/main" count="221" uniqueCount="134">
  <si>
    <t>Annexure-I</t>
  </si>
  <si>
    <t>Region-wise deployment of ATMs for the quarter ended September 2018</t>
  </si>
  <si>
    <t>Name of the Bank/ Entity</t>
  </si>
  <si>
    <t>Metro Centres</t>
  </si>
  <si>
    <t>Urban Centers</t>
  </si>
  <si>
    <t>Semi - Urban Centres</t>
  </si>
  <si>
    <t>Rural Centres</t>
  </si>
  <si>
    <t xml:space="preserve">Total </t>
  </si>
  <si>
    <t>Scheduled Commercial Banks</t>
  </si>
  <si>
    <t>Public Sector Banks</t>
  </si>
  <si>
    <t>Allahabad Bank</t>
  </si>
  <si>
    <t>Andhra Bank</t>
  </si>
  <si>
    <t>Bank of Baroda</t>
  </si>
  <si>
    <t>Bank of India</t>
  </si>
  <si>
    <t>Bank of Maharashtra</t>
  </si>
  <si>
    <t>Canara Bank</t>
  </si>
  <si>
    <t>Central Bank of India</t>
  </si>
  <si>
    <t>Corporation Bank</t>
  </si>
  <si>
    <t>Dena Bank</t>
  </si>
  <si>
    <t>Indian Bank</t>
  </si>
  <si>
    <t>Indian Overseas Bank</t>
  </si>
  <si>
    <t>Oriental Bank of Commerce</t>
  </si>
  <si>
    <t>Punjab and Sind Bank</t>
  </si>
  <si>
    <t>Punjab National Bank</t>
  </si>
  <si>
    <t>Syndicate  Bank</t>
  </si>
  <si>
    <t>UCO Bank</t>
  </si>
  <si>
    <t>Union  Bank of India</t>
  </si>
  <si>
    <t>United  Bank of India</t>
  </si>
  <si>
    <t>Vijaya  Bank</t>
  </si>
  <si>
    <t>IDBI Bank</t>
  </si>
  <si>
    <t>State Bank of India</t>
  </si>
  <si>
    <t>Total</t>
  </si>
  <si>
    <t>Private Sector Banks</t>
  </si>
  <si>
    <t>Axis (UTI) Bank Ltd.</t>
  </si>
  <si>
    <t>Bandhan Bank</t>
  </si>
  <si>
    <t>Catholic Syrian Bank Ltd.</t>
  </si>
  <si>
    <t>City Union Bank Ltd</t>
  </si>
  <si>
    <t>DCB Bank Ltd.</t>
  </si>
  <si>
    <t>Dhanalaxmi Bank Ltd.</t>
  </si>
  <si>
    <t>Federal Bank Limited</t>
  </si>
  <si>
    <t>HDFC  Bank Ltd.</t>
  </si>
  <si>
    <t>ICICI Bank Ltd.</t>
  </si>
  <si>
    <t>IDFC Bank Ltd</t>
  </si>
  <si>
    <t>IndusInd Bank Ltd</t>
  </si>
  <si>
    <t>Jammu &amp; Kashmir Bank</t>
  </si>
  <si>
    <t>Karnataka Bank Ltd.</t>
  </si>
  <si>
    <t>Karur Vysya Bank Ltd</t>
  </si>
  <si>
    <t>Kotak Mahindra Bank Ltd</t>
  </si>
  <si>
    <t>Lakshmi Vilas Bank Ltd.</t>
  </si>
  <si>
    <t>Ratnakar Bank Ltd.</t>
  </si>
  <si>
    <t>South Indian Bank Ltd</t>
  </si>
  <si>
    <t>Tamilnad Mercantile Bank Ltd.</t>
  </si>
  <si>
    <t>Yes Bank Ltd.</t>
  </si>
  <si>
    <t>Foreign Banks</t>
  </si>
  <si>
    <t>CITI Bank</t>
  </si>
  <si>
    <t>DBS Bank Ltd.</t>
  </si>
  <si>
    <t>Deutsche Bank</t>
  </si>
  <si>
    <t>HSBC</t>
  </si>
  <si>
    <t>Standard Chartered Bank</t>
  </si>
  <si>
    <t>Payment Banks</t>
  </si>
  <si>
    <t>Aditya Birla Idea Payments Bank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</si>
  <si>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</si>
  <si>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</si>
  <si>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</si>
  <si>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</si>
  <si>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</si>
  <si>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</si>
  <si>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Small Finance Banks</t>
  </si>
  <si>
    <t>Au Small Finance Bank Limited</t>
  </si>
  <si>
    <t>Capital Small Finance Bank Limited</t>
  </si>
  <si>
    <t>Fincare Small Finance Bank Limited</t>
  </si>
  <si>
    <t>Equitas Small Finance Bank Limited</t>
  </si>
  <si>
    <t>ESAF Small Finance Bank Limited</t>
  </si>
  <si>
    <t>Jana Small Finance Bank Limited</t>
  </si>
  <si>
    <t>North East Small Finance Bank Limited</t>
  </si>
  <si>
    <t>Suryoday Small Finance Bank Limited</t>
  </si>
  <si>
    <t>Ujjivan Small Finance Bank Limited</t>
  </si>
  <si>
    <t>Utkarsh Small Finance Bank Limited</t>
  </si>
  <si>
    <t>Total (Banks)</t>
  </si>
  <si>
    <t>White Lable ATMs</t>
  </si>
  <si>
    <t>Tata Communications Payment Solutions Ltd.</t>
  </si>
  <si>
    <t>Hitachi Payment Services Pvt. Ltd.</t>
  </si>
  <si>
    <t>Muthoot Finance Ltd</t>
  </si>
  <si>
    <t>BTI Payments Pvt. Ltd</t>
  </si>
  <si>
    <t>Vakrangee Limited</t>
  </si>
  <si>
    <t>Riddhi Siddhi Bullions Limited</t>
  </si>
  <si>
    <t>AGS Transact Technologies Ltd</t>
  </si>
  <si>
    <t>SREI</t>
  </si>
  <si>
    <t>Total (WLAs)</t>
  </si>
  <si>
    <t xml:space="preserve">Grand Total </t>
  </si>
  <si>
    <t>White Label ATMs</t>
  </si>
  <si>
    <t xml:space="preserve"> Total (Banks)</t>
  </si>
  <si>
    <t>Foreign Banks in India</t>
  </si>
  <si>
    <t>TOTAL</t>
  </si>
  <si>
    <t>WEST BENGAL</t>
  </si>
  <si>
    <t>UTTARAKHAND</t>
  </si>
  <si>
    <t>UTTAR PRADESH</t>
  </si>
  <si>
    <t>TRIPURA</t>
  </si>
  <si>
    <t>TELANGANA</t>
  </si>
  <si>
    <t>TAMIL NADU</t>
  </si>
  <si>
    <t>SIKKIM</t>
  </si>
  <si>
    <t>RAJASTHAN</t>
  </si>
  <si>
    <t>PUNJAB</t>
  </si>
  <si>
    <t>PONDICHERRY</t>
  </si>
  <si>
    <t>ORISSA</t>
  </si>
  <si>
    <t>NAGALAND</t>
  </si>
  <si>
    <t>MIZORAM</t>
  </si>
  <si>
    <t>MEGHALAYA</t>
  </si>
  <si>
    <t>MANIPUR</t>
  </si>
  <si>
    <t>MAHARASHTRA</t>
  </si>
  <si>
    <t>MADHYA PRADESH</t>
  </si>
  <si>
    <t>LAKSHADWEEP</t>
  </si>
  <si>
    <t>KERALA</t>
  </si>
  <si>
    <t>KARNATAKA</t>
  </si>
  <si>
    <t>JHARKHAND</t>
  </si>
  <si>
    <t>JAMMU AND KASHMIR</t>
  </si>
  <si>
    <t>HIMACHAL PRADESH</t>
  </si>
  <si>
    <t>HARYANA</t>
  </si>
  <si>
    <t>GUJARAT</t>
  </si>
  <si>
    <t>GOA</t>
  </si>
  <si>
    <t>DIU</t>
  </si>
  <si>
    <t>DELHI</t>
  </si>
  <si>
    <t>DAMAN</t>
  </si>
  <si>
    <t>DADRA NAGAR HAVELI</t>
  </si>
  <si>
    <t>CHHATTISGARH</t>
  </si>
  <si>
    <t>CHANDIGARH</t>
  </si>
  <si>
    <t>BIHAR</t>
  </si>
  <si>
    <t>ASSAM</t>
  </si>
  <si>
    <t>ARUNACHAL PRADESH</t>
  </si>
  <si>
    <t>ANDHRA PRADESH</t>
  </si>
  <si>
    <t>ANDAMAN &amp; NICOBAR</t>
  </si>
  <si>
    <t xml:space="preserve"> Name of the Bank/ Entity</t>
  </si>
  <si>
    <t>State Wise Deployment of ATMs for the quarter ended September 2018</t>
  </si>
  <si>
    <t>ANNEXURE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</si>
</sst>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#,##0;\-#,##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10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name val="Calibri"/>
      <family val="2"/>
      <scheme val="minor"/>
    </font>
    <font>
      <sz val="9"/>
      <color rgb="FF000000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/>
  </cellStyleXfs>
  <cellXfs count="78">
    <xf numFmtId="0" fontId="0" fillId="0" borderId="0" xfId="0"/>
    <xf numFmtId="0" fontId="0" fillId="2" borderId="0" xfId="0" applyFill="1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2" borderId="1" xfId="0" applyFont="1" applyFill="1" applyBorder="1"/>
    <xf numFmtId="0" fontId="0" fillId="2" borderId="3" xfId="0" applyFont="1" applyFill="1" applyBorder="1" applyAlignment="1"/>
    <xf numFmtId="0" fontId="2" fillId="2" borderId="1" xfId="0" applyFont="1" applyFill="1" applyBorder="1" applyAlignment="1">
      <alignment vertical="center"/>
    </xf>
    <xf numFmtId="0" fontId="0" fillId="2" borderId="4" xfId="0" applyFont="1" applyFill="1" applyBorder="1"/>
    <xf numFmtId="0" fontId="2" fillId="2" borderId="5" xfId="0" applyNumberFormat="1" applyFont="1" applyFill="1" applyBorder="1" applyAlignment="1" applyProtection="1">
      <alignment vertical="center"/>
    </xf>
    <xf numFmtId="0" fontId="2" fillId="3" borderId="1" xfId="1" applyNumberFormat="1" applyFont="1" applyFill="1" applyBorder="1" applyAlignment="1"/>
    <xf numFmtId="0" fontId="3" fillId="2" borderId="1" xfId="0" applyFont="1" applyFill="1" applyBorder="1" applyAlignment="1">
      <alignment vertical="center"/>
    </xf>
    <xf numFmtId="0" fontId="0" fillId="0" borderId="0" xfId="0" applyFill="1"/>
    <xf numFmtId="0" fontId="0" fillId="0" borderId="4" xfId="0" applyFont="1" applyFill="1" applyBorder="1"/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2" borderId="1" xfId="2" applyFont="1" applyFill="1" applyBorder="1" applyAlignment="1">
      <alignment vertical="center"/>
    </xf>
    <xf numFmtId="0" fontId="3" fillId="2" borderId="1" xfId="3" applyFont="1" applyFill="1" applyBorder="1" applyAlignment="1">
      <alignment vertical="center"/>
    </xf>
    <xf numFmtId="0" fontId="2" fillId="2" borderId="1" xfId="0" applyFont="1" applyFill="1" applyBorder="1" applyAlignment="1"/>
    <xf numFmtId="0" fontId="3" fillId="2" borderId="1" xfId="0" applyFont="1" applyFill="1" applyBorder="1" applyAlignment="1"/>
    <xf numFmtId="0" fontId="4" fillId="2" borderId="4" xfId="0" applyFont="1" applyFill="1" applyBorder="1"/>
    <xf numFmtId="0" fontId="4" fillId="0" borderId="4" xfId="0" applyFont="1" applyFill="1" applyBorder="1"/>
    <xf numFmtId="0" fontId="1" fillId="2" borderId="4" xfId="0" applyFont="1" applyFill="1" applyBorder="1"/>
    <xf numFmtId="0" fontId="5" fillId="2" borderId="1" xfId="0" applyFont="1" applyFill="1" applyBorder="1" applyAlignment="1">
      <alignment vertical="center"/>
    </xf>
    <xf numFmtId="0" fontId="6" fillId="2" borderId="5" xfId="4" applyFont="1" applyFill="1" applyBorder="1" applyAlignment="1" applyProtection="1">
      <alignment vertical="center" wrapText="1"/>
      <protection locked="0"/>
    </xf>
    <xf numFmtId="164" fontId="7" fillId="2" borderId="6" xfId="0" applyNumberFormat="1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vertical="center"/>
    </xf>
    <xf numFmtId="0" fontId="3" fillId="2" borderId="1" xfId="1" applyFont="1" applyFill="1" applyBorder="1" applyAlignment="1">
      <alignment vertical="center"/>
    </xf>
    <xf numFmtId="0" fontId="3" fillId="2" borderId="1" xfId="2" applyNumberFormat="1" applyFont="1" applyFill="1" applyBorder="1" applyAlignment="1">
      <alignment vertical="center"/>
    </xf>
    <xf numFmtId="0" fontId="3" fillId="2" borderId="1" xfId="5" applyFont="1" applyFill="1" applyBorder="1" applyAlignment="1">
      <alignment vertical="center"/>
    </xf>
    <xf numFmtId="0" fontId="3" fillId="2" borderId="1" xfId="6" applyNumberFormat="1" applyFont="1" applyFill="1" applyBorder="1" applyAlignment="1">
      <alignment vertical="center"/>
    </xf>
    <xf numFmtId="0" fontId="3" fillId="2" borderId="1" xfId="7" applyFont="1" applyFill="1" applyBorder="1" applyAlignment="1">
      <alignment vertical="center"/>
    </xf>
    <xf numFmtId="0" fontId="8" fillId="2" borderId="4" xfId="0" applyFont="1" applyFill="1" applyBorder="1"/>
    <xf numFmtId="0" fontId="5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/>
    </xf>
    <xf numFmtId="0" fontId="9" fillId="2" borderId="1" xfId="0" applyNumberFormat="1" applyFont="1" applyFill="1" applyBorder="1" applyAlignment="1">
      <alignment horizontal="right"/>
    </xf>
    <xf numFmtId="0" fontId="10" fillId="2" borderId="1" xfId="0" applyFont="1" applyFill="1" applyBorder="1"/>
    <xf numFmtId="0" fontId="11" fillId="2" borderId="1" xfId="0" applyNumberFormat="1" applyFont="1" applyFill="1" applyBorder="1" applyAlignment="1">
      <alignment horizontal="right"/>
    </xf>
    <xf numFmtId="0" fontId="12" fillId="2" borderId="1" xfId="0" applyFont="1" applyFill="1" applyBorder="1" applyAlignment="1">
      <alignment horizontal="right"/>
    </xf>
    <xf numFmtId="0" fontId="13" fillId="2" borderId="1" xfId="0" applyFont="1" applyFill="1" applyBorder="1" applyAlignment="1">
      <alignment horizontal="right"/>
    </xf>
    <xf numFmtId="0" fontId="14" fillId="2" borderId="4" xfId="0" applyFont="1" applyFill="1" applyBorder="1"/>
    <xf numFmtId="0" fontId="15" fillId="2" borderId="1" xfId="0" applyFont="1" applyFill="1" applyBorder="1" applyAlignment="1">
      <alignment horizontal="right"/>
    </xf>
    <xf numFmtId="0" fontId="15" fillId="2" borderId="1" xfId="7" applyFont="1" applyFill="1" applyBorder="1" applyAlignment="1">
      <alignment horizontal="right" wrapText="1"/>
    </xf>
    <xf numFmtId="0" fontId="13" fillId="2" borderId="1" xfId="0" applyNumberFormat="1" applyFont="1" applyFill="1" applyBorder="1" applyAlignment="1">
      <alignment horizontal="right"/>
    </xf>
    <xf numFmtId="0" fontId="12" fillId="2" borderId="1" xfId="0" applyNumberFormat="1" applyFont="1" applyFill="1" applyBorder="1" applyAlignment="1">
      <alignment horizontal="right"/>
    </xf>
    <xf numFmtId="0" fontId="0" fillId="2" borderId="0" xfId="0" applyFill="1" applyBorder="1"/>
    <xf numFmtId="0" fontId="16" fillId="2" borderId="0" xfId="0" applyNumberFormat="1" applyFont="1" applyFill="1" applyBorder="1" applyAlignment="1">
      <alignment horizontal="right" vertical="top"/>
    </xf>
    <xf numFmtId="0" fontId="10" fillId="2" borderId="4" xfId="0" applyFont="1" applyFill="1" applyBorder="1"/>
    <xf numFmtId="0" fontId="16" fillId="2" borderId="7" xfId="0" applyNumberFormat="1" applyFont="1" applyFill="1" applyBorder="1" applyAlignment="1">
      <alignment horizontal="right" vertical="top"/>
    </xf>
    <xf numFmtId="0" fontId="2" fillId="2" borderId="0" xfId="0" applyFont="1" applyFill="1" applyBorder="1" applyAlignment="1">
      <alignment horizontal="right" vertical="center"/>
    </xf>
    <xf numFmtId="0" fontId="14" fillId="2" borderId="1" xfId="0" applyFont="1" applyFill="1" applyBorder="1"/>
    <xf numFmtId="1" fontId="12" fillId="2" borderId="1" xfId="0" applyNumberFormat="1" applyFont="1" applyFill="1" applyBorder="1" applyAlignment="1">
      <alignment horizontal="right"/>
    </xf>
    <xf numFmtId="0" fontId="17" fillId="2" borderId="1" xfId="0" applyFont="1" applyFill="1" applyBorder="1"/>
    <xf numFmtId="0" fontId="5" fillId="2" borderId="7" xfId="0" applyNumberFormat="1" applyFont="1" applyFill="1" applyBorder="1" applyAlignment="1">
      <alignment horizontal="right" vertical="top"/>
    </xf>
    <xf numFmtId="0" fontId="13" fillId="2" borderId="1" xfId="8" applyNumberFormat="1" applyFont="1" applyFill="1" applyBorder="1" applyAlignment="1">
      <alignment horizontal="right"/>
    </xf>
    <xf numFmtId="0" fontId="13" fillId="2" borderId="1" xfId="9" applyNumberFormat="1" applyFont="1" applyFill="1" applyBorder="1" applyAlignment="1">
      <alignment horizontal="right"/>
    </xf>
    <xf numFmtId="0" fontId="12" fillId="2" borderId="1" xfId="9" applyNumberFormat="1" applyFont="1" applyFill="1" applyBorder="1" applyAlignment="1">
      <alignment horizontal="right"/>
    </xf>
    <xf numFmtId="0" fontId="13" fillId="2" borderId="1" xfId="0" applyNumberFormat="1" applyFont="1" applyFill="1" applyBorder="1" applyAlignment="1">
      <alignment horizontal="right" wrapText="1"/>
    </xf>
    <xf numFmtId="0" fontId="14" fillId="2" borderId="8" xfId="0" applyFont="1" applyFill="1" applyBorder="1"/>
    <xf numFmtId="0" fontId="14" fillId="2" borderId="2" xfId="0" applyFont="1" applyFill="1" applyBorder="1"/>
    <xf numFmtId="0" fontId="15" fillId="2" borderId="9" xfId="0" applyNumberFormat="1" applyFont="1" applyFill="1" applyBorder="1" applyAlignment="1">
      <alignment horizontal="right" wrapText="1"/>
    </xf>
    <xf numFmtId="0" fontId="13" fillId="2" borderId="1" xfId="10" applyNumberFormat="1" applyFont="1" applyFill="1" applyBorder="1" applyAlignment="1">
      <alignment horizontal="right"/>
    </xf>
    <xf numFmtId="0" fontId="12" fillId="2" borderId="10" xfId="0" applyFont="1" applyFill="1" applyBorder="1" applyAlignment="1">
      <alignment horizontal="right"/>
    </xf>
    <xf numFmtId="0" fontId="14" fillId="0" borderId="1" xfId="0" applyFont="1" applyFill="1" applyBorder="1"/>
    <xf numFmtId="1" fontId="12" fillId="2" borderId="0" xfId="0" applyNumberFormat="1" applyFont="1" applyFill="1" applyAlignment="1">
      <alignment horizontal="right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right"/>
    </xf>
    <xf numFmtId="0" fontId="12" fillId="2" borderId="0" xfId="0" applyNumberFormat="1" applyFont="1" applyFill="1" applyAlignment="1">
      <alignment horizontal="right"/>
    </xf>
    <xf numFmtId="0" fontId="13" fillId="2" borderId="1" xfId="2" applyFont="1" applyFill="1" applyBorder="1" applyAlignment="1">
      <alignment horizontal="right"/>
    </xf>
    <xf numFmtId="0" fontId="13" fillId="2" borderId="1" xfId="11" applyNumberFormat="1" applyFont="1" applyFill="1" applyBorder="1" applyAlignment="1">
      <alignment horizontal="right"/>
    </xf>
    <xf numFmtId="0" fontId="10" fillId="2" borderId="1" xfId="0" applyFont="1" applyFill="1" applyBorder="1" applyAlignment="1">
      <alignment horizontal="center" vertical="center" textRotation="90"/>
    </xf>
    <xf numFmtId="0" fontId="10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/>
    <xf numFmtId="0" fontId="0" fillId="2" borderId="1" xfId="0" applyFill="1" applyBorder="1" applyAlignment="1"/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/>
    <xf numFmtId="0" fontId="10" fillId="2" borderId="1" xfId="0" applyFont="1" applyFill="1" applyBorder="1"/>
  </cellXfs>
  <cellStyles count="12">
    <cellStyle name="Normal" xfId="0" builtinId="0"/>
    <cellStyle name="Normal 16" xfId="9"/>
    <cellStyle name="Normal 2" xfId="7"/>
    <cellStyle name="Normal 2 2" xfId="3"/>
    <cellStyle name="Normal 20" xfId="5"/>
    <cellStyle name="Normal 24 2" xfId="10"/>
    <cellStyle name="Normal 3" xfId="1"/>
    <cellStyle name="Normal 31" xfId="6"/>
    <cellStyle name="Normal 4" xfId="11"/>
    <cellStyle name="Normal 5" xfId="4"/>
    <cellStyle name="Normal 8" xfId="2"/>
    <cellStyle name="Normal_Annexure II to State Wise ATM Figures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1"/>
  <sheetViews>
    <sheetView tabSelected="1" zoomScaleNormal="100" workbookViewId="0">
      <pane ySplit="4" topLeftCell="A5" activePane="bottomLeft" state="frozen"/>
      <selection pane="bottomLeft" activeCell="A2" sqref="A2"/>
    </sheetView>
  </sheetViews>
  <sheetFormatPr defaultRowHeight="15" x14ac:dyDescent="0.25"/>
  <cols>
    <col min="1" max="1" width="3.42578125" style="1" customWidth="1"/>
    <col min="2" max="2" width="41.7109375" style="1" bestFit="1" customWidth="1"/>
    <col min="3" max="4" width="9.140625" style="1"/>
    <col min="5" max="5" width="10.7109375" style="1" customWidth="1"/>
    <col min="6" max="6" width="10.5703125" style="1" customWidth="1"/>
    <col min="7" max="16384" width="9.140625" style="1"/>
  </cols>
  <sheetData>
    <row r="2" spans="1:7" x14ac:dyDescent="0.25">
      <c r="B2" s="72" t="s">
        <v>0</v>
      </c>
      <c r="C2" s="73"/>
      <c r="D2" s="73"/>
      <c r="E2" s="73"/>
      <c r="F2" s="73"/>
      <c r="G2" s="73"/>
    </row>
    <row r="3" spans="1:7" x14ac:dyDescent="0.25">
      <c r="B3" s="74" t="s">
        <v>1</v>
      </c>
      <c r="C3" s="75"/>
      <c r="D3" s="75"/>
      <c r="E3" s="75"/>
      <c r="F3" s="75"/>
      <c r="G3" s="75"/>
    </row>
    <row r="4" spans="1:7" ht="45" x14ac:dyDescent="0.25">
      <c r="B4" s="2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</row>
    <row r="5" spans="1:7" x14ac:dyDescent="0.25">
      <c r="B5" s="4"/>
      <c r="C5" s="4"/>
      <c r="D5" s="4"/>
      <c r="E5" s="4"/>
      <c r="F5" s="4"/>
      <c r="G5" s="4"/>
    </row>
    <row r="6" spans="1:7" x14ac:dyDescent="0.25">
      <c r="B6" s="76" t="s">
        <v>8</v>
      </c>
      <c r="C6" s="76"/>
      <c r="D6" s="76"/>
      <c r="E6" s="76"/>
      <c r="F6" s="76"/>
      <c r="G6" s="76"/>
    </row>
    <row r="7" spans="1:7" x14ac:dyDescent="0.25">
      <c r="B7" s="76" t="s">
        <v>9</v>
      </c>
      <c r="C7" s="76"/>
      <c r="D7" s="76"/>
      <c r="E7" s="76"/>
      <c r="F7" s="76"/>
      <c r="G7" s="76"/>
    </row>
    <row r="8" spans="1:7" x14ac:dyDescent="0.25">
      <c r="B8" s="5" t="s">
        <v>10</v>
      </c>
      <c r="C8" s="6">
        <v>276</v>
      </c>
      <c r="D8" s="6">
        <v>347</v>
      </c>
      <c r="E8" s="6">
        <v>279</v>
      </c>
      <c r="F8" s="6">
        <v>217</v>
      </c>
      <c r="G8" s="6">
        <f>SUM(C8:F8)</f>
        <v>1119</v>
      </c>
    </row>
    <row r="9" spans="1:7" x14ac:dyDescent="0.25">
      <c r="B9" s="7" t="s">
        <v>11</v>
      </c>
      <c r="C9" s="8">
        <v>1136</v>
      </c>
      <c r="D9" s="8">
        <v>947</v>
      </c>
      <c r="E9" s="8">
        <v>1059</v>
      </c>
      <c r="F9" s="8">
        <v>669</v>
      </c>
      <c r="G9" s="6">
        <f t="shared" ref="G9:G58" si="0">SUM(C9:F9)</f>
        <v>3811</v>
      </c>
    </row>
    <row r="10" spans="1:7" x14ac:dyDescent="0.25">
      <c r="B10" s="7" t="s">
        <v>12</v>
      </c>
      <c r="C10" s="9">
        <v>3432</v>
      </c>
      <c r="D10" s="9">
        <v>2130</v>
      </c>
      <c r="E10" s="9">
        <v>2238</v>
      </c>
      <c r="F10" s="9">
        <v>1832</v>
      </c>
      <c r="G10" s="6">
        <f t="shared" si="0"/>
        <v>9632</v>
      </c>
    </row>
    <row r="11" spans="1:7" x14ac:dyDescent="0.25">
      <c r="B11" s="7" t="s">
        <v>13</v>
      </c>
      <c r="C11" s="10">
        <v>1139</v>
      </c>
      <c r="D11" s="10">
        <v>2377</v>
      </c>
      <c r="E11" s="10">
        <v>1953</v>
      </c>
      <c r="F11" s="10">
        <v>1471</v>
      </c>
      <c r="G11" s="6">
        <f t="shared" si="0"/>
        <v>6940</v>
      </c>
    </row>
    <row r="12" spans="1:7" x14ac:dyDescent="0.25">
      <c r="B12" s="7" t="s">
        <v>14</v>
      </c>
      <c r="C12" s="6">
        <v>558</v>
      </c>
      <c r="D12" s="6">
        <v>367</v>
      </c>
      <c r="E12" s="6">
        <v>451</v>
      </c>
      <c r="F12" s="6">
        <v>499</v>
      </c>
      <c r="G12" s="6">
        <f t="shared" si="0"/>
        <v>1875</v>
      </c>
    </row>
    <row r="13" spans="1:7" x14ac:dyDescent="0.25">
      <c r="A13" s="11"/>
      <c r="B13" s="12" t="s">
        <v>15</v>
      </c>
      <c r="C13" s="13">
        <v>2123</v>
      </c>
      <c r="D13" s="13">
        <v>2680</v>
      </c>
      <c r="E13" s="13">
        <v>2755</v>
      </c>
      <c r="F13" s="13">
        <v>1649</v>
      </c>
      <c r="G13" s="6">
        <f t="shared" si="0"/>
        <v>9207</v>
      </c>
    </row>
    <row r="14" spans="1:7" x14ac:dyDescent="0.25">
      <c r="A14" s="11"/>
      <c r="B14" s="12" t="s">
        <v>16</v>
      </c>
      <c r="C14" s="14">
        <v>770</v>
      </c>
      <c r="D14" s="14">
        <v>883</v>
      </c>
      <c r="E14" s="14">
        <v>1301</v>
      </c>
      <c r="F14" s="14">
        <v>1657</v>
      </c>
      <c r="G14" s="6">
        <f t="shared" si="0"/>
        <v>4611</v>
      </c>
    </row>
    <row r="15" spans="1:7" x14ac:dyDescent="0.25">
      <c r="B15" s="12" t="s">
        <v>17</v>
      </c>
      <c r="C15" s="15">
        <v>677</v>
      </c>
      <c r="D15" s="15">
        <v>750</v>
      </c>
      <c r="E15" s="15">
        <v>967</v>
      </c>
      <c r="F15" s="15">
        <v>682</v>
      </c>
      <c r="G15" s="6">
        <f t="shared" si="0"/>
        <v>3076</v>
      </c>
    </row>
    <row r="16" spans="1:7" x14ac:dyDescent="0.25">
      <c r="B16" s="12" t="s">
        <v>18</v>
      </c>
      <c r="C16" s="6">
        <v>441</v>
      </c>
      <c r="D16" s="6">
        <v>351</v>
      </c>
      <c r="E16" s="6">
        <v>356</v>
      </c>
      <c r="F16" s="6">
        <v>456</v>
      </c>
      <c r="G16" s="6">
        <f t="shared" si="0"/>
        <v>1604</v>
      </c>
    </row>
    <row r="17" spans="2:7" x14ac:dyDescent="0.25">
      <c r="B17" s="7" t="s">
        <v>19</v>
      </c>
      <c r="C17" s="16">
        <v>897</v>
      </c>
      <c r="D17" s="16">
        <v>817</v>
      </c>
      <c r="E17" s="16">
        <v>1094</v>
      </c>
      <c r="F17" s="16">
        <v>771</v>
      </c>
      <c r="G17" s="6">
        <f t="shared" si="0"/>
        <v>3579</v>
      </c>
    </row>
    <row r="18" spans="2:7" x14ac:dyDescent="0.25">
      <c r="B18" s="7" t="s">
        <v>20</v>
      </c>
      <c r="C18" s="6">
        <v>895</v>
      </c>
      <c r="D18" s="6">
        <v>820</v>
      </c>
      <c r="E18" s="6">
        <v>1182</v>
      </c>
      <c r="F18" s="6">
        <v>892</v>
      </c>
      <c r="G18" s="6">
        <f t="shared" si="0"/>
        <v>3789</v>
      </c>
    </row>
    <row r="19" spans="2:7" x14ac:dyDescent="0.25">
      <c r="B19" s="7" t="s">
        <v>21</v>
      </c>
      <c r="C19" s="15">
        <v>730</v>
      </c>
      <c r="D19" s="15">
        <v>694</v>
      </c>
      <c r="E19" s="15">
        <v>649</v>
      </c>
      <c r="F19" s="15">
        <v>562</v>
      </c>
      <c r="G19" s="6">
        <f t="shared" si="0"/>
        <v>2635</v>
      </c>
    </row>
    <row r="20" spans="2:7" x14ac:dyDescent="0.25">
      <c r="B20" s="7" t="s">
        <v>22</v>
      </c>
      <c r="C20" s="17">
        <v>249</v>
      </c>
      <c r="D20" s="17">
        <v>295</v>
      </c>
      <c r="E20" s="17">
        <v>247</v>
      </c>
      <c r="F20" s="17">
        <v>407</v>
      </c>
      <c r="G20" s="6">
        <f t="shared" si="0"/>
        <v>1198</v>
      </c>
    </row>
    <row r="21" spans="2:7" x14ac:dyDescent="0.25">
      <c r="B21" s="12" t="s">
        <v>23</v>
      </c>
      <c r="C21" s="17">
        <v>1970</v>
      </c>
      <c r="D21" s="17">
        <v>3293</v>
      </c>
      <c r="E21" s="17">
        <v>1995</v>
      </c>
      <c r="F21" s="17">
        <v>2171</v>
      </c>
      <c r="G21" s="6">
        <f t="shared" si="0"/>
        <v>9429</v>
      </c>
    </row>
    <row r="22" spans="2:7" x14ac:dyDescent="0.25">
      <c r="B22" s="12" t="s">
        <v>24</v>
      </c>
      <c r="C22" s="6">
        <v>1111</v>
      </c>
      <c r="D22" s="6">
        <v>997</v>
      </c>
      <c r="E22" s="6">
        <v>1175</v>
      </c>
      <c r="F22" s="6">
        <v>1160</v>
      </c>
      <c r="G22" s="6">
        <f t="shared" si="0"/>
        <v>4443</v>
      </c>
    </row>
    <row r="23" spans="2:7" x14ac:dyDescent="0.25">
      <c r="B23" s="12" t="s">
        <v>25</v>
      </c>
      <c r="C23" s="6">
        <v>496</v>
      </c>
      <c r="D23" s="6">
        <v>543</v>
      </c>
      <c r="E23" s="6">
        <v>710</v>
      </c>
      <c r="F23" s="6">
        <v>812</v>
      </c>
      <c r="G23" s="6">
        <f t="shared" si="0"/>
        <v>2561</v>
      </c>
    </row>
    <row r="24" spans="2:7" x14ac:dyDescent="0.25">
      <c r="B24" s="7" t="s">
        <v>26</v>
      </c>
      <c r="C24" s="18">
        <v>2359</v>
      </c>
      <c r="D24" s="18">
        <v>1663</v>
      </c>
      <c r="E24" s="18">
        <v>1643</v>
      </c>
      <c r="F24" s="18">
        <v>1129</v>
      </c>
      <c r="G24" s="6">
        <f t="shared" si="0"/>
        <v>6794</v>
      </c>
    </row>
    <row r="25" spans="2:7" x14ac:dyDescent="0.25">
      <c r="B25" s="19" t="s">
        <v>27</v>
      </c>
      <c r="C25" s="6">
        <v>288</v>
      </c>
      <c r="D25" s="6">
        <v>612</v>
      </c>
      <c r="E25" s="6">
        <v>530</v>
      </c>
      <c r="F25" s="6">
        <v>697</v>
      </c>
      <c r="G25" s="6">
        <f t="shared" si="0"/>
        <v>2127</v>
      </c>
    </row>
    <row r="26" spans="2:7" x14ac:dyDescent="0.25">
      <c r="B26" s="19" t="s">
        <v>28</v>
      </c>
      <c r="C26" s="18">
        <v>633</v>
      </c>
      <c r="D26" s="18">
        <v>581</v>
      </c>
      <c r="E26" s="18">
        <v>550</v>
      </c>
      <c r="F26" s="18">
        <v>406</v>
      </c>
      <c r="G26" s="6">
        <f t="shared" si="0"/>
        <v>2170</v>
      </c>
    </row>
    <row r="27" spans="2:7" x14ac:dyDescent="0.25">
      <c r="B27" s="7" t="s">
        <v>29</v>
      </c>
      <c r="C27" s="6">
        <v>1162</v>
      </c>
      <c r="D27" s="6">
        <v>1261</v>
      </c>
      <c r="E27" s="6">
        <v>886</v>
      </c>
      <c r="F27" s="6">
        <v>414</v>
      </c>
      <c r="G27" s="6">
        <f t="shared" si="0"/>
        <v>3723</v>
      </c>
    </row>
    <row r="28" spans="2:7" x14ac:dyDescent="0.25">
      <c r="B28" s="20" t="s">
        <v>30</v>
      </c>
      <c r="C28" s="10">
        <v>10590</v>
      </c>
      <c r="D28" s="10">
        <v>18346</v>
      </c>
      <c r="E28" s="10">
        <v>20054</v>
      </c>
      <c r="F28" s="10">
        <v>10531</v>
      </c>
      <c r="G28" s="6">
        <f t="shared" si="0"/>
        <v>59521</v>
      </c>
    </row>
    <row r="29" spans="2:7" x14ac:dyDescent="0.25">
      <c r="B29" s="21" t="s">
        <v>31</v>
      </c>
      <c r="C29" s="22">
        <f>SUM(C8:C28)</f>
        <v>31932</v>
      </c>
      <c r="D29" s="22">
        <f>SUM(D8:D28)</f>
        <v>40754</v>
      </c>
      <c r="E29" s="22">
        <f>SUM(E8:E28)</f>
        <v>42074</v>
      </c>
      <c r="F29" s="22">
        <f>SUM(F8:F28)</f>
        <v>29084</v>
      </c>
      <c r="G29" s="22">
        <f t="shared" si="0"/>
        <v>143844</v>
      </c>
    </row>
    <row r="30" spans="2:7" x14ac:dyDescent="0.25">
      <c r="B30" s="21" t="s">
        <v>32</v>
      </c>
      <c r="C30" s="22"/>
      <c r="D30" s="22"/>
      <c r="E30" s="22"/>
      <c r="F30" s="22"/>
      <c r="G30" s="6"/>
    </row>
    <row r="31" spans="2:7" x14ac:dyDescent="0.25">
      <c r="B31" s="7" t="s">
        <v>33</v>
      </c>
      <c r="C31" s="23">
        <v>4374</v>
      </c>
      <c r="D31" s="23">
        <v>3573</v>
      </c>
      <c r="E31" s="23">
        <v>3165</v>
      </c>
      <c r="F31" s="23">
        <v>1548</v>
      </c>
      <c r="G31" s="6">
        <f t="shared" ref="G31:G50" si="1">SUM(C31:F31)</f>
        <v>12660</v>
      </c>
    </row>
    <row r="32" spans="2:7" x14ac:dyDescent="0.25">
      <c r="B32" s="7" t="s">
        <v>34</v>
      </c>
      <c r="C32" s="24">
        <v>157</v>
      </c>
      <c r="D32" s="24">
        <v>245</v>
      </c>
      <c r="E32" s="24">
        <v>73</v>
      </c>
      <c r="F32" s="24">
        <v>1</v>
      </c>
      <c r="G32" s="6">
        <f t="shared" si="1"/>
        <v>476</v>
      </c>
    </row>
    <row r="33" spans="2:7" x14ac:dyDescent="0.25">
      <c r="B33" s="7" t="s">
        <v>35</v>
      </c>
      <c r="C33" s="25">
        <v>43</v>
      </c>
      <c r="D33" s="25">
        <v>83</v>
      </c>
      <c r="E33" s="25">
        <v>130</v>
      </c>
      <c r="F33" s="25">
        <v>11</v>
      </c>
      <c r="G33" s="6">
        <f t="shared" si="1"/>
        <v>267</v>
      </c>
    </row>
    <row r="34" spans="2:7" x14ac:dyDescent="0.25">
      <c r="B34" s="12" t="s">
        <v>36</v>
      </c>
      <c r="C34" s="17">
        <v>252</v>
      </c>
      <c r="D34" s="17">
        <v>669</v>
      </c>
      <c r="E34" s="17">
        <v>561</v>
      </c>
      <c r="F34" s="17">
        <v>153</v>
      </c>
      <c r="G34" s="6">
        <f t="shared" si="1"/>
        <v>1635</v>
      </c>
    </row>
    <row r="35" spans="2:7" x14ac:dyDescent="0.25">
      <c r="B35" s="7" t="s">
        <v>37</v>
      </c>
      <c r="C35" s="17">
        <v>292</v>
      </c>
      <c r="D35" s="17">
        <v>105</v>
      </c>
      <c r="E35" s="17">
        <v>83</v>
      </c>
      <c r="F35" s="17">
        <v>61</v>
      </c>
      <c r="G35" s="6">
        <f t="shared" si="1"/>
        <v>541</v>
      </c>
    </row>
    <row r="36" spans="2:7" x14ac:dyDescent="0.25">
      <c r="B36" s="7" t="s">
        <v>38</v>
      </c>
      <c r="C36" s="6">
        <v>77</v>
      </c>
      <c r="D36" s="6">
        <v>110</v>
      </c>
      <c r="E36" s="6">
        <v>129</v>
      </c>
      <c r="F36" s="6">
        <v>30</v>
      </c>
      <c r="G36" s="6">
        <f t="shared" si="1"/>
        <v>346</v>
      </c>
    </row>
    <row r="37" spans="2:7" x14ac:dyDescent="0.25">
      <c r="B37" s="7" t="s">
        <v>39</v>
      </c>
      <c r="C37" s="6">
        <v>210</v>
      </c>
      <c r="D37" s="6">
        <v>341</v>
      </c>
      <c r="E37" s="6">
        <v>989</v>
      </c>
      <c r="F37" s="6">
        <v>143</v>
      </c>
      <c r="G37" s="6">
        <f t="shared" si="1"/>
        <v>1683</v>
      </c>
    </row>
    <row r="38" spans="2:7" x14ac:dyDescent="0.25">
      <c r="B38" s="19" t="s">
        <v>40</v>
      </c>
      <c r="C38" s="26">
        <v>5757</v>
      </c>
      <c r="D38" s="26">
        <v>3312</v>
      </c>
      <c r="E38" s="26">
        <v>2966</v>
      </c>
      <c r="F38" s="26">
        <v>983</v>
      </c>
      <c r="G38" s="6">
        <f t="shared" si="1"/>
        <v>13018</v>
      </c>
    </row>
    <row r="39" spans="2:7" x14ac:dyDescent="0.25">
      <c r="B39" s="7" t="s">
        <v>41</v>
      </c>
      <c r="C39" s="6">
        <v>7780</v>
      </c>
      <c r="D39" s="6">
        <v>3527</v>
      </c>
      <c r="E39" s="6">
        <v>2423</v>
      </c>
      <c r="F39" s="6">
        <v>687</v>
      </c>
      <c r="G39" s="6">
        <f t="shared" si="1"/>
        <v>14417</v>
      </c>
    </row>
    <row r="40" spans="2:7" x14ac:dyDescent="0.25">
      <c r="B40" s="7" t="s">
        <v>42</v>
      </c>
      <c r="C40" s="6">
        <v>75</v>
      </c>
      <c r="D40" s="6">
        <v>21</v>
      </c>
      <c r="E40" s="6">
        <v>4</v>
      </c>
      <c r="F40" s="6">
        <v>1</v>
      </c>
      <c r="G40" s="6">
        <f t="shared" si="1"/>
        <v>101</v>
      </c>
    </row>
    <row r="41" spans="2:7" x14ac:dyDescent="0.25">
      <c r="B41" s="7" t="s">
        <v>43</v>
      </c>
      <c r="C41" s="6">
        <v>1485</v>
      </c>
      <c r="D41" s="6">
        <v>506</v>
      </c>
      <c r="E41" s="6">
        <v>304</v>
      </c>
      <c r="F41" s="6">
        <v>77</v>
      </c>
      <c r="G41" s="6">
        <f t="shared" si="1"/>
        <v>2372</v>
      </c>
    </row>
    <row r="42" spans="2:7" x14ac:dyDescent="0.25">
      <c r="B42" s="7" t="s">
        <v>44</v>
      </c>
      <c r="C42" s="6">
        <v>42</v>
      </c>
      <c r="D42" s="6">
        <v>446</v>
      </c>
      <c r="E42" s="6">
        <v>411</v>
      </c>
      <c r="F42" s="6">
        <v>347</v>
      </c>
      <c r="G42" s="6">
        <f t="shared" si="1"/>
        <v>1246</v>
      </c>
    </row>
    <row r="43" spans="2:7" x14ac:dyDescent="0.25">
      <c r="B43" s="7" t="s">
        <v>45</v>
      </c>
      <c r="C43" s="27">
        <v>467</v>
      </c>
      <c r="D43" s="27">
        <v>523</v>
      </c>
      <c r="E43" s="27">
        <v>423</v>
      </c>
      <c r="F43" s="27">
        <v>121</v>
      </c>
      <c r="G43" s="6">
        <f t="shared" si="1"/>
        <v>1534</v>
      </c>
    </row>
    <row r="44" spans="2:7" x14ac:dyDescent="0.25">
      <c r="B44" s="7" t="s">
        <v>46</v>
      </c>
      <c r="C44" s="18">
        <v>551</v>
      </c>
      <c r="D44" s="18">
        <v>426</v>
      </c>
      <c r="E44" s="18">
        <v>658</v>
      </c>
      <c r="F44" s="18">
        <v>165</v>
      </c>
      <c r="G44" s="6">
        <f t="shared" si="1"/>
        <v>1800</v>
      </c>
    </row>
    <row r="45" spans="2:7" x14ac:dyDescent="0.25">
      <c r="B45" s="7" t="s">
        <v>47</v>
      </c>
      <c r="C45" s="28">
        <v>1527</v>
      </c>
      <c r="D45" s="15">
        <v>399</v>
      </c>
      <c r="E45" s="15">
        <v>252</v>
      </c>
      <c r="F45" s="15">
        <v>58</v>
      </c>
      <c r="G45" s="6">
        <f t="shared" si="1"/>
        <v>2236</v>
      </c>
    </row>
    <row r="46" spans="2:7" x14ac:dyDescent="0.25">
      <c r="B46" s="7" t="s">
        <v>48</v>
      </c>
      <c r="C46" s="6">
        <v>342</v>
      </c>
      <c r="D46" s="6">
        <v>271</v>
      </c>
      <c r="E46" s="6">
        <v>361</v>
      </c>
      <c r="F46" s="6">
        <v>66</v>
      </c>
      <c r="G46" s="6">
        <f t="shared" si="1"/>
        <v>1040</v>
      </c>
    </row>
    <row r="47" spans="2:7" x14ac:dyDescent="0.25">
      <c r="B47" s="7" t="s">
        <v>49</v>
      </c>
      <c r="C47" s="29">
        <v>167</v>
      </c>
      <c r="D47" s="29">
        <v>80</v>
      </c>
      <c r="E47" s="29">
        <v>106</v>
      </c>
      <c r="F47" s="29">
        <v>29</v>
      </c>
      <c r="G47" s="6">
        <f t="shared" si="1"/>
        <v>382</v>
      </c>
    </row>
    <row r="48" spans="2:7" x14ac:dyDescent="0.25">
      <c r="B48" s="7" t="s">
        <v>50</v>
      </c>
      <c r="C48" s="30">
        <v>268</v>
      </c>
      <c r="D48" s="30">
        <v>288</v>
      </c>
      <c r="E48" s="30">
        <v>652</v>
      </c>
      <c r="F48" s="30">
        <v>114</v>
      </c>
      <c r="G48" s="6">
        <f t="shared" si="1"/>
        <v>1322</v>
      </c>
    </row>
    <row r="49" spans="2:7" x14ac:dyDescent="0.25">
      <c r="B49" s="7" t="s">
        <v>51</v>
      </c>
      <c r="C49" s="6">
        <v>190</v>
      </c>
      <c r="D49" s="6">
        <v>216</v>
      </c>
      <c r="E49" s="6">
        <v>536</v>
      </c>
      <c r="F49" s="6">
        <v>202</v>
      </c>
      <c r="G49" s="6">
        <f t="shared" si="1"/>
        <v>1144</v>
      </c>
    </row>
    <row r="50" spans="2:7" x14ac:dyDescent="0.25">
      <c r="B50" s="7" t="s">
        <v>52</v>
      </c>
      <c r="C50" s="6">
        <v>746</v>
      </c>
      <c r="D50" s="6">
        <v>335</v>
      </c>
      <c r="E50" s="6">
        <v>289</v>
      </c>
      <c r="F50" s="6">
        <v>55</v>
      </c>
      <c r="G50" s="6">
        <f t="shared" si="1"/>
        <v>1425</v>
      </c>
    </row>
    <row r="51" spans="2:7" x14ac:dyDescent="0.25">
      <c r="B51" s="21" t="s">
        <v>31</v>
      </c>
      <c r="C51" s="22">
        <f>SUM(C31:C50)</f>
        <v>24802</v>
      </c>
      <c r="D51" s="22">
        <f t="shared" ref="D51:F51" si="2">SUM(D31:D50)</f>
        <v>15476</v>
      </c>
      <c r="E51" s="22">
        <f t="shared" si="2"/>
        <v>14515</v>
      </c>
      <c r="F51" s="22">
        <f t="shared" si="2"/>
        <v>4852</v>
      </c>
      <c r="G51" s="22">
        <f t="shared" si="0"/>
        <v>59645</v>
      </c>
    </row>
    <row r="52" spans="2:7" x14ac:dyDescent="0.25">
      <c r="B52" s="21" t="s">
        <v>53</v>
      </c>
      <c r="C52" s="22"/>
      <c r="D52" s="22"/>
      <c r="E52" s="22"/>
      <c r="F52" s="22"/>
      <c r="G52" s="6"/>
    </row>
    <row r="53" spans="2:7" x14ac:dyDescent="0.25">
      <c r="B53" s="19" t="s">
        <v>54</v>
      </c>
      <c r="C53" s="6">
        <v>414</v>
      </c>
      <c r="D53" s="6">
        <v>89</v>
      </c>
      <c r="E53" s="6">
        <v>17</v>
      </c>
      <c r="F53" s="6">
        <v>20</v>
      </c>
      <c r="G53" s="6">
        <f t="shared" ref="G53:G57" si="3">SUM(C53:F53)</f>
        <v>540</v>
      </c>
    </row>
    <row r="54" spans="2:7" x14ac:dyDescent="0.25">
      <c r="B54" s="7" t="s">
        <v>55</v>
      </c>
      <c r="C54" s="31">
        <v>33</v>
      </c>
      <c r="D54" s="31">
        <v>0</v>
      </c>
      <c r="E54" s="31">
        <v>0</v>
      </c>
      <c r="F54" s="31">
        <v>0</v>
      </c>
      <c r="G54" s="6">
        <f t="shared" si="3"/>
        <v>33</v>
      </c>
    </row>
    <row r="55" spans="2:7" x14ac:dyDescent="0.25">
      <c r="B55" s="7" t="s">
        <v>56</v>
      </c>
      <c r="C55" s="6">
        <v>20</v>
      </c>
      <c r="D55" s="6">
        <v>12</v>
      </c>
      <c r="E55" s="6">
        <v>0</v>
      </c>
      <c r="F55" s="6">
        <v>0</v>
      </c>
      <c r="G55" s="6">
        <f t="shared" si="3"/>
        <v>32</v>
      </c>
    </row>
    <row r="56" spans="2:7" x14ac:dyDescent="0.25">
      <c r="B56" s="7" t="s">
        <v>57</v>
      </c>
      <c r="C56" s="6">
        <v>68</v>
      </c>
      <c r="D56" s="6">
        <v>20</v>
      </c>
      <c r="E56" s="6">
        <v>0</v>
      </c>
      <c r="F56" s="6">
        <v>0</v>
      </c>
      <c r="G56" s="6">
        <f t="shared" si="3"/>
        <v>88</v>
      </c>
    </row>
    <row r="57" spans="2:7" x14ac:dyDescent="0.25">
      <c r="B57" s="19" t="s">
        <v>58</v>
      </c>
      <c r="C57" s="6">
        <v>194</v>
      </c>
      <c r="D57" s="6">
        <v>49</v>
      </c>
      <c r="E57" s="6">
        <v>0</v>
      </c>
      <c r="F57" s="6">
        <v>0</v>
      </c>
      <c r="G57" s="6">
        <f t="shared" si="3"/>
        <v>243</v>
      </c>
    </row>
    <row r="58" spans="2:7" x14ac:dyDescent="0.25">
      <c r="B58" s="21" t="s">
        <v>31</v>
      </c>
      <c r="C58" s="22">
        <f>SUM(C53:C57)</f>
        <v>729</v>
      </c>
      <c r="D58" s="22">
        <f>SUM(D53:D57)</f>
        <v>170</v>
      </c>
      <c r="E58" s="22">
        <f>SUM(E53:E57)</f>
        <v>17</v>
      </c>
      <c r="F58" s="22">
        <f>SUM(F53:F57)</f>
        <v>20</v>
      </c>
      <c r="G58" s="22">
        <f t="shared" si="0"/>
        <v>936</v>
      </c>
    </row>
    <row r="59" spans="2:7" x14ac:dyDescent="0.25">
      <c r="B59" s="21" t="s">
        <v>59</v>
      </c>
      <c r="C59" s="22"/>
      <c r="D59" s="22"/>
      <c r="E59" s="22"/>
      <c r="F59" s="22"/>
      <c r="G59" s="22"/>
    </row>
    <row r="60" spans="2:7" x14ac:dyDescent="0.25">
      <c r="B60" s="19" t="s">
        <v>60</v>
      </c>
      <c r="C60" s="6">
        <v>0</v>
      </c>
      <c r="D60" s="6">
        <v>0</v>
      </c>
      <c r="E60" s="6">
        <v>0</v>
      </c>
      <c r="F60" s="6">
        <v>0</v>
      </c>
      <c r="G60" s="6">
        <f t="shared" ref="G60:G67" si="4">SUM(C60:F60)</f>
        <v>0</v>
      </c>
    </row>
    <row r="61" spans="2:7" x14ac:dyDescent="0.25">
      <c r="B61" s="19" t="s">
        <v>61</v>
      </c>
      <c r="C61" s="6">
        <v>0</v>
      </c>
      <c r="D61" s="6">
        <v>0</v>
      </c>
      <c r="E61" s="6">
        <v>0</v>
      </c>
      <c r="F61" s="6">
        <v>0</v>
      </c>
      <c r="G61" s="6">
        <f t="shared" si="4"/>
        <v>0</v>
      </c>
    </row>
    <row r="62" spans="2:7" x14ac:dyDescent="0.25">
      <c r="B62" s="19" t="s">
        <v>62</v>
      </c>
      <c r="C62" s="6">
        <v>0</v>
      </c>
      <c r="D62" s="6">
        <v>0</v>
      </c>
      <c r="E62" s="6">
        <v>0</v>
      </c>
      <c r="F62" s="6">
        <v>0</v>
      </c>
      <c r="G62" s="6">
        <f t="shared" si="4"/>
        <v>0</v>
      </c>
    </row>
    <row r="63" spans="2:7" x14ac:dyDescent="0.25">
      <c r="B63" s="19" t="s">
        <v>63</v>
      </c>
      <c r="C63" s="6">
        <v>0</v>
      </c>
      <c r="D63" s="6">
        <v>0</v>
      </c>
      <c r="E63" s="6">
        <v>0</v>
      </c>
      <c r="F63" s="6">
        <v>0</v>
      </c>
      <c r="G63" s="6">
        <f t="shared" si="4"/>
        <v>0</v>
      </c>
    </row>
    <row r="64" spans="2:7" x14ac:dyDescent="0.25">
      <c r="B64" s="19" t="s">
        <v>64</v>
      </c>
      <c r="C64" s="6">
        <v>0</v>
      </c>
      <c r="D64" s="6">
        <v>0</v>
      </c>
      <c r="E64" s="6">
        <v>0</v>
      </c>
      <c r="F64" s="6">
        <v>0</v>
      </c>
      <c r="G64" s="6">
        <f t="shared" si="4"/>
        <v>0</v>
      </c>
    </row>
    <row r="65" spans="2:7" x14ac:dyDescent="0.25">
      <c r="B65" s="19" t="s">
        <v>65</v>
      </c>
      <c r="C65" s="6">
        <v>0</v>
      </c>
      <c r="D65" s="6">
        <v>0</v>
      </c>
      <c r="E65" s="6">
        <v>0</v>
      </c>
      <c r="F65" s="6">
        <v>0</v>
      </c>
      <c r="G65" s="6">
        <f t="shared" si="4"/>
        <v>0</v>
      </c>
    </row>
    <row r="66" spans="2:7" x14ac:dyDescent="0.25">
      <c r="B66" s="19" t="s">
        <v>66</v>
      </c>
      <c r="C66" s="6">
        <v>0</v>
      </c>
      <c r="D66" s="6">
        <v>1</v>
      </c>
      <c r="E66" s="6">
        <v>0</v>
      </c>
      <c r="F66" s="6">
        <v>0</v>
      </c>
      <c r="G66" s="6">
        <f t="shared" si="4"/>
        <v>1</v>
      </c>
    </row>
    <row r="67" spans="2:7" x14ac:dyDescent="0.25">
      <c r="B67" s="32" t="s">
        <v>31</v>
      </c>
      <c r="C67" s="22">
        <f>SUM(C60:C66)</f>
        <v>0</v>
      </c>
      <c r="D67" s="22">
        <f t="shared" ref="D67:F67" si="5">SUM(D60:D66)</f>
        <v>1</v>
      </c>
      <c r="E67" s="22">
        <f t="shared" si="5"/>
        <v>0</v>
      </c>
      <c r="F67" s="22">
        <f t="shared" si="5"/>
        <v>0</v>
      </c>
      <c r="G67" s="22">
        <f t="shared" si="4"/>
        <v>1</v>
      </c>
    </row>
    <row r="68" spans="2:7" x14ac:dyDescent="0.25">
      <c r="B68" s="32" t="s">
        <v>67</v>
      </c>
      <c r="C68" s="22"/>
      <c r="D68" s="22"/>
      <c r="E68" s="22"/>
      <c r="F68" s="22"/>
      <c r="G68" s="22"/>
    </row>
    <row r="69" spans="2:7" x14ac:dyDescent="0.25">
      <c r="B69" s="19" t="s">
        <v>68</v>
      </c>
      <c r="C69" s="6">
        <v>52</v>
      </c>
      <c r="D69" s="6">
        <v>104</v>
      </c>
      <c r="E69" s="6">
        <v>130</v>
      </c>
      <c r="F69" s="6">
        <v>6</v>
      </c>
      <c r="G69" s="6">
        <f t="shared" ref="G69:G78" si="6">SUM(C69:F69)</f>
        <v>292</v>
      </c>
    </row>
    <row r="70" spans="2:7" x14ac:dyDescent="0.25">
      <c r="B70" s="19" t="s">
        <v>69</v>
      </c>
      <c r="C70" s="6">
        <v>8</v>
      </c>
      <c r="D70" s="6">
        <v>21</v>
      </c>
      <c r="E70" s="6">
        <v>38</v>
      </c>
      <c r="F70" s="6">
        <v>50</v>
      </c>
      <c r="G70" s="6">
        <f t="shared" si="6"/>
        <v>117</v>
      </c>
    </row>
    <row r="71" spans="2:7" x14ac:dyDescent="0.25">
      <c r="B71" s="19" t="s">
        <v>70</v>
      </c>
      <c r="C71" s="6">
        <v>17</v>
      </c>
      <c r="D71" s="6">
        <v>17</v>
      </c>
      <c r="E71" s="6">
        <v>9</v>
      </c>
      <c r="F71" s="6">
        <v>0</v>
      </c>
      <c r="G71" s="6">
        <f t="shared" si="6"/>
        <v>43</v>
      </c>
    </row>
    <row r="72" spans="2:7" x14ac:dyDescent="0.25">
      <c r="B72" s="19" t="s">
        <v>71</v>
      </c>
      <c r="C72" s="25">
        <v>90</v>
      </c>
      <c r="D72" s="25">
        <v>103</v>
      </c>
      <c r="E72" s="25">
        <v>99</v>
      </c>
      <c r="F72" s="25">
        <v>29</v>
      </c>
      <c r="G72" s="6">
        <f t="shared" si="6"/>
        <v>321</v>
      </c>
    </row>
    <row r="73" spans="2:7" x14ac:dyDescent="0.25">
      <c r="B73" s="19" t="s">
        <v>72</v>
      </c>
      <c r="C73" s="6">
        <v>9</v>
      </c>
      <c r="D73" s="6">
        <v>22</v>
      </c>
      <c r="E73" s="6">
        <v>49</v>
      </c>
      <c r="F73" s="6">
        <v>25</v>
      </c>
      <c r="G73" s="6">
        <f t="shared" si="6"/>
        <v>105</v>
      </c>
    </row>
    <row r="74" spans="2:7" x14ac:dyDescent="0.25">
      <c r="B74" s="19" t="s">
        <v>73</v>
      </c>
      <c r="C74" s="6">
        <v>67</v>
      </c>
      <c r="D74" s="6">
        <v>42</v>
      </c>
      <c r="E74" s="6">
        <v>5</v>
      </c>
      <c r="F74" s="6">
        <v>0</v>
      </c>
      <c r="G74" s="6">
        <f t="shared" si="6"/>
        <v>114</v>
      </c>
    </row>
    <row r="75" spans="2:7" x14ac:dyDescent="0.25">
      <c r="B75" s="19" t="s">
        <v>74</v>
      </c>
      <c r="C75" s="6">
        <v>0</v>
      </c>
      <c r="D75" s="6">
        <v>0</v>
      </c>
      <c r="E75" s="6">
        <v>0</v>
      </c>
      <c r="F75" s="6">
        <v>0</v>
      </c>
      <c r="G75" s="6">
        <f t="shared" si="6"/>
        <v>0</v>
      </c>
    </row>
    <row r="76" spans="2:7" x14ac:dyDescent="0.25">
      <c r="B76" s="19" t="s">
        <v>75</v>
      </c>
      <c r="C76" s="6">
        <v>12</v>
      </c>
      <c r="D76" s="6">
        <v>4</v>
      </c>
      <c r="E76" s="6">
        <v>0</v>
      </c>
      <c r="F76" s="6">
        <v>9</v>
      </c>
      <c r="G76" s="6">
        <f t="shared" si="6"/>
        <v>25</v>
      </c>
    </row>
    <row r="77" spans="2:7" x14ac:dyDescent="0.25">
      <c r="B77" s="19" t="s">
        <v>76</v>
      </c>
      <c r="C77" s="6">
        <v>88</v>
      </c>
      <c r="D77" s="6">
        <v>128</v>
      </c>
      <c r="E77" s="6">
        <v>96</v>
      </c>
      <c r="F77" s="6">
        <v>7</v>
      </c>
      <c r="G77" s="6">
        <f t="shared" si="6"/>
        <v>319</v>
      </c>
    </row>
    <row r="78" spans="2:7" x14ac:dyDescent="0.25">
      <c r="B78" s="19" t="s">
        <v>77</v>
      </c>
      <c r="C78" s="6">
        <v>57</v>
      </c>
      <c r="D78" s="6">
        <v>29</v>
      </c>
      <c r="E78" s="6">
        <v>15</v>
      </c>
      <c r="F78" s="6">
        <v>3</v>
      </c>
      <c r="G78" s="6">
        <f t="shared" si="6"/>
        <v>104</v>
      </c>
    </row>
    <row r="79" spans="2:7" x14ac:dyDescent="0.25">
      <c r="B79" s="32" t="s">
        <v>31</v>
      </c>
      <c r="C79" s="22">
        <f>SUM(C69:C78)</f>
        <v>400</v>
      </c>
      <c r="D79" s="22">
        <f t="shared" ref="D79:G79" si="7">SUM(D69:D78)</f>
        <v>470</v>
      </c>
      <c r="E79" s="22">
        <f t="shared" si="7"/>
        <v>441</v>
      </c>
      <c r="F79" s="22">
        <f t="shared" si="7"/>
        <v>129</v>
      </c>
      <c r="G79" s="22">
        <f t="shared" si="7"/>
        <v>1440</v>
      </c>
    </row>
    <row r="80" spans="2:7" x14ac:dyDescent="0.25">
      <c r="B80" s="21" t="s">
        <v>78</v>
      </c>
      <c r="C80" s="22">
        <f>C29+C51+C58+C67+C79</f>
        <v>57863</v>
      </c>
      <c r="D80" s="22">
        <f>D29+D51+D58+D67+D79</f>
        <v>56871</v>
      </c>
      <c r="E80" s="22">
        <f>E29+E51+E58+E67+E79</f>
        <v>57047</v>
      </c>
      <c r="F80" s="22">
        <f>F29+F51+F58+F67+F79</f>
        <v>34085</v>
      </c>
      <c r="G80" s="22">
        <f>G29+G51+G58+G67+G79</f>
        <v>205866</v>
      </c>
    </row>
    <row r="81" spans="2:7" x14ac:dyDescent="0.25">
      <c r="B81" s="21" t="s">
        <v>79</v>
      </c>
      <c r="C81" s="22"/>
      <c r="D81" s="22"/>
      <c r="E81" s="22"/>
      <c r="F81" s="22"/>
      <c r="G81" s="6"/>
    </row>
    <row r="82" spans="2:7" x14ac:dyDescent="0.25">
      <c r="B82" s="19" t="s">
        <v>80</v>
      </c>
      <c r="C82" s="25">
        <v>1504</v>
      </c>
      <c r="D82" s="25">
        <v>1200</v>
      </c>
      <c r="E82" s="25">
        <v>2256</v>
      </c>
      <c r="F82" s="25">
        <v>3227</v>
      </c>
      <c r="G82" s="6">
        <f t="shared" ref="G82:G89" si="8">SUM(C82:F82)</f>
        <v>8187</v>
      </c>
    </row>
    <row r="83" spans="2:7" x14ac:dyDescent="0.25">
      <c r="B83" s="19" t="s">
        <v>81</v>
      </c>
      <c r="C83" s="10">
        <v>143</v>
      </c>
      <c r="D83" s="10">
        <v>229</v>
      </c>
      <c r="E83" s="10">
        <v>502</v>
      </c>
      <c r="F83" s="10">
        <v>422</v>
      </c>
      <c r="G83" s="6">
        <f t="shared" si="8"/>
        <v>1296</v>
      </c>
    </row>
    <row r="84" spans="2:7" x14ac:dyDescent="0.25">
      <c r="B84" s="19" t="s">
        <v>82</v>
      </c>
      <c r="C84" s="10">
        <v>34</v>
      </c>
      <c r="D84" s="10">
        <v>71</v>
      </c>
      <c r="E84" s="10">
        <v>87</v>
      </c>
      <c r="F84" s="10">
        <v>24</v>
      </c>
      <c r="G84" s="6">
        <f t="shared" si="8"/>
        <v>216</v>
      </c>
    </row>
    <row r="85" spans="2:7" x14ac:dyDescent="0.25">
      <c r="B85" s="19" t="s">
        <v>83</v>
      </c>
      <c r="C85" s="10">
        <v>175</v>
      </c>
      <c r="D85" s="10">
        <v>315</v>
      </c>
      <c r="E85" s="10">
        <v>1902</v>
      </c>
      <c r="F85" s="10">
        <v>2483</v>
      </c>
      <c r="G85" s="6">
        <f t="shared" si="8"/>
        <v>4875</v>
      </c>
    </row>
    <row r="86" spans="2:7" x14ac:dyDescent="0.25">
      <c r="B86" s="19" t="s">
        <v>84</v>
      </c>
      <c r="C86" s="10">
        <v>78</v>
      </c>
      <c r="D86" s="10">
        <v>130</v>
      </c>
      <c r="E86" s="10">
        <v>179</v>
      </c>
      <c r="F86" s="10">
        <v>385</v>
      </c>
      <c r="G86" s="6">
        <f t="shared" si="8"/>
        <v>772</v>
      </c>
    </row>
    <row r="87" spans="2:7" x14ac:dyDescent="0.25">
      <c r="B87" s="19" t="s">
        <v>85</v>
      </c>
      <c r="C87" s="10">
        <v>4</v>
      </c>
      <c r="D87" s="10">
        <v>78</v>
      </c>
      <c r="E87" s="10">
        <v>104</v>
      </c>
      <c r="F87" s="10">
        <v>19</v>
      </c>
      <c r="G87" s="6">
        <f t="shared" si="8"/>
        <v>205</v>
      </c>
    </row>
    <row r="88" spans="2:7" x14ac:dyDescent="0.25">
      <c r="B88" s="19" t="s">
        <v>86</v>
      </c>
      <c r="C88" s="10">
        <v>15</v>
      </c>
      <c r="D88" s="10">
        <v>0</v>
      </c>
      <c r="E88" s="10">
        <v>20</v>
      </c>
      <c r="F88" s="10">
        <v>40</v>
      </c>
      <c r="G88" s="6">
        <f t="shared" si="8"/>
        <v>75</v>
      </c>
    </row>
    <row r="89" spans="2:7" x14ac:dyDescent="0.25">
      <c r="B89" s="19" t="s">
        <v>87</v>
      </c>
      <c r="C89" s="10">
        <v>0</v>
      </c>
      <c r="D89" s="10">
        <v>0</v>
      </c>
      <c r="E89" s="10">
        <v>0</v>
      </c>
      <c r="F89" s="10">
        <v>0</v>
      </c>
      <c r="G89" s="6">
        <f t="shared" si="8"/>
        <v>0</v>
      </c>
    </row>
    <row r="90" spans="2:7" x14ac:dyDescent="0.25">
      <c r="B90" s="21" t="s">
        <v>88</v>
      </c>
      <c r="C90" s="33">
        <f>SUM(C82:C89)</f>
        <v>1953</v>
      </c>
      <c r="D90" s="33">
        <f t="shared" ref="D90:G90" si="9">SUM(D82:D89)</f>
        <v>2023</v>
      </c>
      <c r="E90" s="33">
        <f t="shared" si="9"/>
        <v>5050</v>
      </c>
      <c r="F90" s="33">
        <f t="shared" si="9"/>
        <v>6600</v>
      </c>
      <c r="G90" s="33">
        <f t="shared" si="9"/>
        <v>15626</v>
      </c>
    </row>
    <row r="91" spans="2:7" x14ac:dyDescent="0.25">
      <c r="B91" s="21" t="s">
        <v>89</v>
      </c>
      <c r="C91" s="34">
        <f>SUM(C80,C90)</f>
        <v>59816</v>
      </c>
      <c r="D91" s="34">
        <f t="shared" ref="D91:G91" si="10">SUM(D80,D90)</f>
        <v>58894</v>
      </c>
      <c r="E91" s="34">
        <f t="shared" si="10"/>
        <v>62097</v>
      </c>
      <c r="F91" s="34">
        <f t="shared" si="10"/>
        <v>40685</v>
      </c>
      <c r="G91" s="34">
        <f t="shared" si="10"/>
        <v>221492</v>
      </c>
    </row>
  </sheetData>
  <mergeCells count="4">
    <mergeCell ref="B2:G2"/>
    <mergeCell ref="B3:G3"/>
    <mergeCell ref="B6:G6"/>
    <mergeCell ref="B7:G7"/>
  </mergeCells>
  <pageMargins left="0.70866141732283472" right="0.56000000000000005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Y90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2" sqref="A2"/>
    </sheetView>
  </sheetViews>
  <sheetFormatPr defaultRowHeight="15" x14ac:dyDescent="0.25"/>
  <cols>
    <col min="1" max="1" width="3" style="1" customWidth="1"/>
    <col min="2" max="2" width="37.140625" style="1" bestFit="1" customWidth="1"/>
    <col min="3" max="3" width="4" style="1" bestFit="1" customWidth="1"/>
    <col min="4" max="4" width="6" style="1" bestFit="1" customWidth="1"/>
    <col min="5" max="5" width="4" style="1" bestFit="1" customWidth="1"/>
    <col min="6" max="7" width="5" style="1" bestFit="1" customWidth="1"/>
    <col min="8" max="8" width="4" style="1" bestFit="1" customWidth="1"/>
    <col min="9" max="9" width="5" style="1" bestFit="1" customWidth="1"/>
    <col min="10" max="10" width="4" style="1" bestFit="1" customWidth="1"/>
    <col min="11" max="11" width="3.28515625" style="1" bestFit="1" customWidth="1"/>
    <col min="12" max="12" width="5" style="1" bestFit="1" customWidth="1"/>
    <col min="13" max="13" width="3.28515625" style="1" bestFit="1" customWidth="1"/>
    <col min="14" max="14" width="5" style="1" bestFit="1" customWidth="1"/>
    <col min="15" max="15" width="6" style="1" bestFit="1" customWidth="1"/>
    <col min="16" max="19" width="5" style="1" bestFit="1" customWidth="1"/>
    <col min="20" max="20" width="6" style="1" bestFit="1" customWidth="1"/>
    <col min="21" max="21" width="5" style="1" bestFit="1" customWidth="1"/>
    <col min="22" max="22" width="3.28515625" style="1" bestFit="1" customWidth="1"/>
    <col min="23" max="23" width="6" style="1" customWidth="1"/>
    <col min="24" max="24" width="6" style="1" bestFit="1" customWidth="1"/>
    <col min="25" max="28" width="4" style="1" bestFit="1" customWidth="1"/>
    <col min="29" max="29" width="5" style="1" bestFit="1" customWidth="1"/>
    <col min="30" max="30" width="4" style="1" bestFit="1" customWidth="1"/>
    <col min="31" max="32" width="5" style="1" bestFit="1" customWidth="1"/>
    <col min="33" max="33" width="4" style="1" bestFit="1" customWidth="1"/>
    <col min="34" max="35" width="6" style="1" bestFit="1" customWidth="1"/>
    <col min="36" max="36" width="4" style="1" bestFit="1" customWidth="1"/>
    <col min="37" max="37" width="6" style="1" bestFit="1" customWidth="1"/>
    <col min="38" max="38" width="5" style="1" bestFit="1" customWidth="1"/>
    <col min="39" max="39" width="6" style="1" bestFit="1" customWidth="1"/>
    <col min="40" max="40" width="7" style="1" customWidth="1"/>
    <col min="41" max="16384" width="9.140625" style="1"/>
  </cols>
  <sheetData>
    <row r="2" spans="2:40" x14ac:dyDescent="0.25">
      <c r="B2" s="77" t="s">
        <v>133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</row>
    <row r="3" spans="2:40" x14ac:dyDescent="0.25">
      <c r="B3" s="77" t="s">
        <v>132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</row>
    <row r="4" spans="2:40" ht="101.25" x14ac:dyDescent="0.25">
      <c r="B4" s="71" t="s">
        <v>131</v>
      </c>
      <c r="C4" s="70" t="s">
        <v>130</v>
      </c>
      <c r="D4" s="70" t="s">
        <v>129</v>
      </c>
      <c r="E4" s="70" t="s">
        <v>128</v>
      </c>
      <c r="F4" s="70" t="s">
        <v>127</v>
      </c>
      <c r="G4" s="70" t="s">
        <v>126</v>
      </c>
      <c r="H4" s="70" t="s">
        <v>125</v>
      </c>
      <c r="I4" s="70" t="s">
        <v>124</v>
      </c>
      <c r="J4" s="70" t="s">
        <v>123</v>
      </c>
      <c r="K4" s="70" t="s">
        <v>122</v>
      </c>
      <c r="L4" s="70" t="s">
        <v>121</v>
      </c>
      <c r="M4" s="70" t="s">
        <v>120</v>
      </c>
      <c r="N4" s="70" t="s">
        <v>119</v>
      </c>
      <c r="O4" s="70" t="s">
        <v>118</v>
      </c>
      <c r="P4" s="70" t="s">
        <v>117</v>
      </c>
      <c r="Q4" s="70" t="s">
        <v>116</v>
      </c>
      <c r="R4" s="70" t="s">
        <v>115</v>
      </c>
      <c r="S4" s="70" t="s">
        <v>114</v>
      </c>
      <c r="T4" s="70" t="s">
        <v>113</v>
      </c>
      <c r="U4" s="70" t="s">
        <v>112</v>
      </c>
      <c r="V4" s="70" t="s">
        <v>111</v>
      </c>
      <c r="W4" s="70" t="s">
        <v>110</v>
      </c>
      <c r="X4" s="70" t="s">
        <v>109</v>
      </c>
      <c r="Y4" s="70" t="s">
        <v>108</v>
      </c>
      <c r="Z4" s="70" t="s">
        <v>107</v>
      </c>
      <c r="AA4" s="70" t="s">
        <v>106</v>
      </c>
      <c r="AB4" s="70" t="s">
        <v>105</v>
      </c>
      <c r="AC4" s="70" t="s">
        <v>104</v>
      </c>
      <c r="AD4" s="70" t="s">
        <v>103</v>
      </c>
      <c r="AE4" s="70" t="s">
        <v>102</v>
      </c>
      <c r="AF4" s="70" t="s">
        <v>101</v>
      </c>
      <c r="AG4" s="70" t="s">
        <v>100</v>
      </c>
      <c r="AH4" s="70" t="s">
        <v>99</v>
      </c>
      <c r="AI4" s="70" t="s">
        <v>98</v>
      </c>
      <c r="AJ4" s="70" t="s">
        <v>97</v>
      </c>
      <c r="AK4" s="70" t="s">
        <v>96</v>
      </c>
      <c r="AL4" s="70" t="s">
        <v>95</v>
      </c>
      <c r="AM4" s="70" t="s">
        <v>94</v>
      </c>
      <c r="AN4" s="70" t="s">
        <v>93</v>
      </c>
    </row>
    <row r="5" spans="2:40" x14ac:dyDescent="0.25">
      <c r="B5" s="77" t="s">
        <v>8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</row>
    <row r="6" spans="2:40" x14ac:dyDescent="0.25">
      <c r="B6" s="77" t="s">
        <v>9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</row>
    <row r="7" spans="2:40" x14ac:dyDescent="0.25">
      <c r="B7" s="50" t="s">
        <v>10</v>
      </c>
      <c r="C7" s="38">
        <v>0</v>
      </c>
      <c r="D7" s="38">
        <v>4</v>
      </c>
      <c r="E7" s="38">
        <v>0</v>
      </c>
      <c r="F7" s="38">
        <v>36</v>
      </c>
      <c r="G7" s="38">
        <v>96</v>
      </c>
      <c r="H7" s="38">
        <v>6</v>
      </c>
      <c r="I7" s="38">
        <v>33</v>
      </c>
      <c r="J7" s="38">
        <v>0</v>
      </c>
      <c r="K7" s="38">
        <v>0</v>
      </c>
      <c r="L7" s="38">
        <v>79</v>
      </c>
      <c r="M7" s="38">
        <v>0</v>
      </c>
      <c r="N7" s="38">
        <v>3</v>
      </c>
      <c r="O7" s="38">
        <v>22</v>
      </c>
      <c r="P7" s="38">
        <v>54</v>
      </c>
      <c r="Q7" s="38">
        <v>11</v>
      </c>
      <c r="R7" s="38">
        <v>5</v>
      </c>
      <c r="S7" s="38">
        <v>42</v>
      </c>
      <c r="T7" s="38">
        <v>39</v>
      </c>
      <c r="U7" s="38">
        <v>19</v>
      </c>
      <c r="V7" s="38">
        <v>0</v>
      </c>
      <c r="W7" s="38">
        <v>90</v>
      </c>
      <c r="X7" s="38">
        <v>91</v>
      </c>
      <c r="Y7" s="38">
        <v>1</v>
      </c>
      <c r="Z7" s="38">
        <v>1</v>
      </c>
      <c r="AA7" s="38">
        <v>0</v>
      </c>
      <c r="AB7" s="38">
        <v>2</v>
      </c>
      <c r="AC7" s="38">
        <v>58</v>
      </c>
      <c r="AD7" s="38">
        <v>0</v>
      </c>
      <c r="AE7" s="38">
        <v>58</v>
      </c>
      <c r="AF7" s="38">
        <v>31</v>
      </c>
      <c r="AG7" s="38">
        <v>1</v>
      </c>
      <c r="AH7" s="38">
        <v>13</v>
      </c>
      <c r="AI7" s="38">
        <v>7</v>
      </c>
      <c r="AJ7" s="38">
        <v>1</v>
      </c>
      <c r="AK7" s="38">
        <v>244</v>
      </c>
      <c r="AL7" s="38">
        <v>16</v>
      </c>
      <c r="AM7" s="38">
        <v>56</v>
      </c>
      <c r="AN7" s="38">
        <f t="shared" ref="AN7:AN27" si="0">SUM(C7:AM7)</f>
        <v>1119</v>
      </c>
    </row>
    <row r="8" spans="2:40" x14ac:dyDescent="0.25">
      <c r="B8" s="50" t="s">
        <v>11</v>
      </c>
      <c r="C8" s="61">
        <v>0</v>
      </c>
      <c r="D8" s="61">
        <v>1229</v>
      </c>
      <c r="E8" s="61">
        <v>0</v>
      </c>
      <c r="F8" s="61">
        <v>8</v>
      </c>
      <c r="G8" s="61">
        <v>43</v>
      </c>
      <c r="H8" s="61">
        <v>13</v>
      </c>
      <c r="I8" s="61">
        <v>28</v>
      </c>
      <c r="J8" s="61">
        <v>1</v>
      </c>
      <c r="K8" s="61">
        <v>0</v>
      </c>
      <c r="L8" s="61">
        <v>76</v>
      </c>
      <c r="M8" s="61">
        <v>0</v>
      </c>
      <c r="N8" s="61">
        <v>4</v>
      </c>
      <c r="O8" s="61">
        <v>63</v>
      </c>
      <c r="P8" s="61">
        <v>83</v>
      </c>
      <c r="Q8" s="61">
        <v>4</v>
      </c>
      <c r="R8" s="61">
        <v>4</v>
      </c>
      <c r="S8" s="61">
        <v>20</v>
      </c>
      <c r="T8" s="61">
        <v>175</v>
      </c>
      <c r="U8" s="61">
        <v>48</v>
      </c>
      <c r="V8" s="61">
        <v>0</v>
      </c>
      <c r="W8" s="61">
        <v>42</v>
      </c>
      <c r="X8" s="61">
        <v>112</v>
      </c>
      <c r="Y8" s="61">
        <v>0</v>
      </c>
      <c r="Z8" s="61">
        <v>1</v>
      </c>
      <c r="AA8" s="61">
        <v>0</v>
      </c>
      <c r="AB8" s="61">
        <v>0</v>
      </c>
      <c r="AC8" s="61">
        <v>213</v>
      </c>
      <c r="AD8" s="61">
        <v>6</v>
      </c>
      <c r="AE8" s="61">
        <v>81</v>
      </c>
      <c r="AF8" s="61">
        <v>63</v>
      </c>
      <c r="AG8" s="61">
        <v>0</v>
      </c>
      <c r="AH8" s="61">
        <v>217</v>
      </c>
      <c r="AI8" s="61">
        <v>1079</v>
      </c>
      <c r="AJ8" s="61">
        <v>1</v>
      </c>
      <c r="AK8" s="61">
        <v>122</v>
      </c>
      <c r="AL8" s="61">
        <v>13</v>
      </c>
      <c r="AM8" s="43">
        <v>62</v>
      </c>
      <c r="AN8" s="38">
        <f t="shared" si="0"/>
        <v>3811</v>
      </c>
    </row>
    <row r="9" spans="2:40" x14ac:dyDescent="0.25">
      <c r="B9" s="50" t="s">
        <v>12</v>
      </c>
      <c r="C9" s="69">
        <v>0</v>
      </c>
      <c r="D9" s="69">
        <v>191</v>
      </c>
      <c r="E9" s="69">
        <v>1</v>
      </c>
      <c r="F9" s="69">
        <v>51</v>
      </c>
      <c r="G9" s="69">
        <v>297</v>
      </c>
      <c r="H9" s="69">
        <v>24</v>
      </c>
      <c r="I9" s="69">
        <v>124</v>
      </c>
      <c r="J9" s="69">
        <v>14</v>
      </c>
      <c r="K9" s="44">
        <v>6</v>
      </c>
      <c r="L9" s="44">
        <v>346</v>
      </c>
      <c r="M9" s="69">
        <v>0</v>
      </c>
      <c r="N9" s="69">
        <v>47</v>
      </c>
      <c r="O9" s="69">
        <v>1846</v>
      </c>
      <c r="P9" s="69">
        <v>171</v>
      </c>
      <c r="Q9" s="69">
        <v>26</v>
      </c>
      <c r="R9" s="69">
        <v>8</v>
      </c>
      <c r="S9" s="69">
        <v>163</v>
      </c>
      <c r="T9" s="69">
        <v>274</v>
      </c>
      <c r="U9" s="69">
        <v>122</v>
      </c>
      <c r="V9" s="44">
        <v>0</v>
      </c>
      <c r="W9" s="69">
        <v>401</v>
      </c>
      <c r="X9" s="69">
        <v>1100</v>
      </c>
      <c r="Y9" s="69">
        <v>8</v>
      </c>
      <c r="Z9" s="69">
        <v>7</v>
      </c>
      <c r="AA9" s="69">
        <v>2</v>
      </c>
      <c r="AB9" s="69">
        <v>10</v>
      </c>
      <c r="AC9" s="69">
        <v>133</v>
      </c>
      <c r="AD9" s="69">
        <v>7</v>
      </c>
      <c r="AE9" s="69">
        <v>160</v>
      </c>
      <c r="AF9" s="69">
        <v>1166</v>
      </c>
      <c r="AG9" s="69">
        <v>5</v>
      </c>
      <c r="AH9" s="69">
        <v>453</v>
      </c>
      <c r="AI9" s="69">
        <v>154</v>
      </c>
      <c r="AJ9" s="69">
        <v>7</v>
      </c>
      <c r="AK9" s="69">
        <v>1708</v>
      </c>
      <c r="AL9" s="69">
        <v>185</v>
      </c>
      <c r="AM9" s="69">
        <v>415</v>
      </c>
      <c r="AN9" s="38">
        <f t="shared" si="0"/>
        <v>9632</v>
      </c>
    </row>
    <row r="10" spans="2:40" x14ac:dyDescent="0.25">
      <c r="B10" s="50" t="s">
        <v>13</v>
      </c>
      <c r="C10" s="39">
        <v>2</v>
      </c>
      <c r="D10" s="39">
        <v>179</v>
      </c>
      <c r="E10" s="39">
        <v>2</v>
      </c>
      <c r="F10" s="38">
        <v>57</v>
      </c>
      <c r="G10" s="38">
        <v>309</v>
      </c>
      <c r="H10" s="38">
        <v>10</v>
      </c>
      <c r="I10" s="38">
        <v>131</v>
      </c>
      <c r="J10" s="38">
        <v>1</v>
      </c>
      <c r="K10" s="38">
        <v>0</v>
      </c>
      <c r="L10" s="38">
        <v>285</v>
      </c>
      <c r="M10" s="38">
        <v>1</v>
      </c>
      <c r="N10" s="38">
        <v>75</v>
      </c>
      <c r="O10" s="38">
        <v>522</v>
      </c>
      <c r="P10" s="38">
        <v>64</v>
      </c>
      <c r="Q10" s="38">
        <v>11</v>
      </c>
      <c r="R10" s="38">
        <v>10</v>
      </c>
      <c r="S10" s="38">
        <v>408</v>
      </c>
      <c r="T10" s="38">
        <v>194</v>
      </c>
      <c r="U10" s="38">
        <v>194</v>
      </c>
      <c r="V10" s="38">
        <v>0</v>
      </c>
      <c r="W10" s="38">
        <v>702</v>
      </c>
      <c r="X10" s="38">
        <v>1396</v>
      </c>
      <c r="Y10" s="38">
        <v>5</v>
      </c>
      <c r="Z10" s="38">
        <v>4</v>
      </c>
      <c r="AA10" s="38">
        <v>3</v>
      </c>
      <c r="AB10" s="38">
        <v>2</v>
      </c>
      <c r="AC10" s="38">
        <v>341</v>
      </c>
      <c r="AD10" s="38">
        <v>10</v>
      </c>
      <c r="AE10" s="38">
        <v>162</v>
      </c>
      <c r="AF10" s="38">
        <v>219</v>
      </c>
      <c r="AG10" s="38">
        <v>3</v>
      </c>
      <c r="AH10" s="38">
        <v>446</v>
      </c>
      <c r="AI10" s="38">
        <v>143</v>
      </c>
      <c r="AJ10" s="38">
        <v>11</v>
      </c>
      <c r="AK10" s="38">
        <v>587</v>
      </c>
      <c r="AL10" s="38">
        <v>38</v>
      </c>
      <c r="AM10" s="39">
        <v>413</v>
      </c>
      <c r="AN10" s="38">
        <f t="shared" si="0"/>
        <v>6940</v>
      </c>
    </row>
    <row r="11" spans="2:40" x14ac:dyDescent="0.25">
      <c r="B11" s="50" t="s">
        <v>14</v>
      </c>
      <c r="C11" s="39">
        <v>0</v>
      </c>
      <c r="D11" s="39">
        <v>8</v>
      </c>
      <c r="E11" s="39">
        <v>1</v>
      </c>
      <c r="F11" s="38">
        <v>5</v>
      </c>
      <c r="G11" s="38">
        <v>4</v>
      </c>
      <c r="H11" s="38">
        <v>5</v>
      </c>
      <c r="I11" s="38">
        <v>34</v>
      </c>
      <c r="J11" s="38">
        <v>1</v>
      </c>
      <c r="K11" s="38">
        <v>1</v>
      </c>
      <c r="L11" s="38">
        <v>34</v>
      </c>
      <c r="M11" s="38">
        <v>0</v>
      </c>
      <c r="N11" s="38">
        <v>13</v>
      </c>
      <c r="O11" s="38">
        <v>56</v>
      </c>
      <c r="P11" s="38">
        <v>30</v>
      </c>
      <c r="Q11" s="38">
        <v>5</v>
      </c>
      <c r="R11" s="38">
        <v>1</v>
      </c>
      <c r="S11" s="38">
        <v>5</v>
      </c>
      <c r="T11" s="38">
        <v>47</v>
      </c>
      <c r="U11" s="38">
        <v>5</v>
      </c>
      <c r="V11" s="38">
        <v>0</v>
      </c>
      <c r="W11" s="38">
        <v>149</v>
      </c>
      <c r="X11" s="38">
        <v>1266</v>
      </c>
      <c r="Y11" s="38">
        <v>0</v>
      </c>
      <c r="Z11" s="38">
        <v>1</v>
      </c>
      <c r="AA11" s="38">
        <v>0</v>
      </c>
      <c r="AB11" s="38">
        <v>1</v>
      </c>
      <c r="AC11" s="38">
        <v>7</v>
      </c>
      <c r="AD11" s="38">
        <v>1</v>
      </c>
      <c r="AE11" s="38">
        <v>35</v>
      </c>
      <c r="AF11" s="38">
        <v>30</v>
      </c>
      <c r="AG11" s="38">
        <v>1</v>
      </c>
      <c r="AH11" s="38">
        <v>19</v>
      </c>
      <c r="AI11" s="38">
        <v>17</v>
      </c>
      <c r="AJ11" s="38">
        <v>0</v>
      </c>
      <c r="AK11" s="38">
        <v>73</v>
      </c>
      <c r="AL11" s="38">
        <v>5</v>
      </c>
      <c r="AM11" s="39">
        <v>15</v>
      </c>
      <c r="AN11" s="38">
        <f t="shared" si="0"/>
        <v>1875</v>
      </c>
    </row>
    <row r="12" spans="2:40" x14ac:dyDescent="0.25">
      <c r="B12" s="50" t="s">
        <v>15</v>
      </c>
      <c r="C12" s="68">
        <v>3</v>
      </c>
      <c r="D12" s="68">
        <v>354</v>
      </c>
      <c r="E12" s="68">
        <v>7</v>
      </c>
      <c r="F12" s="68">
        <v>65</v>
      </c>
      <c r="G12" s="68">
        <v>361</v>
      </c>
      <c r="H12" s="68">
        <v>30</v>
      </c>
      <c r="I12" s="68">
        <v>73</v>
      </c>
      <c r="J12" s="68">
        <v>3</v>
      </c>
      <c r="K12" s="68">
        <v>0</v>
      </c>
      <c r="L12" s="68">
        <v>334</v>
      </c>
      <c r="M12" s="68">
        <v>0</v>
      </c>
      <c r="N12" s="68">
        <v>75</v>
      </c>
      <c r="O12" s="68">
        <v>170</v>
      </c>
      <c r="P12" s="68">
        <v>203</v>
      </c>
      <c r="Q12" s="68">
        <v>51</v>
      </c>
      <c r="R12" s="68">
        <v>29</v>
      </c>
      <c r="S12" s="68">
        <v>170</v>
      </c>
      <c r="T12" s="68">
        <v>2110</v>
      </c>
      <c r="U12" s="68">
        <v>646</v>
      </c>
      <c r="V12" s="68">
        <v>0</v>
      </c>
      <c r="W12" s="68">
        <v>229</v>
      </c>
      <c r="X12" s="68">
        <v>596</v>
      </c>
      <c r="Y12" s="68">
        <v>4</v>
      </c>
      <c r="Z12" s="68">
        <v>11</v>
      </c>
      <c r="AA12" s="68">
        <v>5</v>
      </c>
      <c r="AB12" s="68">
        <v>2</v>
      </c>
      <c r="AC12" s="68">
        <v>193</v>
      </c>
      <c r="AD12" s="68">
        <v>24</v>
      </c>
      <c r="AE12" s="68">
        <v>160</v>
      </c>
      <c r="AF12" s="68">
        <v>157</v>
      </c>
      <c r="AG12" s="68">
        <v>8</v>
      </c>
      <c r="AH12" s="68">
        <v>1682</v>
      </c>
      <c r="AI12" s="68">
        <v>318</v>
      </c>
      <c r="AJ12" s="68">
        <v>8</v>
      </c>
      <c r="AK12" s="68">
        <v>723</v>
      </c>
      <c r="AL12" s="68">
        <v>84</v>
      </c>
      <c r="AM12" s="68">
        <v>319</v>
      </c>
      <c r="AN12" s="38">
        <f t="shared" si="0"/>
        <v>9207</v>
      </c>
    </row>
    <row r="13" spans="2:40" x14ac:dyDescent="0.25">
      <c r="B13" s="50" t="s">
        <v>16</v>
      </c>
      <c r="C13" s="43">
        <v>1</v>
      </c>
      <c r="D13" s="43">
        <v>136</v>
      </c>
      <c r="E13" s="43">
        <v>5</v>
      </c>
      <c r="F13" s="43">
        <v>110</v>
      </c>
      <c r="G13" s="43">
        <v>434</v>
      </c>
      <c r="H13" s="43">
        <v>15</v>
      </c>
      <c r="I13" s="43">
        <v>138</v>
      </c>
      <c r="J13" s="43">
        <v>1</v>
      </c>
      <c r="K13" s="43">
        <v>1</v>
      </c>
      <c r="L13" s="43">
        <v>116</v>
      </c>
      <c r="M13" s="43">
        <v>0</v>
      </c>
      <c r="N13" s="43">
        <v>30</v>
      </c>
      <c r="O13" s="43">
        <v>304</v>
      </c>
      <c r="P13" s="43">
        <v>149</v>
      </c>
      <c r="Q13" s="43">
        <v>72</v>
      </c>
      <c r="R13" s="43">
        <v>12</v>
      </c>
      <c r="S13" s="43">
        <v>90</v>
      </c>
      <c r="T13" s="43">
        <v>125</v>
      </c>
      <c r="U13" s="43">
        <v>123</v>
      </c>
      <c r="V13" s="44">
        <v>0</v>
      </c>
      <c r="W13" s="43">
        <v>516</v>
      </c>
      <c r="X13" s="43">
        <v>609</v>
      </c>
      <c r="Y13" s="43">
        <v>8</v>
      </c>
      <c r="Z13" s="43">
        <v>7</v>
      </c>
      <c r="AA13" s="43">
        <v>1</v>
      </c>
      <c r="AB13" s="43">
        <v>6</v>
      </c>
      <c r="AC13" s="43">
        <v>94</v>
      </c>
      <c r="AD13" s="43">
        <v>4</v>
      </c>
      <c r="AE13" s="43">
        <v>143</v>
      </c>
      <c r="AF13" s="43">
        <v>192</v>
      </c>
      <c r="AG13" s="43">
        <v>19</v>
      </c>
      <c r="AH13" s="43">
        <v>225</v>
      </c>
      <c r="AI13" s="43">
        <v>91</v>
      </c>
      <c r="AJ13" s="43">
        <v>7</v>
      </c>
      <c r="AK13" s="43">
        <v>481</v>
      </c>
      <c r="AL13" s="43">
        <v>45</v>
      </c>
      <c r="AM13" s="43">
        <v>301</v>
      </c>
      <c r="AN13" s="38">
        <f t="shared" si="0"/>
        <v>4611</v>
      </c>
    </row>
    <row r="14" spans="2:40" ht="12.75" customHeight="1" x14ac:dyDescent="0.25">
      <c r="B14" s="50" t="s">
        <v>17</v>
      </c>
      <c r="C14" s="43">
        <v>0</v>
      </c>
      <c r="D14" s="43">
        <v>216</v>
      </c>
      <c r="E14" s="43">
        <v>0</v>
      </c>
      <c r="F14" s="43">
        <v>17</v>
      </c>
      <c r="G14" s="43">
        <v>44</v>
      </c>
      <c r="H14" s="43">
        <v>4</v>
      </c>
      <c r="I14" s="43">
        <v>30</v>
      </c>
      <c r="J14" s="43">
        <v>2</v>
      </c>
      <c r="K14" s="43">
        <v>2</v>
      </c>
      <c r="L14" s="43">
        <v>146</v>
      </c>
      <c r="M14" s="43">
        <v>0</v>
      </c>
      <c r="N14" s="43">
        <v>71</v>
      </c>
      <c r="O14" s="43">
        <v>177</v>
      </c>
      <c r="P14" s="43">
        <v>121</v>
      </c>
      <c r="Q14" s="43">
        <v>20</v>
      </c>
      <c r="R14" s="44">
        <v>4</v>
      </c>
      <c r="S14" s="43">
        <v>15</v>
      </c>
      <c r="T14" s="43">
        <v>864</v>
      </c>
      <c r="U14" s="43">
        <v>134</v>
      </c>
      <c r="V14" s="43">
        <v>0</v>
      </c>
      <c r="W14" s="43">
        <v>87</v>
      </c>
      <c r="X14" s="43">
        <v>252</v>
      </c>
      <c r="Y14" s="43">
        <v>0</v>
      </c>
      <c r="Z14" s="43">
        <v>2</v>
      </c>
      <c r="AA14" s="43">
        <v>0</v>
      </c>
      <c r="AB14" s="43">
        <v>1</v>
      </c>
      <c r="AC14" s="43">
        <v>57</v>
      </c>
      <c r="AD14" s="43">
        <v>3</v>
      </c>
      <c r="AE14" s="43">
        <v>95</v>
      </c>
      <c r="AF14" s="43">
        <v>94</v>
      </c>
      <c r="AG14" s="43">
        <v>2</v>
      </c>
      <c r="AH14" s="43">
        <v>254</v>
      </c>
      <c r="AI14" s="67">
        <v>38</v>
      </c>
      <c r="AJ14" s="43">
        <v>2</v>
      </c>
      <c r="AK14" s="43">
        <v>217</v>
      </c>
      <c r="AL14" s="43">
        <v>40</v>
      </c>
      <c r="AM14" s="44">
        <v>65</v>
      </c>
      <c r="AN14" s="38">
        <f t="shared" si="0"/>
        <v>3076</v>
      </c>
    </row>
    <row r="15" spans="2:40" x14ac:dyDescent="0.25">
      <c r="B15" s="50" t="s">
        <v>18</v>
      </c>
      <c r="C15" s="44">
        <v>2</v>
      </c>
      <c r="D15" s="44">
        <v>21</v>
      </c>
      <c r="E15" s="44">
        <v>0</v>
      </c>
      <c r="F15" s="44">
        <v>5</v>
      </c>
      <c r="G15" s="44">
        <v>38</v>
      </c>
      <c r="H15" s="44">
        <v>3</v>
      </c>
      <c r="I15" s="44">
        <v>94</v>
      </c>
      <c r="J15" s="44">
        <v>10</v>
      </c>
      <c r="K15" s="44">
        <v>2</v>
      </c>
      <c r="L15" s="44">
        <v>53</v>
      </c>
      <c r="M15" s="44">
        <v>0</v>
      </c>
      <c r="N15" s="44">
        <v>16</v>
      </c>
      <c r="O15" s="44">
        <v>563</v>
      </c>
      <c r="P15" s="44">
        <v>36</v>
      </c>
      <c r="Q15" s="44">
        <v>5</v>
      </c>
      <c r="R15" s="44">
        <v>2</v>
      </c>
      <c r="S15" s="44">
        <v>16</v>
      </c>
      <c r="T15" s="44">
        <v>50</v>
      </c>
      <c r="U15" s="44">
        <v>12</v>
      </c>
      <c r="V15" s="44">
        <v>0</v>
      </c>
      <c r="W15" s="44">
        <v>56</v>
      </c>
      <c r="X15" s="44">
        <v>309</v>
      </c>
      <c r="Y15" s="44">
        <v>0</v>
      </c>
      <c r="Z15" s="44">
        <v>1</v>
      </c>
      <c r="AA15" s="44">
        <v>0</v>
      </c>
      <c r="AB15" s="44">
        <v>0</v>
      </c>
      <c r="AC15" s="44">
        <v>10</v>
      </c>
      <c r="AD15" s="44">
        <v>1</v>
      </c>
      <c r="AE15" s="44">
        <v>24</v>
      </c>
      <c r="AF15" s="44">
        <v>55</v>
      </c>
      <c r="AG15" s="44">
        <v>2</v>
      </c>
      <c r="AH15" s="44">
        <v>48</v>
      </c>
      <c r="AI15" s="44">
        <v>27</v>
      </c>
      <c r="AJ15" s="44">
        <v>1</v>
      </c>
      <c r="AK15" s="44">
        <v>94</v>
      </c>
      <c r="AL15" s="44">
        <v>18</v>
      </c>
      <c r="AM15" s="44">
        <v>30</v>
      </c>
      <c r="AN15" s="38">
        <f t="shared" si="0"/>
        <v>1604</v>
      </c>
    </row>
    <row r="16" spans="2:40" x14ac:dyDescent="0.25">
      <c r="B16" s="50" t="s">
        <v>19</v>
      </c>
      <c r="C16" s="38">
        <v>1</v>
      </c>
      <c r="D16" s="38">
        <v>298</v>
      </c>
      <c r="E16" s="38">
        <v>1</v>
      </c>
      <c r="F16" s="38">
        <v>37</v>
      </c>
      <c r="G16" s="38">
        <v>61</v>
      </c>
      <c r="H16" s="38">
        <v>9</v>
      </c>
      <c r="I16" s="38">
        <v>16</v>
      </c>
      <c r="J16" s="38">
        <v>1</v>
      </c>
      <c r="K16" s="38">
        <v>1</v>
      </c>
      <c r="L16" s="38">
        <v>94</v>
      </c>
      <c r="M16" s="38">
        <v>0</v>
      </c>
      <c r="N16" s="38">
        <v>7</v>
      </c>
      <c r="O16" s="38">
        <v>92</v>
      </c>
      <c r="P16" s="38">
        <v>73</v>
      </c>
      <c r="Q16" s="38">
        <v>10</v>
      </c>
      <c r="R16" s="38">
        <v>5</v>
      </c>
      <c r="S16" s="38">
        <v>22</v>
      </c>
      <c r="T16" s="38">
        <v>140</v>
      </c>
      <c r="U16" s="38">
        <v>164</v>
      </c>
      <c r="V16" s="38">
        <v>0</v>
      </c>
      <c r="W16" s="38">
        <v>37</v>
      </c>
      <c r="X16" s="38">
        <v>146</v>
      </c>
      <c r="Y16" s="38">
        <v>1</v>
      </c>
      <c r="Z16" s="38">
        <v>3</v>
      </c>
      <c r="AA16" s="38">
        <v>1</v>
      </c>
      <c r="AB16" s="38">
        <v>0</v>
      </c>
      <c r="AC16" s="38">
        <v>96</v>
      </c>
      <c r="AD16" s="38">
        <v>68</v>
      </c>
      <c r="AE16" s="38">
        <v>77</v>
      </c>
      <c r="AF16" s="38">
        <v>44</v>
      </c>
      <c r="AG16" s="38">
        <v>1</v>
      </c>
      <c r="AH16" s="38">
        <v>1709</v>
      </c>
      <c r="AI16" s="38">
        <v>121</v>
      </c>
      <c r="AJ16" s="38">
        <v>3</v>
      </c>
      <c r="AK16" s="38">
        <v>148</v>
      </c>
      <c r="AL16" s="38">
        <v>11</v>
      </c>
      <c r="AM16" s="38">
        <v>81</v>
      </c>
      <c r="AN16" s="38">
        <f t="shared" si="0"/>
        <v>3579</v>
      </c>
    </row>
    <row r="17" spans="2:77" x14ac:dyDescent="0.25">
      <c r="B17" s="50" t="s">
        <v>20</v>
      </c>
      <c r="C17" s="44">
        <v>2</v>
      </c>
      <c r="D17" s="44">
        <v>159</v>
      </c>
      <c r="E17" s="44">
        <v>1</v>
      </c>
      <c r="F17" s="44">
        <v>34</v>
      </c>
      <c r="G17" s="44">
        <v>45</v>
      </c>
      <c r="H17" s="44">
        <v>4</v>
      </c>
      <c r="I17" s="44">
        <v>48</v>
      </c>
      <c r="J17" s="44">
        <v>1</v>
      </c>
      <c r="K17" s="44">
        <v>1</v>
      </c>
      <c r="L17" s="44">
        <v>78</v>
      </c>
      <c r="M17" s="44">
        <v>0</v>
      </c>
      <c r="N17" s="44">
        <v>33</v>
      </c>
      <c r="O17" s="44">
        <v>90</v>
      </c>
      <c r="P17" s="44">
        <v>44</v>
      </c>
      <c r="Q17" s="44">
        <v>8</v>
      </c>
      <c r="R17" s="44">
        <v>2</v>
      </c>
      <c r="S17" s="44">
        <v>42</v>
      </c>
      <c r="T17" s="44">
        <v>238</v>
      </c>
      <c r="U17" s="44">
        <v>214</v>
      </c>
      <c r="V17" s="44">
        <v>0</v>
      </c>
      <c r="W17" s="44">
        <v>58</v>
      </c>
      <c r="X17" s="44">
        <v>168</v>
      </c>
      <c r="Y17" s="44">
        <v>3</v>
      </c>
      <c r="Z17" s="44">
        <v>2</v>
      </c>
      <c r="AA17" s="44">
        <v>1</v>
      </c>
      <c r="AB17" s="44">
        <v>0</v>
      </c>
      <c r="AC17" s="44">
        <v>151</v>
      </c>
      <c r="AD17" s="44">
        <v>42</v>
      </c>
      <c r="AE17" s="44">
        <v>93</v>
      </c>
      <c r="AF17" s="44">
        <v>60</v>
      </c>
      <c r="AG17" s="44">
        <v>2</v>
      </c>
      <c r="AH17" s="44">
        <v>1646</v>
      </c>
      <c r="AI17" s="44">
        <v>127</v>
      </c>
      <c r="AJ17" s="44">
        <v>7</v>
      </c>
      <c r="AK17" s="44">
        <v>199</v>
      </c>
      <c r="AL17" s="44">
        <v>44</v>
      </c>
      <c r="AM17" s="44">
        <v>142</v>
      </c>
      <c r="AN17" s="38">
        <f t="shared" si="0"/>
        <v>3789</v>
      </c>
    </row>
    <row r="18" spans="2:77" x14ac:dyDescent="0.25">
      <c r="B18" s="50" t="s">
        <v>21</v>
      </c>
      <c r="C18" s="38">
        <v>0</v>
      </c>
      <c r="D18" s="38">
        <v>67</v>
      </c>
      <c r="E18" s="38">
        <v>1</v>
      </c>
      <c r="F18" s="38">
        <v>19</v>
      </c>
      <c r="G18" s="38">
        <v>51</v>
      </c>
      <c r="H18" s="38">
        <v>18</v>
      </c>
      <c r="I18" s="38">
        <v>49</v>
      </c>
      <c r="J18" s="38">
        <v>1</v>
      </c>
      <c r="K18" s="38">
        <v>1</v>
      </c>
      <c r="L18" s="38">
        <v>156</v>
      </c>
      <c r="M18" s="38">
        <v>0</v>
      </c>
      <c r="N18" s="38">
        <v>7</v>
      </c>
      <c r="O18" s="38">
        <v>76</v>
      </c>
      <c r="P18" s="38">
        <v>257</v>
      </c>
      <c r="Q18" s="38">
        <v>34</v>
      </c>
      <c r="R18" s="38">
        <v>19</v>
      </c>
      <c r="S18" s="38">
        <v>34</v>
      </c>
      <c r="T18" s="38">
        <v>72</v>
      </c>
      <c r="U18" s="38">
        <v>21</v>
      </c>
      <c r="V18" s="38">
        <v>0</v>
      </c>
      <c r="W18" s="38">
        <v>83</v>
      </c>
      <c r="X18" s="38">
        <v>147</v>
      </c>
      <c r="Y18" s="38">
        <v>0</v>
      </c>
      <c r="Z18" s="38">
        <v>1</v>
      </c>
      <c r="AA18" s="38">
        <v>0</v>
      </c>
      <c r="AB18" s="38">
        <v>0</v>
      </c>
      <c r="AC18" s="38">
        <v>69</v>
      </c>
      <c r="AD18" s="38">
        <v>3</v>
      </c>
      <c r="AE18" s="38">
        <v>421</v>
      </c>
      <c r="AF18" s="38">
        <v>236</v>
      </c>
      <c r="AG18" s="38">
        <v>3</v>
      </c>
      <c r="AH18" s="38">
        <v>73</v>
      </c>
      <c r="AI18" s="38">
        <v>83</v>
      </c>
      <c r="AJ18" s="38">
        <v>2</v>
      </c>
      <c r="AK18" s="38">
        <v>433</v>
      </c>
      <c r="AL18" s="38">
        <v>84</v>
      </c>
      <c r="AM18" s="38">
        <v>114</v>
      </c>
      <c r="AN18" s="38">
        <f t="shared" si="0"/>
        <v>2635</v>
      </c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</row>
    <row r="19" spans="2:77" x14ac:dyDescent="0.25">
      <c r="B19" s="50" t="s">
        <v>22</v>
      </c>
      <c r="C19" s="38">
        <v>0</v>
      </c>
      <c r="D19" s="38">
        <v>5</v>
      </c>
      <c r="E19" s="38">
        <v>1</v>
      </c>
      <c r="F19" s="38">
        <v>11</v>
      </c>
      <c r="G19" s="38">
        <v>13</v>
      </c>
      <c r="H19" s="38">
        <v>21</v>
      </c>
      <c r="I19" s="38">
        <v>9</v>
      </c>
      <c r="J19" s="38">
        <v>0</v>
      </c>
      <c r="K19" s="38">
        <v>0</v>
      </c>
      <c r="L19" s="38">
        <v>89</v>
      </c>
      <c r="M19" s="38">
        <v>0</v>
      </c>
      <c r="N19" s="38">
        <v>1</v>
      </c>
      <c r="O19" s="38">
        <v>15</v>
      </c>
      <c r="P19" s="38">
        <v>82</v>
      </c>
      <c r="Q19" s="38">
        <v>24</v>
      </c>
      <c r="R19" s="38">
        <v>11</v>
      </c>
      <c r="S19" s="38">
        <v>9</v>
      </c>
      <c r="T19" s="38">
        <v>11</v>
      </c>
      <c r="U19" s="38">
        <v>4</v>
      </c>
      <c r="V19" s="38">
        <v>0</v>
      </c>
      <c r="W19" s="38">
        <v>35</v>
      </c>
      <c r="X19" s="38">
        <v>23</v>
      </c>
      <c r="Y19" s="38">
        <v>4</v>
      </c>
      <c r="Z19" s="38">
        <v>1</v>
      </c>
      <c r="AA19" s="38">
        <v>1</v>
      </c>
      <c r="AB19" s="38">
        <v>2</v>
      </c>
      <c r="AC19" s="38">
        <v>17</v>
      </c>
      <c r="AD19" s="38">
        <v>1</v>
      </c>
      <c r="AE19" s="38">
        <v>501</v>
      </c>
      <c r="AF19" s="38">
        <v>36</v>
      </c>
      <c r="AG19" s="38">
        <v>1</v>
      </c>
      <c r="AH19" s="38">
        <v>11</v>
      </c>
      <c r="AI19" s="38">
        <v>5</v>
      </c>
      <c r="AJ19" s="38">
        <v>2</v>
      </c>
      <c r="AK19" s="38">
        <v>194</v>
      </c>
      <c r="AL19" s="38">
        <v>28</v>
      </c>
      <c r="AM19" s="38">
        <v>30</v>
      </c>
      <c r="AN19" s="38">
        <f t="shared" si="0"/>
        <v>1198</v>
      </c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45"/>
    </row>
    <row r="20" spans="2:77" x14ac:dyDescent="0.25">
      <c r="B20" s="50" t="s">
        <v>23</v>
      </c>
      <c r="C20" s="38">
        <v>2</v>
      </c>
      <c r="D20" s="38">
        <v>88</v>
      </c>
      <c r="E20" s="38">
        <v>2</v>
      </c>
      <c r="F20" s="38">
        <v>95</v>
      </c>
      <c r="G20" s="38">
        <v>686</v>
      </c>
      <c r="H20" s="38">
        <v>68</v>
      </c>
      <c r="I20" s="38">
        <v>244</v>
      </c>
      <c r="J20" s="38">
        <v>2</v>
      </c>
      <c r="K20" s="38">
        <v>1</v>
      </c>
      <c r="L20" s="38">
        <v>829</v>
      </c>
      <c r="M20" s="38">
        <v>0</v>
      </c>
      <c r="N20" s="38">
        <v>9</v>
      </c>
      <c r="O20" s="38">
        <v>169</v>
      </c>
      <c r="P20" s="38">
        <v>583</v>
      </c>
      <c r="Q20" s="38">
        <v>377</v>
      </c>
      <c r="R20" s="38">
        <v>153</v>
      </c>
      <c r="S20" s="38">
        <v>203</v>
      </c>
      <c r="T20" s="38">
        <v>107</v>
      </c>
      <c r="U20" s="38">
        <v>207</v>
      </c>
      <c r="V20" s="38">
        <v>0</v>
      </c>
      <c r="W20" s="38">
        <v>495</v>
      </c>
      <c r="X20" s="38">
        <v>370</v>
      </c>
      <c r="Y20" s="38">
        <v>2</v>
      </c>
      <c r="Z20" s="38">
        <v>8</v>
      </c>
      <c r="AA20" s="38">
        <v>1</v>
      </c>
      <c r="AB20" s="38">
        <v>1</v>
      </c>
      <c r="AC20" s="38">
        <v>242</v>
      </c>
      <c r="AD20" s="38">
        <v>7</v>
      </c>
      <c r="AE20" s="38">
        <v>795</v>
      </c>
      <c r="AF20" s="38">
        <v>776</v>
      </c>
      <c r="AG20" s="38">
        <v>3</v>
      </c>
      <c r="AH20" s="38">
        <v>257</v>
      </c>
      <c r="AI20" s="38">
        <v>91</v>
      </c>
      <c r="AJ20" s="38">
        <v>4</v>
      </c>
      <c r="AK20" s="38">
        <v>1787</v>
      </c>
      <c r="AL20" s="38">
        <v>400</v>
      </c>
      <c r="AM20" s="38">
        <v>365</v>
      </c>
      <c r="AN20" s="38">
        <f t="shared" si="0"/>
        <v>9429</v>
      </c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</row>
    <row r="21" spans="2:77" x14ac:dyDescent="0.25">
      <c r="B21" s="63" t="s">
        <v>24</v>
      </c>
      <c r="C21" s="38">
        <v>11</v>
      </c>
      <c r="D21" s="38">
        <v>404</v>
      </c>
      <c r="E21" s="38">
        <v>2</v>
      </c>
      <c r="F21" s="38">
        <v>36</v>
      </c>
      <c r="G21" s="38">
        <v>60</v>
      </c>
      <c r="H21" s="38">
        <v>6</v>
      </c>
      <c r="I21" s="38">
        <v>24</v>
      </c>
      <c r="J21" s="38">
        <v>1</v>
      </c>
      <c r="K21" s="38">
        <v>1</v>
      </c>
      <c r="L21" s="38">
        <v>198</v>
      </c>
      <c r="M21" s="38">
        <v>0</v>
      </c>
      <c r="N21" s="38">
        <v>33</v>
      </c>
      <c r="O21" s="38">
        <v>109</v>
      </c>
      <c r="P21" s="38">
        <v>161</v>
      </c>
      <c r="Q21" s="38">
        <v>11</v>
      </c>
      <c r="R21" s="38">
        <v>5</v>
      </c>
      <c r="S21" s="38">
        <v>42</v>
      </c>
      <c r="T21" s="38">
        <v>986</v>
      </c>
      <c r="U21" s="38">
        <v>264</v>
      </c>
      <c r="V21" s="38">
        <v>13</v>
      </c>
      <c r="W21" s="38">
        <v>101</v>
      </c>
      <c r="X21" s="38">
        <v>264</v>
      </c>
      <c r="Y21" s="38">
        <v>1</v>
      </c>
      <c r="Z21" s="38">
        <v>6</v>
      </c>
      <c r="AA21" s="38">
        <v>1</v>
      </c>
      <c r="AB21" s="38">
        <v>1</v>
      </c>
      <c r="AC21" s="38">
        <v>117</v>
      </c>
      <c r="AD21" s="38">
        <v>4</v>
      </c>
      <c r="AE21" s="38">
        <v>65</v>
      </c>
      <c r="AF21" s="38">
        <v>108</v>
      </c>
      <c r="AG21" s="38">
        <v>3</v>
      </c>
      <c r="AH21" s="38">
        <v>365</v>
      </c>
      <c r="AI21" s="38">
        <v>204</v>
      </c>
      <c r="AJ21" s="38">
        <v>7</v>
      </c>
      <c r="AK21" s="38">
        <v>622</v>
      </c>
      <c r="AL21" s="38">
        <v>60</v>
      </c>
      <c r="AM21" s="38">
        <v>147</v>
      </c>
      <c r="AN21" s="38">
        <f t="shared" si="0"/>
        <v>4443</v>
      </c>
    </row>
    <row r="22" spans="2:77" x14ac:dyDescent="0.25">
      <c r="B22" s="50" t="s">
        <v>25</v>
      </c>
      <c r="C22" s="38">
        <v>1</v>
      </c>
      <c r="D22" s="38">
        <v>24</v>
      </c>
      <c r="E22" s="38">
        <v>2</v>
      </c>
      <c r="F22" s="38">
        <v>128</v>
      </c>
      <c r="G22" s="38">
        <v>174</v>
      </c>
      <c r="H22" s="38">
        <v>11</v>
      </c>
      <c r="I22" s="38">
        <v>47</v>
      </c>
      <c r="J22" s="38">
        <v>1</v>
      </c>
      <c r="K22" s="38">
        <v>2</v>
      </c>
      <c r="L22" s="38">
        <v>61</v>
      </c>
      <c r="M22" s="38">
        <v>0</v>
      </c>
      <c r="N22" s="38">
        <v>10</v>
      </c>
      <c r="O22" s="38">
        <v>79</v>
      </c>
      <c r="P22" s="38">
        <v>76</v>
      </c>
      <c r="Q22" s="38">
        <v>179</v>
      </c>
      <c r="R22" s="38">
        <v>23</v>
      </c>
      <c r="S22" s="38">
        <v>53</v>
      </c>
      <c r="T22" s="38">
        <v>53</v>
      </c>
      <c r="U22" s="38">
        <v>34</v>
      </c>
      <c r="V22" s="38">
        <v>1</v>
      </c>
      <c r="W22" s="38">
        <v>172</v>
      </c>
      <c r="X22" s="38">
        <v>158</v>
      </c>
      <c r="Y22" s="38">
        <v>13</v>
      </c>
      <c r="Z22" s="38">
        <v>2</v>
      </c>
      <c r="AA22" s="38">
        <v>3</v>
      </c>
      <c r="AB22" s="38">
        <v>6</v>
      </c>
      <c r="AC22" s="38">
        <v>256</v>
      </c>
      <c r="AD22" s="38">
        <v>10</v>
      </c>
      <c r="AE22" s="38">
        <v>155</v>
      </c>
      <c r="AF22" s="38">
        <v>209</v>
      </c>
      <c r="AG22" s="38">
        <v>5</v>
      </c>
      <c r="AH22" s="38">
        <v>72</v>
      </c>
      <c r="AI22" s="38">
        <v>20</v>
      </c>
      <c r="AJ22" s="38">
        <v>29</v>
      </c>
      <c r="AK22" s="38">
        <v>237</v>
      </c>
      <c r="AL22" s="38">
        <v>50</v>
      </c>
      <c r="AM22" s="38">
        <v>205</v>
      </c>
      <c r="AN22" s="38">
        <f t="shared" si="0"/>
        <v>2561</v>
      </c>
      <c r="AP22" s="65"/>
      <c r="AQ22" s="45"/>
    </row>
    <row r="23" spans="2:77" x14ac:dyDescent="0.25">
      <c r="B23" s="50" t="s">
        <v>26</v>
      </c>
      <c r="C23" s="43">
        <v>1</v>
      </c>
      <c r="D23" s="43">
        <v>215</v>
      </c>
      <c r="E23" s="43">
        <v>1</v>
      </c>
      <c r="F23" s="43">
        <v>89</v>
      </c>
      <c r="G23" s="43">
        <v>173</v>
      </c>
      <c r="H23" s="43">
        <v>21</v>
      </c>
      <c r="I23" s="43">
        <v>101</v>
      </c>
      <c r="J23" s="43">
        <v>2</v>
      </c>
      <c r="K23" s="43">
        <v>2</v>
      </c>
      <c r="L23" s="43">
        <v>265</v>
      </c>
      <c r="M23" s="43">
        <v>0</v>
      </c>
      <c r="N23" s="43">
        <v>18</v>
      </c>
      <c r="O23" s="43">
        <v>373</v>
      </c>
      <c r="P23" s="43">
        <v>135</v>
      </c>
      <c r="Q23" s="43">
        <v>28</v>
      </c>
      <c r="R23" s="43">
        <v>16</v>
      </c>
      <c r="S23" s="43">
        <v>89</v>
      </c>
      <c r="T23" s="43">
        <v>327</v>
      </c>
      <c r="U23" s="43">
        <v>343</v>
      </c>
      <c r="V23" s="43">
        <v>0</v>
      </c>
      <c r="W23" s="43">
        <v>593</v>
      </c>
      <c r="X23" s="43">
        <v>1255</v>
      </c>
      <c r="Y23" s="43">
        <v>1</v>
      </c>
      <c r="Z23" s="43">
        <v>5</v>
      </c>
      <c r="AA23" s="43">
        <v>2</v>
      </c>
      <c r="AB23" s="43">
        <v>1</v>
      </c>
      <c r="AC23" s="43">
        <v>134</v>
      </c>
      <c r="AD23" s="43">
        <v>5</v>
      </c>
      <c r="AE23" s="43">
        <v>160</v>
      </c>
      <c r="AF23" s="43">
        <v>145</v>
      </c>
      <c r="AG23" s="43">
        <v>7</v>
      </c>
      <c r="AH23" s="43">
        <v>388</v>
      </c>
      <c r="AI23" s="43">
        <v>150</v>
      </c>
      <c r="AJ23" s="43">
        <v>10</v>
      </c>
      <c r="AK23" s="43">
        <v>1274</v>
      </c>
      <c r="AL23" s="43">
        <v>127</v>
      </c>
      <c r="AM23" s="43">
        <v>338</v>
      </c>
      <c r="AN23" s="38">
        <f t="shared" si="0"/>
        <v>6794</v>
      </c>
      <c r="AP23" s="49"/>
      <c r="AQ23" s="45"/>
    </row>
    <row r="24" spans="2:77" x14ac:dyDescent="0.25">
      <c r="B24" s="50" t="s">
        <v>27</v>
      </c>
      <c r="C24" s="38">
        <v>1</v>
      </c>
      <c r="D24" s="38">
        <v>13</v>
      </c>
      <c r="E24" s="38">
        <v>2</v>
      </c>
      <c r="F24" s="38">
        <v>307</v>
      </c>
      <c r="G24" s="38">
        <v>80</v>
      </c>
      <c r="H24" s="38">
        <v>2</v>
      </c>
      <c r="I24" s="38">
        <v>22</v>
      </c>
      <c r="J24" s="38">
        <v>1</v>
      </c>
      <c r="K24" s="38">
        <v>0</v>
      </c>
      <c r="L24" s="38">
        <v>43</v>
      </c>
      <c r="M24" s="38">
        <v>0</v>
      </c>
      <c r="N24" s="38">
        <v>3</v>
      </c>
      <c r="O24" s="38">
        <v>30</v>
      </c>
      <c r="P24" s="38">
        <v>15</v>
      </c>
      <c r="Q24" s="38">
        <v>2</v>
      </c>
      <c r="R24" s="38">
        <v>0</v>
      </c>
      <c r="S24" s="38">
        <v>45</v>
      </c>
      <c r="T24" s="38">
        <v>16</v>
      </c>
      <c r="U24" s="38">
        <v>9</v>
      </c>
      <c r="V24" s="38">
        <v>0</v>
      </c>
      <c r="W24" s="38">
        <v>14</v>
      </c>
      <c r="X24" s="38">
        <v>33</v>
      </c>
      <c r="Y24" s="38">
        <v>26</v>
      </c>
      <c r="Z24" s="38">
        <v>9</v>
      </c>
      <c r="AA24" s="38">
        <v>9</v>
      </c>
      <c r="AB24" s="38">
        <v>3</v>
      </c>
      <c r="AC24" s="38">
        <v>195</v>
      </c>
      <c r="AD24" s="38">
        <v>2</v>
      </c>
      <c r="AE24" s="38">
        <v>13</v>
      </c>
      <c r="AF24" s="38">
        <v>40</v>
      </c>
      <c r="AG24" s="38">
        <v>3</v>
      </c>
      <c r="AH24" s="38">
        <v>31</v>
      </c>
      <c r="AI24" s="38">
        <v>17</v>
      </c>
      <c r="AJ24" s="38">
        <v>86</v>
      </c>
      <c r="AK24" s="38">
        <v>95</v>
      </c>
      <c r="AL24" s="38">
        <v>7</v>
      </c>
      <c r="AM24" s="38">
        <v>953</v>
      </c>
      <c r="AN24" s="38">
        <f t="shared" si="0"/>
        <v>2127</v>
      </c>
      <c r="AP24" s="49"/>
      <c r="AQ24" s="45"/>
    </row>
    <row r="25" spans="2:77" x14ac:dyDescent="0.25">
      <c r="B25" s="50" t="s">
        <v>28</v>
      </c>
      <c r="C25" s="39">
        <v>0</v>
      </c>
      <c r="D25" s="39">
        <v>137</v>
      </c>
      <c r="E25" s="39">
        <v>8</v>
      </c>
      <c r="F25" s="38">
        <v>40</v>
      </c>
      <c r="G25" s="38">
        <v>38</v>
      </c>
      <c r="H25" s="38">
        <v>4</v>
      </c>
      <c r="I25" s="38">
        <v>31</v>
      </c>
      <c r="J25" s="38">
        <v>1</v>
      </c>
      <c r="K25" s="38">
        <v>1</v>
      </c>
      <c r="L25" s="38">
        <v>68</v>
      </c>
      <c r="M25" s="38">
        <v>0</v>
      </c>
      <c r="N25" s="38">
        <v>7</v>
      </c>
      <c r="O25" s="38">
        <v>91</v>
      </c>
      <c r="P25" s="38">
        <v>47</v>
      </c>
      <c r="Q25" s="38">
        <v>9</v>
      </c>
      <c r="R25" s="38">
        <v>2</v>
      </c>
      <c r="S25" s="38">
        <v>13</v>
      </c>
      <c r="T25" s="38">
        <v>704</v>
      </c>
      <c r="U25" s="38">
        <v>120</v>
      </c>
      <c r="V25" s="38">
        <v>0</v>
      </c>
      <c r="W25" s="38">
        <v>54</v>
      </c>
      <c r="X25" s="38">
        <v>145</v>
      </c>
      <c r="Y25" s="38">
        <v>5</v>
      </c>
      <c r="Z25" s="38">
        <v>5</v>
      </c>
      <c r="AA25" s="38">
        <v>5</v>
      </c>
      <c r="AB25" s="38">
        <v>8</v>
      </c>
      <c r="AC25" s="38">
        <v>28</v>
      </c>
      <c r="AD25" s="38">
        <v>3</v>
      </c>
      <c r="AE25" s="38">
        <v>65</v>
      </c>
      <c r="AF25" s="38">
        <v>65</v>
      </c>
      <c r="AG25" s="38">
        <v>0</v>
      </c>
      <c r="AH25" s="38">
        <v>155</v>
      </c>
      <c r="AI25" s="38">
        <v>85</v>
      </c>
      <c r="AJ25" s="38">
        <v>7</v>
      </c>
      <c r="AK25" s="38">
        <v>145</v>
      </c>
      <c r="AL25" s="38">
        <v>19</v>
      </c>
      <c r="AM25" s="39">
        <v>55</v>
      </c>
      <c r="AN25" s="38">
        <f t="shared" si="0"/>
        <v>2170</v>
      </c>
      <c r="AP25" s="49"/>
      <c r="AQ25" s="45"/>
    </row>
    <row r="26" spans="2:77" ht="14.25" customHeight="1" x14ac:dyDescent="0.25">
      <c r="B26" s="52" t="s">
        <v>29</v>
      </c>
      <c r="C26" s="51">
        <v>1</v>
      </c>
      <c r="D26" s="51">
        <v>103</v>
      </c>
      <c r="E26" s="51">
        <v>1</v>
      </c>
      <c r="F26" s="51">
        <v>36</v>
      </c>
      <c r="G26" s="51">
        <v>172</v>
      </c>
      <c r="H26" s="51">
        <v>15</v>
      </c>
      <c r="I26" s="51">
        <v>105</v>
      </c>
      <c r="J26" s="51">
        <v>5</v>
      </c>
      <c r="K26" s="51">
        <v>4</v>
      </c>
      <c r="L26" s="51">
        <v>139</v>
      </c>
      <c r="M26" s="51">
        <v>0</v>
      </c>
      <c r="N26" s="51">
        <v>15</v>
      </c>
      <c r="O26" s="51">
        <v>243</v>
      </c>
      <c r="P26" s="51">
        <v>114</v>
      </c>
      <c r="Q26" s="51">
        <v>29</v>
      </c>
      <c r="R26" s="51">
        <v>11</v>
      </c>
      <c r="S26" s="51">
        <v>88</v>
      </c>
      <c r="T26" s="51">
        <v>179</v>
      </c>
      <c r="U26" s="51">
        <v>103</v>
      </c>
      <c r="V26" s="51">
        <v>0</v>
      </c>
      <c r="W26" s="51">
        <v>221</v>
      </c>
      <c r="X26" s="51">
        <v>918</v>
      </c>
      <c r="Y26" s="51">
        <v>2</v>
      </c>
      <c r="Z26" s="51">
        <v>4</v>
      </c>
      <c r="AA26" s="51">
        <v>5</v>
      </c>
      <c r="AB26" s="51">
        <v>9</v>
      </c>
      <c r="AC26" s="51">
        <v>124</v>
      </c>
      <c r="AD26" s="51">
        <v>5</v>
      </c>
      <c r="AE26" s="51">
        <v>124</v>
      </c>
      <c r="AF26" s="51">
        <v>133</v>
      </c>
      <c r="AG26" s="51">
        <v>8</v>
      </c>
      <c r="AH26" s="51">
        <v>238</v>
      </c>
      <c r="AI26" s="51">
        <v>101</v>
      </c>
      <c r="AJ26" s="51">
        <v>13</v>
      </c>
      <c r="AK26" s="51">
        <v>220</v>
      </c>
      <c r="AL26" s="51">
        <v>66</v>
      </c>
      <c r="AM26" s="64">
        <v>169</v>
      </c>
      <c r="AN26" s="38">
        <f t="shared" si="0"/>
        <v>3723</v>
      </c>
      <c r="AP26" s="49"/>
      <c r="AQ26" s="45"/>
    </row>
    <row r="27" spans="2:77" x14ac:dyDescent="0.25">
      <c r="B27" s="63" t="s">
        <v>30</v>
      </c>
      <c r="C27" s="44">
        <v>64</v>
      </c>
      <c r="D27" s="44">
        <v>3824</v>
      </c>
      <c r="E27" s="62">
        <v>146</v>
      </c>
      <c r="F27" s="44">
        <v>2129</v>
      </c>
      <c r="G27" s="44">
        <v>2241</v>
      </c>
      <c r="H27" s="44">
        <v>157</v>
      </c>
      <c r="I27" s="44">
        <v>1303</v>
      </c>
      <c r="J27" s="44">
        <v>7</v>
      </c>
      <c r="K27" s="61">
        <v>13</v>
      </c>
      <c r="L27" s="44">
        <v>1599</v>
      </c>
      <c r="M27" s="61">
        <v>0</v>
      </c>
      <c r="N27" s="44">
        <v>175</v>
      </c>
      <c r="O27" s="44">
        <v>2880</v>
      </c>
      <c r="P27" s="44">
        <v>1233</v>
      </c>
      <c r="Q27" s="44">
        <v>600</v>
      </c>
      <c r="R27" s="44">
        <v>796</v>
      </c>
      <c r="S27" s="44">
        <v>1139</v>
      </c>
      <c r="T27" s="44">
        <v>4104</v>
      </c>
      <c r="U27" s="44">
        <v>3238</v>
      </c>
      <c r="V27" s="44">
        <v>2</v>
      </c>
      <c r="W27" s="44">
        <v>4074</v>
      </c>
      <c r="X27" s="44">
        <v>4503</v>
      </c>
      <c r="Y27" s="44">
        <v>206</v>
      </c>
      <c r="Z27" s="44">
        <v>261</v>
      </c>
      <c r="AA27" s="44">
        <v>112</v>
      </c>
      <c r="AB27" s="44">
        <v>212</v>
      </c>
      <c r="AC27" s="44">
        <v>2854</v>
      </c>
      <c r="AD27" s="44">
        <v>106</v>
      </c>
      <c r="AE27" s="44">
        <v>1929</v>
      </c>
      <c r="AF27" s="44">
        <v>3219</v>
      </c>
      <c r="AG27" s="44">
        <v>55</v>
      </c>
      <c r="AH27" s="44">
        <v>5158</v>
      </c>
      <c r="AI27" s="44">
        <v>2549</v>
      </c>
      <c r="AJ27" s="44">
        <v>220</v>
      </c>
      <c r="AK27" s="44">
        <v>3710</v>
      </c>
      <c r="AL27" s="44">
        <v>803</v>
      </c>
      <c r="AM27" s="44">
        <v>3900</v>
      </c>
      <c r="AN27" s="38">
        <f t="shared" si="0"/>
        <v>59521</v>
      </c>
      <c r="AP27" s="49"/>
      <c r="AQ27" s="45"/>
    </row>
    <row r="28" spans="2:77" x14ac:dyDescent="0.25">
      <c r="B28" s="36" t="s">
        <v>31</v>
      </c>
      <c r="C28" s="37">
        <f t="shared" ref="C28:AN28" si="1">SUM(C7:C27)</f>
        <v>92</v>
      </c>
      <c r="D28" s="37">
        <f t="shared" si="1"/>
        <v>7675</v>
      </c>
      <c r="E28" s="37">
        <f t="shared" si="1"/>
        <v>184</v>
      </c>
      <c r="F28" s="37">
        <f t="shared" si="1"/>
        <v>3315</v>
      </c>
      <c r="G28" s="37">
        <f t="shared" si="1"/>
        <v>5420</v>
      </c>
      <c r="H28" s="37">
        <f t="shared" si="1"/>
        <v>446</v>
      </c>
      <c r="I28" s="37">
        <f t="shared" si="1"/>
        <v>2684</v>
      </c>
      <c r="J28" s="37">
        <f t="shared" si="1"/>
        <v>56</v>
      </c>
      <c r="K28" s="37">
        <f t="shared" si="1"/>
        <v>39</v>
      </c>
      <c r="L28" s="37">
        <f t="shared" si="1"/>
        <v>5088</v>
      </c>
      <c r="M28" s="37">
        <f t="shared" si="1"/>
        <v>1</v>
      </c>
      <c r="N28" s="37">
        <f t="shared" si="1"/>
        <v>652</v>
      </c>
      <c r="O28" s="37">
        <f t="shared" si="1"/>
        <v>7970</v>
      </c>
      <c r="P28" s="37">
        <f t="shared" si="1"/>
        <v>3731</v>
      </c>
      <c r="Q28" s="37">
        <f t="shared" si="1"/>
        <v>1516</v>
      </c>
      <c r="R28" s="37">
        <f t="shared" si="1"/>
        <v>1118</v>
      </c>
      <c r="S28" s="37">
        <f t="shared" si="1"/>
        <v>2708</v>
      </c>
      <c r="T28" s="37">
        <f t="shared" si="1"/>
        <v>10815</v>
      </c>
      <c r="U28" s="37">
        <f t="shared" si="1"/>
        <v>6024</v>
      </c>
      <c r="V28" s="37">
        <f t="shared" si="1"/>
        <v>16</v>
      </c>
      <c r="W28" s="37">
        <f t="shared" si="1"/>
        <v>8209</v>
      </c>
      <c r="X28" s="37">
        <f t="shared" si="1"/>
        <v>13861</v>
      </c>
      <c r="Y28" s="37">
        <f t="shared" si="1"/>
        <v>290</v>
      </c>
      <c r="Z28" s="37">
        <f t="shared" si="1"/>
        <v>342</v>
      </c>
      <c r="AA28" s="37">
        <f t="shared" si="1"/>
        <v>152</v>
      </c>
      <c r="AB28" s="37">
        <f t="shared" si="1"/>
        <v>267</v>
      </c>
      <c r="AC28" s="37">
        <f t="shared" si="1"/>
        <v>5389</v>
      </c>
      <c r="AD28" s="37">
        <f t="shared" si="1"/>
        <v>312</v>
      </c>
      <c r="AE28" s="37">
        <f t="shared" si="1"/>
        <v>5316</v>
      </c>
      <c r="AF28" s="37">
        <f t="shared" si="1"/>
        <v>7078</v>
      </c>
      <c r="AG28" s="37">
        <f t="shared" si="1"/>
        <v>132</v>
      </c>
      <c r="AH28" s="37">
        <f t="shared" si="1"/>
        <v>13460</v>
      </c>
      <c r="AI28" s="37">
        <f t="shared" si="1"/>
        <v>5427</v>
      </c>
      <c r="AJ28" s="37">
        <f t="shared" si="1"/>
        <v>428</v>
      </c>
      <c r="AK28" s="37">
        <f t="shared" si="1"/>
        <v>13313</v>
      </c>
      <c r="AL28" s="37">
        <f t="shared" si="1"/>
        <v>2143</v>
      </c>
      <c r="AM28" s="37">
        <f t="shared" si="1"/>
        <v>8175</v>
      </c>
      <c r="AN28" s="37">
        <f t="shared" si="1"/>
        <v>143844</v>
      </c>
      <c r="AP28" s="49"/>
      <c r="AQ28" s="45"/>
    </row>
    <row r="29" spans="2:77" x14ac:dyDescent="0.25">
      <c r="B29" s="36" t="s">
        <v>32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38"/>
      <c r="AP29" s="49"/>
      <c r="AQ29" s="45"/>
    </row>
    <row r="30" spans="2:77" x14ac:dyDescent="0.25">
      <c r="B30" s="59" t="s">
        <v>33</v>
      </c>
      <c r="C30" s="43">
        <v>8</v>
      </c>
      <c r="D30" s="43">
        <v>332</v>
      </c>
      <c r="E30" s="43">
        <v>4</v>
      </c>
      <c r="F30" s="43">
        <v>92</v>
      </c>
      <c r="G30" s="43">
        <v>369</v>
      </c>
      <c r="H30" s="43">
        <v>36</v>
      </c>
      <c r="I30" s="43">
        <v>89</v>
      </c>
      <c r="J30" s="43">
        <v>10</v>
      </c>
      <c r="K30" s="43">
        <v>9</v>
      </c>
      <c r="L30" s="43">
        <v>588</v>
      </c>
      <c r="M30" s="43">
        <v>0</v>
      </c>
      <c r="N30" s="43">
        <v>22</v>
      </c>
      <c r="O30" s="43">
        <v>743</v>
      </c>
      <c r="P30" s="43">
        <v>426</v>
      </c>
      <c r="Q30" s="43">
        <v>50</v>
      </c>
      <c r="R30" s="43">
        <v>32</v>
      </c>
      <c r="S30" s="43">
        <v>204</v>
      </c>
      <c r="T30" s="43">
        <v>1354</v>
      </c>
      <c r="U30" s="43">
        <v>176</v>
      </c>
      <c r="V30" s="43">
        <v>0</v>
      </c>
      <c r="W30" s="43">
        <v>357</v>
      </c>
      <c r="X30" s="43">
        <v>2246</v>
      </c>
      <c r="Y30" s="43">
        <v>14</v>
      </c>
      <c r="Z30" s="43">
        <v>11</v>
      </c>
      <c r="AA30" s="43">
        <v>5</v>
      </c>
      <c r="AB30" s="43">
        <v>14</v>
      </c>
      <c r="AC30" s="54">
        <v>489</v>
      </c>
      <c r="AD30" s="54">
        <v>23</v>
      </c>
      <c r="AE30" s="43">
        <v>266</v>
      </c>
      <c r="AF30" s="54">
        <v>257</v>
      </c>
      <c r="AG30" s="54">
        <v>26</v>
      </c>
      <c r="AH30" s="54">
        <v>1378</v>
      </c>
      <c r="AI30" s="54">
        <v>735</v>
      </c>
      <c r="AJ30" s="43">
        <v>14</v>
      </c>
      <c r="AK30" s="54">
        <v>1179</v>
      </c>
      <c r="AL30" s="54">
        <v>109</v>
      </c>
      <c r="AM30" s="54">
        <v>993</v>
      </c>
      <c r="AN30" s="38">
        <f t="shared" ref="AN30:AN49" si="2">SUM(C30:AM30)</f>
        <v>12660</v>
      </c>
      <c r="AP30" s="49"/>
      <c r="AQ30" s="45"/>
    </row>
    <row r="31" spans="2:77" x14ac:dyDescent="0.25">
      <c r="B31" s="50" t="s">
        <v>34</v>
      </c>
      <c r="C31" s="60">
        <v>1</v>
      </c>
      <c r="D31" s="60">
        <v>2</v>
      </c>
      <c r="E31" s="60">
        <v>1</v>
      </c>
      <c r="F31" s="60">
        <v>17</v>
      </c>
      <c r="G31" s="60">
        <v>35</v>
      </c>
      <c r="H31" s="60">
        <v>1</v>
      </c>
      <c r="I31" s="60">
        <v>10</v>
      </c>
      <c r="J31" s="60">
        <v>1</v>
      </c>
      <c r="K31" s="60">
        <v>0</v>
      </c>
      <c r="L31" s="60">
        <v>16</v>
      </c>
      <c r="M31" s="60">
        <v>0</v>
      </c>
      <c r="N31" s="60">
        <v>2</v>
      </c>
      <c r="O31" s="60">
        <v>27</v>
      </c>
      <c r="P31" s="60">
        <v>13</v>
      </c>
      <c r="Q31" s="60">
        <v>2</v>
      </c>
      <c r="R31" s="60">
        <v>1</v>
      </c>
      <c r="S31" s="60">
        <v>10</v>
      </c>
      <c r="T31" s="60">
        <v>20</v>
      </c>
      <c r="U31" s="60">
        <v>9</v>
      </c>
      <c r="V31" s="60">
        <v>0</v>
      </c>
      <c r="W31" s="60">
        <v>24</v>
      </c>
      <c r="X31" s="60">
        <v>35</v>
      </c>
      <c r="Y31" s="60">
        <v>1</v>
      </c>
      <c r="Z31" s="60">
        <v>0</v>
      </c>
      <c r="AA31" s="60">
        <v>2</v>
      </c>
      <c r="AB31" s="60">
        <v>2</v>
      </c>
      <c r="AC31" s="60">
        <v>15</v>
      </c>
      <c r="AD31" s="60">
        <v>1</v>
      </c>
      <c r="AE31" s="60">
        <v>14</v>
      </c>
      <c r="AF31" s="60">
        <v>16</v>
      </c>
      <c r="AG31" s="60">
        <v>1</v>
      </c>
      <c r="AH31" s="60">
        <v>18</v>
      </c>
      <c r="AI31" s="60">
        <v>9</v>
      </c>
      <c r="AJ31" s="60">
        <v>6</v>
      </c>
      <c r="AK31" s="60">
        <v>41</v>
      </c>
      <c r="AL31" s="60">
        <v>6</v>
      </c>
      <c r="AM31" s="60">
        <v>117</v>
      </c>
      <c r="AN31" s="38">
        <f t="shared" si="2"/>
        <v>476</v>
      </c>
      <c r="AP31" s="49"/>
      <c r="AQ31" s="45"/>
    </row>
    <row r="32" spans="2:77" x14ac:dyDescent="0.25">
      <c r="B32" s="59" t="s">
        <v>35</v>
      </c>
      <c r="C32" s="38">
        <v>0</v>
      </c>
      <c r="D32" s="38">
        <v>3</v>
      </c>
      <c r="E32" s="38">
        <v>0</v>
      </c>
      <c r="F32" s="38">
        <v>0</v>
      </c>
      <c r="G32" s="38">
        <v>0</v>
      </c>
      <c r="H32" s="38">
        <v>1</v>
      </c>
      <c r="I32" s="38">
        <v>0</v>
      </c>
      <c r="J32" s="38">
        <v>1</v>
      </c>
      <c r="K32" s="38">
        <v>0</v>
      </c>
      <c r="L32" s="38">
        <v>4</v>
      </c>
      <c r="M32" s="38">
        <v>0</v>
      </c>
      <c r="N32" s="38">
        <v>2</v>
      </c>
      <c r="O32" s="38">
        <v>4</v>
      </c>
      <c r="P32" s="38">
        <v>2</v>
      </c>
      <c r="Q32" s="38">
        <v>1</v>
      </c>
      <c r="R32" s="38">
        <v>0</v>
      </c>
      <c r="S32" s="38">
        <v>0</v>
      </c>
      <c r="T32" s="38">
        <v>11</v>
      </c>
      <c r="U32" s="38">
        <v>146</v>
      </c>
      <c r="V32" s="38">
        <v>0</v>
      </c>
      <c r="W32" s="38">
        <v>1</v>
      </c>
      <c r="X32" s="38">
        <v>26</v>
      </c>
      <c r="Y32" s="38">
        <v>0</v>
      </c>
      <c r="Z32" s="38">
        <v>0</v>
      </c>
      <c r="AA32" s="38">
        <v>0</v>
      </c>
      <c r="AB32" s="38">
        <v>0</v>
      </c>
      <c r="AC32" s="38">
        <v>1</v>
      </c>
      <c r="AD32" s="38">
        <v>1</v>
      </c>
      <c r="AE32" s="38">
        <v>2</v>
      </c>
      <c r="AF32" s="38">
        <v>4</v>
      </c>
      <c r="AG32" s="38">
        <v>0</v>
      </c>
      <c r="AH32" s="38">
        <v>49</v>
      </c>
      <c r="AI32" s="38">
        <v>3</v>
      </c>
      <c r="AJ32" s="38">
        <v>0</v>
      </c>
      <c r="AK32" s="38">
        <v>4</v>
      </c>
      <c r="AL32" s="38">
        <v>0</v>
      </c>
      <c r="AM32" s="38">
        <v>1</v>
      </c>
      <c r="AN32" s="38">
        <f t="shared" si="2"/>
        <v>267</v>
      </c>
      <c r="AP32" s="49"/>
      <c r="AQ32" s="45"/>
    </row>
    <row r="33" spans="2:43" x14ac:dyDescent="0.25">
      <c r="B33" s="50" t="s">
        <v>36</v>
      </c>
      <c r="C33" s="38">
        <v>0</v>
      </c>
      <c r="D33" s="38">
        <v>92</v>
      </c>
      <c r="E33" s="38">
        <v>0</v>
      </c>
      <c r="F33" s="38">
        <v>0</v>
      </c>
      <c r="G33" s="38">
        <v>0</v>
      </c>
      <c r="H33" s="38">
        <v>2</v>
      </c>
      <c r="I33" s="38">
        <v>4</v>
      </c>
      <c r="J33" s="38">
        <v>0</v>
      </c>
      <c r="K33" s="38">
        <v>0</v>
      </c>
      <c r="L33" s="38">
        <v>18</v>
      </c>
      <c r="M33" s="38">
        <v>0</v>
      </c>
      <c r="N33" s="38">
        <v>0</v>
      </c>
      <c r="O33" s="38">
        <v>22</v>
      </c>
      <c r="P33" s="38">
        <v>4</v>
      </c>
      <c r="Q33" s="38">
        <v>0</v>
      </c>
      <c r="R33" s="38">
        <v>0</v>
      </c>
      <c r="S33" s="38">
        <v>0</v>
      </c>
      <c r="T33" s="38">
        <v>82</v>
      </c>
      <c r="U33" s="38">
        <v>37</v>
      </c>
      <c r="V33" s="38">
        <v>0</v>
      </c>
      <c r="W33" s="38">
        <v>3</v>
      </c>
      <c r="X33" s="38">
        <v>31</v>
      </c>
      <c r="Y33" s="38">
        <v>0</v>
      </c>
      <c r="Z33" s="38">
        <v>0</v>
      </c>
      <c r="AA33" s="38">
        <v>0</v>
      </c>
      <c r="AB33" s="38">
        <v>0</v>
      </c>
      <c r="AC33" s="38">
        <v>3</v>
      </c>
      <c r="AD33" s="38">
        <v>23</v>
      </c>
      <c r="AE33" s="38">
        <v>8</v>
      </c>
      <c r="AF33" s="38">
        <v>15</v>
      </c>
      <c r="AG33" s="38">
        <v>0</v>
      </c>
      <c r="AH33" s="38">
        <v>1218</v>
      </c>
      <c r="AI33" s="38">
        <v>52</v>
      </c>
      <c r="AJ33" s="38">
        <v>0</v>
      </c>
      <c r="AK33" s="38">
        <v>14</v>
      </c>
      <c r="AL33" s="38">
        <v>0</v>
      </c>
      <c r="AM33" s="38">
        <v>7</v>
      </c>
      <c r="AN33" s="38">
        <f t="shared" si="2"/>
        <v>1635</v>
      </c>
      <c r="AP33" s="49"/>
      <c r="AQ33" s="45"/>
    </row>
    <row r="34" spans="2:43" x14ac:dyDescent="0.25">
      <c r="B34" s="58" t="s">
        <v>37</v>
      </c>
      <c r="C34" s="38">
        <v>0</v>
      </c>
      <c r="D34" s="38">
        <v>13</v>
      </c>
      <c r="E34" s="38">
        <v>0</v>
      </c>
      <c r="F34" s="38">
        <v>0</v>
      </c>
      <c r="G34" s="38">
        <v>3</v>
      </c>
      <c r="H34" s="38">
        <v>0</v>
      </c>
      <c r="I34" s="38">
        <v>11</v>
      </c>
      <c r="J34" s="38">
        <v>1</v>
      </c>
      <c r="K34" s="38">
        <v>2</v>
      </c>
      <c r="L34" s="38">
        <v>41</v>
      </c>
      <c r="M34" s="38">
        <v>0</v>
      </c>
      <c r="N34" s="38">
        <v>6</v>
      </c>
      <c r="O34" s="38">
        <v>26</v>
      </c>
      <c r="P34" s="38">
        <v>25</v>
      </c>
      <c r="Q34" s="38">
        <v>0</v>
      </c>
      <c r="R34" s="38">
        <v>0</v>
      </c>
      <c r="S34" s="38">
        <v>0</v>
      </c>
      <c r="T34" s="38">
        <v>26</v>
      </c>
      <c r="U34" s="38">
        <v>2</v>
      </c>
      <c r="V34" s="38">
        <v>0</v>
      </c>
      <c r="W34" s="38">
        <v>25</v>
      </c>
      <c r="X34" s="38">
        <v>211</v>
      </c>
      <c r="Y34" s="38">
        <v>0</v>
      </c>
      <c r="Z34" s="38">
        <v>0</v>
      </c>
      <c r="AA34" s="38">
        <v>0</v>
      </c>
      <c r="AB34" s="38">
        <v>0</v>
      </c>
      <c r="AC34" s="38">
        <v>32</v>
      </c>
      <c r="AD34" s="38">
        <v>0</v>
      </c>
      <c r="AE34" s="38">
        <v>17</v>
      </c>
      <c r="AF34" s="38">
        <v>11</v>
      </c>
      <c r="AG34" s="38">
        <v>0</v>
      </c>
      <c r="AH34" s="38">
        <v>15</v>
      </c>
      <c r="AI34" s="38">
        <v>31</v>
      </c>
      <c r="AJ34" s="38">
        <v>0</v>
      </c>
      <c r="AK34" s="38">
        <v>39</v>
      </c>
      <c r="AL34" s="38">
        <v>0</v>
      </c>
      <c r="AM34" s="38">
        <v>4</v>
      </c>
      <c r="AN34" s="38">
        <f t="shared" si="2"/>
        <v>541</v>
      </c>
      <c r="AP34" s="49"/>
      <c r="AQ34" s="45"/>
    </row>
    <row r="35" spans="2:43" x14ac:dyDescent="0.25">
      <c r="B35" s="50" t="s">
        <v>38</v>
      </c>
      <c r="C35" s="38">
        <v>0</v>
      </c>
      <c r="D35" s="38">
        <v>16</v>
      </c>
      <c r="E35" s="38">
        <v>0</v>
      </c>
      <c r="F35" s="38">
        <v>0</v>
      </c>
      <c r="G35" s="38">
        <v>0</v>
      </c>
      <c r="H35" s="38">
        <v>1</v>
      </c>
      <c r="I35" s="38">
        <v>0</v>
      </c>
      <c r="J35" s="38">
        <v>0</v>
      </c>
      <c r="K35" s="38">
        <v>0</v>
      </c>
      <c r="L35" s="38">
        <v>5</v>
      </c>
      <c r="M35" s="38">
        <v>0</v>
      </c>
      <c r="N35" s="38">
        <v>1</v>
      </c>
      <c r="O35" s="38">
        <v>7</v>
      </c>
      <c r="P35" s="38">
        <v>2</v>
      </c>
      <c r="Q35" s="38">
        <v>0</v>
      </c>
      <c r="R35" s="38">
        <v>0</v>
      </c>
      <c r="S35" s="38">
        <v>0</v>
      </c>
      <c r="T35" s="38">
        <v>23</v>
      </c>
      <c r="U35" s="38">
        <v>184</v>
      </c>
      <c r="V35" s="38">
        <v>0</v>
      </c>
      <c r="W35" s="38">
        <v>1</v>
      </c>
      <c r="X35" s="38">
        <v>24</v>
      </c>
      <c r="Y35" s="38">
        <v>0</v>
      </c>
      <c r="Z35" s="38">
        <v>0</v>
      </c>
      <c r="AA35" s="38">
        <v>0</v>
      </c>
      <c r="AB35" s="38">
        <v>0</v>
      </c>
      <c r="AC35" s="38">
        <v>0</v>
      </c>
      <c r="AD35" s="38">
        <v>0</v>
      </c>
      <c r="AE35" s="38">
        <v>1</v>
      </c>
      <c r="AF35" s="38">
        <v>2</v>
      </c>
      <c r="AG35" s="38">
        <v>0</v>
      </c>
      <c r="AH35" s="38">
        <v>58</v>
      </c>
      <c r="AI35" s="38">
        <v>12</v>
      </c>
      <c r="AJ35" s="38">
        <v>0</v>
      </c>
      <c r="AK35" s="38">
        <v>6</v>
      </c>
      <c r="AL35" s="38">
        <v>0</v>
      </c>
      <c r="AM35" s="38">
        <v>3</v>
      </c>
      <c r="AN35" s="38">
        <f t="shared" si="2"/>
        <v>346</v>
      </c>
      <c r="AP35" s="49"/>
      <c r="AQ35" s="45"/>
    </row>
    <row r="36" spans="2:43" x14ac:dyDescent="0.25">
      <c r="B36" s="50" t="s">
        <v>39</v>
      </c>
      <c r="C36" s="38">
        <v>0</v>
      </c>
      <c r="D36" s="38">
        <v>24</v>
      </c>
      <c r="E36" s="38">
        <v>0</v>
      </c>
      <c r="F36" s="38">
        <v>16</v>
      </c>
      <c r="G36" s="38">
        <v>9</v>
      </c>
      <c r="H36" s="38">
        <v>3</v>
      </c>
      <c r="I36" s="38">
        <v>3</v>
      </c>
      <c r="J36" s="38">
        <v>1</v>
      </c>
      <c r="K36" s="38">
        <v>1</v>
      </c>
      <c r="L36" s="38">
        <v>21</v>
      </c>
      <c r="M36" s="38">
        <v>0</v>
      </c>
      <c r="N36" s="38">
        <v>6</v>
      </c>
      <c r="O36" s="38">
        <v>44</v>
      </c>
      <c r="P36" s="38">
        <v>16</v>
      </c>
      <c r="Q36" s="38">
        <v>0</v>
      </c>
      <c r="R36" s="38">
        <v>1</v>
      </c>
      <c r="S36" s="38">
        <v>9</v>
      </c>
      <c r="T36" s="38">
        <v>142</v>
      </c>
      <c r="U36" s="38">
        <v>997</v>
      </c>
      <c r="V36" s="38">
        <v>0</v>
      </c>
      <c r="W36" s="38">
        <v>11</v>
      </c>
      <c r="X36" s="38">
        <v>98</v>
      </c>
      <c r="Y36" s="38">
        <v>0</v>
      </c>
      <c r="Z36" s="38">
        <v>1</v>
      </c>
      <c r="AA36" s="38">
        <v>2</v>
      </c>
      <c r="AB36" s="38">
        <v>1</v>
      </c>
      <c r="AC36" s="38">
        <v>22</v>
      </c>
      <c r="AD36" s="38">
        <v>3</v>
      </c>
      <c r="AE36" s="38">
        <v>32</v>
      </c>
      <c r="AF36" s="38">
        <v>8</v>
      </c>
      <c r="AG36" s="38">
        <v>0</v>
      </c>
      <c r="AH36" s="38">
        <v>129</v>
      </c>
      <c r="AI36" s="38">
        <v>24</v>
      </c>
      <c r="AJ36" s="38">
        <v>1</v>
      </c>
      <c r="AK36" s="38">
        <v>29</v>
      </c>
      <c r="AL36" s="38">
        <v>1</v>
      </c>
      <c r="AM36" s="38">
        <v>28</v>
      </c>
      <c r="AN36" s="38">
        <f t="shared" si="2"/>
        <v>1683</v>
      </c>
      <c r="AP36" s="49"/>
      <c r="AQ36" s="45"/>
    </row>
    <row r="37" spans="2:43" x14ac:dyDescent="0.25">
      <c r="B37" s="50" t="s">
        <v>40</v>
      </c>
      <c r="C37" s="57">
        <v>4</v>
      </c>
      <c r="D37" s="57">
        <v>313</v>
      </c>
      <c r="E37" s="57">
        <v>5</v>
      </c>
      <c r="F37" s="57">
        <v>110</v>
      </c>
      <c r="G37" s="57">
        <v>290</v>
      </c>
      <c r="H37" s="57">
        <v>67</v>
      </c>
      <c r="I37" s="57">
        <v>95</v>
      </c>
      <c r="J37" s="57">
        <v>47</v>
      </c>
      <c r="K37" s="57">
        <v>29</v>
      </c>
      <c r="L37" s="57">
        <v>725</v>
      </c>
      <c r="M37" s="57">
        <v>1</v>
      </c>
      <c r="N37" s="57">
        <v>140</v>
      </c>
      <c r="O37" s="57">
        <v>1139</v>
      </c>
      <c r="P37" s="57">
        <v>801</v>
      </c>
      <c r="Q37" s="57">
        <v>102</v>
      </c>
      <c r="R37" s="57">
        <v>204</v>
      </c>
      <c r="S37" s="57">
        <v>148</v>
      </c>
      <c r="T37" s="57">
        <v>1074</v>
      </c>
      <c r="U37" s="57">
        <v>337</v>
      </c>
      <c r="V37" s="43">
        <v>0</v>
      </c>
      <c r="W37" s="57">
        <v>268</v>
      </c>
      <c r="X37" s="57">
        <v>2086</v>
      </c>
      <c r="Y37" s="57">
        <v>14</v>
      </c>
      <c r="Z37" s="57">
        <v>27</v>
      </c>
      <c r="AA37" s="57">
        <v>10</v>
      </c>
      <c r="AB37" s="57">
        <v>5</v>
      </c>
      <c r="AC37" s="57">
        <v>230</v>
      </c>
      <c r="AD37" s="57">
        <v>34</v>
      </c>
      <c r="AE37" s="57">
        <v>644</v>
      </c>
      <c r="AF37" s="57">
        <v>357</v>
      </c>
      <c r="AG37" s="57">
        <v>14</v>
      </c>
      <c r="AH37" s="57">
        <v>1091</v>
      </c>
      <c r="AI37" s="57">
        <v>919</v>
      </c>
      <c r="AJ37" s="57">
        <v>10</v>
      </c>
      <c r="AK37" s="57">
        <v>1133</v>
      </c>
      <c r="AL37" s="57">
        <v>89</v>
      </c>
      <c r="AM37" s="57">
        <v>456</v>
      </c>
      <c r="AN37" s="38">
        <f t="shared" si="2"/>
        <v>13018</v>
      </c>
      <c r="AP37" s="49"/>
      <c r="AQ37" s="45"/>
    </row>
    <row r="38" spans="2:43" x14ac:dyDescent="0.25">
      <c r="B38" s="50" t="s">
        <v>41</v>
      </c>
      <c r="C38" s="44">
        <v>4</v>
      </c>
      <c r="D38" s="44">
        <v>353</v>
      </c>
      <c r="E38" s="44">
        <v>6</v>
      </c>
      <c r="F38" s="44">
        <v>134</v>
      </c>
      <c r="G38" s="44">
        <v>290</v>
      </c>
      <c r="H38" s="44">
        <v>74</v>
      </c>
      <c r="I38" s="44">
        <v>112</v>
      </c>
      <c r="J38" s="44">
        <v>13</v>
      </c>
      <c r="K38" s="44">
        <v>9</v>
      </c>
      <c r="L38" s="44">
        <v>926</v>
      </c>
      <c r="M38" s="44">
        <v>1</v>
      </c>
      <c r="N38" s="44">
        <v>71</v>
      </c>
      <c r="O38" s="44">
        <v>772</v>
      </c>
      <c r="P38" s="44">
        <v>573</v>
      </c>
      <c r="Q38" s="44">
        <v>102</v>
      </c>
      <c r="R38" s="44">
        <v>69</v>
      </c>
      <c r="S38" s="44">
        <v>169</v>
      </c>
      <c r="T38" s="44">
        <v>1204</v>
      </c>
      <c r="U38" s="44">
        <v>329</v>
      </c>
      <c r="V38" s="44">
        <v>0</v>
      </c>
      <c r="W38" s="44">
        <v>381</v>
      </c>
      <c r="X38" s="44">
        <v>2826</v>
      </c>
      <c r="Y38" s="44">
        <v>12</v>
      </c>
      <c r="Z38" s="44">
        <v>11</v>
      </c>
      <c r="AA38" s="44">
        <v>3</v>
      </c>
      <c r="AB38" s="44">
        <v>7</v>
      </c>
      <c r="AC38" s="44">
        <v>288</v>
      </c>
      <c r="AD38" s="44">
        <v>29</v>
      </c>
      <c r="AE38" s="44">
        <v>432</v>
      </c>
      <c r="AF38" s="44">
        <v>670</v>
      </c>
      <c r="AG38" s="44">
        <v>7</v>
      </c>
      <c r="AH38" s="44">
        <v>1525</v>
      </c>
      <c r="AI38" s="44">
        <v>1117</v>
      </c>
      <c r="AJ38" s="44">
        <v>10</v>
      </c>
      <c r="AK38" s="44">
        <v>1183</v>
      </c>
      <c r="AL38" s="44">
        <v>114</v>
      </c>
      <c r="AM38" s="44">
        <v>591</v>
      </c>
      <c r="AN38" s="38">
        <f t="shared" si="2"/>
        <v>14417</v>
      </c>
      <c r="AP38" s="49"/>
      <c r="AQ38" s="45"/>
    </row>
    <row r="39" spans="2:43" x14ac:dyDescent="0.25">
      <c r="B39" s="52" t="s">
        <v>42</v>
      </c>
      <c r="C39" s="38">
        <v>0</v>
      </c>
      <c r="D39" s="38">
        <v>2</v>
      </c>
      <c r="E39" s="38">
        <v>0</v>
      </c>
      <c r="F39" s="38">
        <v>0</v>
      </c>
      <c r="G39" s="38">
        <v>0</v>
      </c>
      <c r="H39" s="38">
        <v>1</v>
      </c>
      <c r="I39" s="38">
        <v>0</v>
      </c>
      <c r="J39" s="38">
        <v>0</v>
      </c>
      <c r="K39" s="38">
        <v>0</v>
      </c>
      <c r="L39" s="38">
        <v>8</v>
      </c>
      <c r="M39" s="38">
        <v>0</v>
      </c>
      <c r="N39" s="38">
        <v>1</v>
      </c>
      <c r="O39" s="38">
        <v>12</v>
      </c>
      <c r="P39" s="38">
        <v>6</v>
      </c>
      <c r="Q39" s="38">
        <v>0</v>
      </c>
      <c r="R39" s="38">
        <v>0</v>
      </c>
      <c r="S39" s="38">
        <v>0</v>
      </c>
      <c r="T39" s="38">
        <v>12</v>
      </c>
      <c r="U39" s="38">
        <v>1</v>
      </c>
      <c r="V39" s="38">
        <v>0</v>
      </c>
      <c r="W39" s="38">
        <v>4</v>
      </c>
      <c r="X39" s="38">
        <v>26</v>
      </c>
      <c r="Y39" s="38">
        <v>0</v>
      </c>
      <c r="Z39" s="38">
        <v>0</v>
      </c>
      <c r="AA39" s="38">
        <v>0</v>
      </c>
      <c r="AB39" s="38">
        <v>0</v>
      </c>
      <c r="AC39" s="38">
        <v>0</v>
      </c>
      <c r="AD39" s="38">
        <v>0</v>
      </c>
      <c r="AE39" s="38">
        <v>4</v>
      </c>
      <c r="AF39" s="38">
        <v>4</v>
      </c>
      <c r="AG39" s="38">
        <v>0</v>
      </c>
      <c r="AH39" s="38">
        <v>7</v>
      </c>
      <c r="AI39" s="38">
        <v>4</v>
      </c>
      <c r="AJ39" s="38">
        <v>0</v>
      </c>
      <c r="AK39" s="38">
        <v>6</v>
      </c>
      <c r="AL39" s="38">
        <v>1</v>
      </c>
      <c r="AM39" s="38">
        <v>2</v>
      </c>
      <c r="AN39" s="38">
        <f t="shared" si="2"/>
        <v>101</v>
      </c>
      <c r="AP39" s="49"/>
      <c r="AQ39" s="45"/>
    </row>
    <row r="40" spans="2:43" x14ac:dyDescent="0.25">
      <c r="B40" s="50" t="s">
        <v>43</v>
      </c>
      <c r="C40" s="38">
        <v>0</v>
      </c>
      <c r="D40" s="38">
        <v>44</v>
      </c>
      <c r="E40" s="38">
        <v>1</v>
      </c>
      <c r="F40" s="38">
        <v>38</v>
      </c>
      <c r="G40" s="38">
        <v>51</v>
      </c>
      <c r="H40" s="38">
        <v>42</v>
      </c>
      <c r="I40" s="38">
        <v>23</v>
      </c>
      <c r="J40" s="38">
        <v>2</v>
      </c>
      <c r="K40" s="38">
        <v>2</v>
      </c>
      <c r="L40" s="38">
        <v>199</v>
      </c>
      <c r="M40" s="38">
        <v>0</v>
      </c>
      <c r="N40" s="38">
        <v>17</v>
      </c>
      <c r="O40" s="38">
        <v>167</v>
      </c>
      <c r="P40" s="38">
        <v>199</v>
      </c>
      <c r="Q40" s="38">
        <v>14</v>
      </c>
      <c r="R40" s="38">
        <v>8</v>
      </c>
      <c r="S40" s="38">
        <v>39</v>
      </c>
      <c r="T40" s="38">
        <v>105</v>
      </c>
      <c r="U40" s="38">
        <v>50</v>
      </c>
      <c r="V40" s="38">
        <v>0</v>
      </c>
      <c r="W40" s="38">
        <v>69</v>
      </c>
      <c r="X40" s="38">
        <v>344</v>
      </c>
      <c r="Y40" s="38">
        <v>2</v>
      </c>
      <c r="Z40" s="38">
        <v>2</v>
      </c>
      <c r="AA40" s="38">
        <v>1</v>
      </c>
      <c r="AB40" s="38">
        <v>2</v>
      </c>
      <c r="AC40" s="38">
        <v>46</v>
      </c>
      <c r="AD40" s="38">
        <v>2</v>
      </c>
      <c r="AE40" s="38">
        <v>117</v>
      </c>
      <c r="AF40" s="38">
        <v>152</v>
      </c>
      <c r="AG40" s="38">
        <v>3</v>
      </c>
      <c r="AH40" s="38">
        <v>170</v>
      </c>
      <c r="AI40" s="38">
        <v>77</v>
      </c>
      <c r="AJ40" s="38">
        <v>2</v>
      </c>
      <c r="AK40" s="38">
        <v>233</v>
      </c>
      <c r="AL40" s="38">
        <v>13</v>
      </c>
      <c r="AM40" s="38">
        <v>136</v>
      </c>
      <c r="AN40" s="38">
        <f t="shared" si="2"/>
        <v>2372</v>
      </c>
      <c r="AP40" s="49"/>
      <c r="AQ40" s="45"/>
    </row>
    <row r="41" spans="2:43" x14ac:dyDescent="0.25">
      <c r="B41" s="50" t="s">
        <v>44</v>
      </c>
      <c r="C41" s="56">
        <v>0</v>
      </c>
      <c r="D41" s="56">
        <v>1</v>
      </c>
      <c r="E41" s="56">
        <v>0</v>
      </c>
      <c r="F41" s="56">
        <v>0</v>
      </c>
      <c r="G41" s="56">
        <v>0</v>
      </c>
      <c r="H41" s="56">
        <v>1</v>
      </c>
      <c r="I41" s="56">
        <v>1</v>
      </c>
      <c r="J41" s="56">
        <v>0</v>
      </c>
      <c r="K41" s="56">
        <v>0</v>
      </c>
      <c r="L41" s="56">
        <v>34</v>
      </c>
      <c r="M41" s="56">
        <v>0</v>
      </c>
      <c r="N41" s="56">
        <v>1</v>
      </c>
      <c r="O41" s="56">
        <v>1</v>
      </c>
      <c r="P41" s="56">
        <v>4</v>
      </c>
      <c r="Q41" s="56">
        <v>3</v>
      </c>
      <c r="R41" s="56">
        <v>1148</v>
      </c>
      <c r="S41" s="56">
        <v>1</v>
      </c>
      <c r="T41" s="56">
        <v>5</v>
      </c>
      <c r="U41" s="56">
        <v>0</v>
      </c>
      <c r="V41" s="56">
        <v>0</v>
      </c>
      <c r="W41" s="56">
        <v>1</v>
      </c>
      <c r="X41" s="56">
        <v>14</v>
      </c>
      <c r="Y41" s="56">
        <v>0</v>
      </c>
      <c r="Z41" s="56">
        <v>0</v>
      </c>
      <c r="AA41" s="56">
        <v>0</v>
      </c>
      <c r="AB41" s="56">
        <v>0</v>
      </c>
      <c r="AC41" s="56">
        <v>0</v>
      </c>
      <c r="AD41" s="56">
        <v>0</v>
      </c>
      <c r="AE41" s="56">
        <v>14</v>
      </c>
      <c r="AF41" s="56">
        <v>1</v>
      </c>
      <c r="AG41" s="56">
        <v>0</v>
      </c>
      <c r="AH41" s="56">
        <v>5</v>
      </c>
      <c r="AI41" s="56">
        <v>1</v>
      </c>
      <c r="AJ41" s="56">
        <v>0</v>
      </c>
      <c r="AK41" s="56">
        <v>8</v>
      </c>
      <c r="AL41" s="55">
        <v>2</v>
      </c>
      <c r="AM41" s="55">
        <v>0</v>
      </c>
      <c r="AN41" s="38">
        <f t="shared" si="2"/>
        <v>1246</v>
      </c>
      <c r="AP41" s="49"/>
      <c r="AQ41" s="45"/>
    </row>
    <row r="42" spans="2:43" x14ac:dyDescent="0.25">
      <c r="B42" s="50" t="s">
        <v>45</v>
      </c>
      <c r="C42" s="38">
        <v>0</v>
      </c>
      <c r="D42" s="38">
        <v>64</v>
      </c>
      <c r="E42" s="38">
        <v>0</v>
      </c>
      <c r="F42" s="38">
        <v>2</v>
      </c>
      <c r="G42" s="38">
        <v>1</v>
      </c>
      <c r="H42" s="38">
        <v>2</v>
      </c>
      <c r="I42" s="38">
        <v>7</v>
      </c>
      <c r="J42" s="38">
        <v>0</v>
      </c>
      <c r="K42" s="38">
        <v>0</v>
      </c>
      <c r="L42" s="38">
        <v>34</v>
      </c>
      <c r="M42" s="38">
        <v>0</v>
      </c>
      <c r="N42" s="38">
        <v>7</v>
      </c>
      <c r="O42" s="38">
        <v>11</v>
      </c>
      <c r="P42" s="38">
        <v>11</v>
      </c>
      <c r="Q42" s="38">
        <v>0</v>
      </c>
      <c r="R42" s="38">
        <v>0</v>
      </c>
      <c r="S42" s="38">
        <v>4</v>
      </c>
      <c r="T42" s="38">
        <v>1098</v>
      </c>
      <c r="U42" s="38">
        <v>27</v>
      </c>
      <c r="V42" s="38">
        <v>0</v>
      </c>
      <c r="W42" s="38">
        <v>8</v>
      </c>
      <c r="X42" s="38">
        <v>74</v>
      </c>
      <c r="Y42" s="38">
        <v>0</v>
      </c>
      <c r="Z42" s="38">
        <v>0</v>
      </c>
      <c r="AA42" s="38">
        <v>0</v>
      </c>
      <c r="AB42" s="38">
        <v>0</v>
      </c>
      <c r="AC42" s="38">
        <v>10</v>
      </c>
      <c r="AD42" s="38">
        <v>2</v>
      </c>
      <c r="AE42" s="38">
        <v>8</v>
      </c>
      <c r="AF42" s="38">
        <v>8</v>
      </c>
      <c r="AG42" s="38">
        <v>1</v>
      </c>
      <c r="AH42" s="38">
        <v>83</v>
      </c>
      <c r="AI42" s="38">
        <v>28</v>
      </c>
      <c r="AJ42" s="38">
        <v>0</v>
      </c>
      <c r="AK42" s="38">
        <v>14</v>
      </c>
      <c r="AL42" s="38">
        <v>7</v>
      </c>
      <c r="AM42" s="38">
        <v>23</v>
      </c>
      <c r="AN42" s="38">
        <f t="shared" si="2"/>
        <v>1534</v>
      </c>
      <c r="AP42" s="49"/>
      <c r="AQ42" s="45"/>
    </row>
    <row r="43" spans="2:43" x14ac:dyDescent="0.25">
      <c r="B43" s="50" t="s">
        <v>46</v>
      </c>
      <c r="C43" s="43">
        <v>0</v>
      </c>
      <c r="D43" s="43">
        <v>208</v>
      </c>
      <c r="E43" s="43">
        <v>0</v>
      </c>
      <c r="F43" s="43">
        <v>0</v>
      </c>
      <c r="G43" s="43">
        <v>0</v>
      </c>
      <c r="H43" s="43">
        <v>1</v>
      </c>
      <c r="I43" s="43">
        <v>1</v>
      </c>
      <c r="J43" s="43">
        <v>0</v>
      </c>
      <c r="K43" s="43">
        <v>0</v>
      </c>
      <c r="L43" s="43">
        <v>25</v>
      </c>
      <c r="M43" s="43">
        <v>0</v>
      </c>
      <c r="N43" s="43">
        <v>1</v>
      </c>
      <c r="O43" s="43">
        <v>22</v>
      </c>
      <c r="P43" s="43">
        <v>9</v>
      </c>
      <c r="Q43" s="43">
        <v>0</v>
      </c>
      <c r="R43" s="43">
        <v>0</v>
      </c>
      <c r="S43" s="43">
        <v>3</v>
      </c>
      <c r="T43" s="43">
        <v>115</v>
      </c>
      <c r="U43" s="43">
        <v>26</v>
      </c>
      <c r="V43" s="43">
        <v>0</v>
      </c>
      <c r="W43" s="43">
        <v>6</v>
      </c>
      <c r="X43" s="43">
        <v>31</v>
      </c>
      <c r="Y43" s="43">
        <v>0</v>
      </c>
      <c r="Z43" s="43">
        <v>0</v>
      </c>
      <c r="AA43" s="43">
        <v>0</v>
      </c>
      <c r="AB43" s="43">
        <v>0</v>
      </c>
      <c r="AC43" s="43">
        <v>6</v>
      </c>
      <c r="AD43" s="43">
        <v>22</v>
      </c>
      <c r="AE43" s="43">
        <v>15</v>
      </c>
      <c r="AF43" s="43">
        <v>3</v>
      </c>
      <c r="AG43" s="43">
        <v>0</v>
      </c>
      <c r="AH43" s="43">
        <v>1130</v>
      </c>
      <c r="AI43" s="43">
        <v>127</v>
      </c>
      <c r="AJ43" s="43">
        <v>0</v>
      </c>
      <c r="AK43" s="43">
        <v>19</v>
      </c>
      <c r="AL43" s="43">
        <v>0</v>
      </c>
      <c r="AM43" s="43">
        <v>30</v>
      </c>
      <c r="AN43" s="38">
        <f t="shared" si="2"/>
        <v>1800</v>
      </c>
      <c r="AP43" s="49"/>
      <c r="AQ43" s="45"/>
    </row>
    <row r="44" spans="2:43" x14ac:dyDescent="0.25">
      <c r="B44" s="50" t="s">
        <v>47</v>
      </c>
      <c r="C44" s="54">
        <v>0</v>
      </c>
      <c r="D44" s="54">
        <v>65</v>
      </c>
      <c r="E44" s="54">
        <v>0</v>
      </c>
      <c r="F44" s="54">
        <v>4</v>
      </c>
      <c r="G44" s="54">
        <v>18</v>
      </c>
      <c r="H44" s="54">
        <v>18</v>
      </c>
      <c r="I44" s="54">
        <v>17</v>
      </c>
      <c r="J44" s="54">
        <v>3</v>
      </c>
      <c r="K44" s="54">
        <v>0</v>
      </c>
      <c r="L44" s="54">
        <v>302</v>
      </c>
      <c r="M44" s="54">
        <v>0</v>
      </c>
      <c r="N44" s="54">
        <v>17</v>
      </c>
      <c r="O44" s="54">
        <v>168</v>
      </c>
      <c r="P44" s="54">
        <v>89</v>
      </c>
      <c r="Q44" s="54">
        <v>3</v>
      </c>
      <c r="R44" s="54">
        <v>3</v>
      </c>
      <c r="S44" s="54">
        <v>10</v>
      </c>
      <c r="T44" s="54">
        <v>242</v>
      </c>
      <c r="U44" s="54">
        <v>30</v>
      </c>
      <c r="V44" s="54">
        <v>0</v>
      </c>
      <c r="W44" s="54">
        <v>37</v>
      </c>
      <c r="X44" s="54">
        <v>601</v>
      </c>
      <c r="Y44" s="54">
        <v>0</v>
      </c>
      <c r="Z44" s="54">
        <v>1</v>
      </c>
      <c r="AA44" s="54">
        <v>0</v>
      </c>
      <c r="AB44" s="54">
        <v>0</v>
      </c>
      <c r="AC44" s="54">
        <v>18</v>
      </c>
      <c r="AD44" s="54">
        <v>2</v>
      </c>
      <c r="AE44" s="54">
        <v>85</v>
      </c>
      <c r="AF44" s="54">
        <v>64</v>
      </c>
      <c r="AG44" s="54">
        <v>1</v>
      </c>
      <c r="AH44" s="54">
        <v>125</v>
      </c>
      <c r="AI44" s="54">
        <v>134</v>
      </c>
      <c r="AJ44" s="54">
        <v>1</v>
      </c>
      <c r="AK44" s="54">
        <v>106</v>
      </c>
      <c r="AL44" s="54">
        <v>8</v>
      </c>
      <c r="AM44" s="54">
        <v>64</v>
      </c>
      <c r="AN44" s="38">
        <f t="shared" si="2"/>
        <v>2236</v>
      </c>
      <c r="AP44" s="49"/>
      <c r="AQ44" s="45"/>
    </row>
    <row r="45" spans="2:43" x14ac:dyDescent="0.25">
      <c r="B45" s="50" t="s">
        <v>48</v>
      </c>
      <c r="C45" s="44">
        <v>0</v>
      </c>
      <c r="D45" s="44">
        <v>79</v>
      </c>
      <c r="E45" s="44">
        <v>0</v>
      </c>
      <c r="F45" s="44">
        <v>0</v>
      </c>
      <c r="G45" s="44">
        <v>0</v>
      </c>
      <c r="H45" s="44">
        <v>1</v>
      </c>
      <c r="I45" s="44">
        <v>8</v>
      </c>
      <c r="J45" s="44">
        <v>0</v>
      </c>
      <c r="K45" s="44">
        <v>0</v>
      </c>
      <c r="L45" s="44">
        <v>14</v>
      </c>
      <c r="M45" s="44">
        <v>0</v>
      </c>
      <c r="N45" s="44">
        <v>0</v>
      </c>
      <c r="O45" s="44">
        <v>15</v>
      </c>
      <c r="P45" s="44">
        <v>6</v>
      </c>
      <c r="Q45" s="44">
        <v>0</v>
      </c>
      <c r="R45" s="44">
        <v>0</v>
      </c>
      <c r="S45" s="44">
        <v>6</v>
      </c>
      <c r="T45" s="44">
        <v>122</v>
      </c>
      <c r="U45" s="44">
        <v>20</v>
      </c>
      <c r="V45" s="44">
        <v>0</v>
      </c>
      <c r="W45" s="44">
        <v>5</v>
      </c>
      <c r="X45" s="44">
        <v>39</v>
      </c>
      <c r="Y45" s="44">
        <v>0</v>
      </c>
      <c r="Z45" s="44">
        <v>0</v>
      </c>
      <c r="AA45" s="44">
        <v>0</v>
      </c>
      <c r="AB45" s="44">
        <v>0</v>
      </c>
      <c r="AC45" s="44">
        <v>5</v>
      </c>
      <c r="AD45" s="44">
        <v>9</v>
      </c>
      <c r="AE45" s="44">
        <v>1</v>
      </c>
      <c r="AF45" s="44">
        <v>2</v>
      </c>
      <c r="AG45" s="44">
        <v>0</v>
      </c>
      <c r="AH45" s="44">
        <v>618</v>
      </c>
      <c r="AI45" s="44">
        <v>82</v>
      </c>
      <c r="AJ45" s="44">
        <v>0</v>
      </c>
      <c r="AK45" s="44">
        <v>4</v>
      </c>
      <c r="AL45" s="44">
        <v>0</v>
      </c>
      <c r="AM45" s="44">
        <v>4</v>
      </c>
      <c r="AN45" s="38">
        <f t="shared" si="2"/>
        <v>1040</v>
      </c>
      <c r="AP45" s="49"/>
      <c r="AQ45" s="45"/>
    </row>
    <row r="46" spans="2:43" x14ac:dyDescent="0.25">
      <c r="B46" s="50" t="s">
        <v>49</v>
      </c>
      <c r="C46" s="43">
        <v>0</v>
      </c>
      <c r="D46" s="43">
        <v>12</v>
      </c>
      <c r="E46" s="43">
        <v>0</v>
      </c>
      <c r="F46" s="43">
        <v>0</v>
      </c>
      <c r="G46" s="43">
        <v>0</v>
      </c>
      <c r="H46" s="43">
        <v>0</v>
      </c>
      <c r="I46" s="43">
        <v>0</v>
      </c>
      <c r="J46" s="43">
        <v>2</v>
      </c>
      <c r="K46" s="43">
        <v>1</v>
      </c>
      <c r="L46" s="43">
        <v>26</v>
      </c>
      <c r="M46" s="43">
        <v>0</v>
      </c>
      <c r="N46" s="43">
        <v>28</v>
      </c>
      <c r="O46" s="43">
        <v>20</v>
      </c>
      <c r="P46" s="43">
        <v>12</v>
      </c>
      <c r="Q46" s="43">
        <v>0</v>
      </c>
      <c r="R46" s="43">
        <v>1</v>
      </c>
      <c r="S46" s="43">
        <v>0</v>
      </c>
      <c r="T46" s="43">
        <v>26</v>
      </c>
      <c r="U46" s="43">
        <v>1</v>
      </c>
      <c r="V46" s="43">
        <v>0</v>
      </c>
      <c r="W46" s="43">
        <v>15</v>
      </c>
      <c r="X46" s="43">
        <v>187</v>
      </c>
      <c r="Y46" s="43">
        <v>0</v>
      </c>
      <c r="Z46" s="43">
        <v>0</v>
      </c>
      <c r="AA46" s="43">
        <v>0</v>
      </c>
      <c r="AB46" s="43">
        <v>0</v>
      </c>
      <c r="AC46" s="43">
        <v>0</v>
      </c>
      <c r="AD46" s="43">
        <v>0</v>
      </c>
      <c r="AE46" s="43">
        <v>7</v>
      </c>
      <c r="AF46" s="43">
        <v>7</v>
      </c>
      <c r="AG46" s="43">
        <v>0</v>
      </c>
      <c r="AH46" s="43">
        <v>16</v>
      </c>
      <c r="AI46" s="43">
        <v>0</v>
      </c>
      <c r="AJ46" s="43">
        <v>0</v>
      </c>
      <c r="AK46" s="43">
        <v>14</v>
      </c>
      <c r="AL46" s="43">
        <v>0</v>
      </c>
      <c r="AM46" s="43">
        <v>7</v>
      </c>
      <c r="AN46" s="38">
        <f t="shared" si="2"/>
        <v>382</v>
      </c>
      <c r="AP46" s="49"/>
      <c r="AQ46" s="45"/>
    </row>
    <row r="47" spans="2:43" x14ac:dyDescent="0.25">
      <c r="B47" s="50" t="s">
        <v>50</v>
      </c>
      <c r="C47" s="43">
        <v>0</v>
      </c>
      <c r="D47" s="43">
        <v>17</v>
      </c>
      <c r="E47" s="43">
        <v>0</v>
      </c>
      <c r="F47" s="43">
        <v>4</v>
      </c>
      <c r="G47" s="43">
        <v>2</v>
      </c>
      <c r="H47" s="43">
        <v>1</v>
      </c>
      <c r="I47" s="43">
        <v>5</v>
      </c>
      <c r="J47" s="43">
        <v>0</v>
      </c>
      <c r="K47" s="43">
        <v>0</v>
      </c>
      <c r="L47" s="43">
        <v>26</v>
      </c>
      <c r="M47" s="43">
        <v>0</v>
      </c>
      <c r="N47" s="43">
        <v>7</v>
      </c>
      <c r="O47" s="43">
        <v>28</v>
      </c>
      <c r="P47" s="43">
        <v>7</v>
      </c>
      <c r="Q47" s="43">
        <v>1</v>
      </c>
      <c r="R47" s="43">
        <v>1</v>
      </c>
      <c r="S47" s="43">
        <v>2</v>
      </c>
      <c r="T47" s="43">
        <v>89</v>
      </c>
      <c r="U47" s="43">
        <v>738</v>
      </c>
      <c r="V47" s="43">
        <v>0</v>
      </c>
      <c r="W47" s="43">
        <v>5</v>
      </c>
      <c r="X47" s="43">
        <v>49</v>
      </c>
      <c r="Y47" s="43">
        <v>0</v>
      </c>
      <c r="Z47" s="43">
        <v>2</v>
      </c>
      <c r="AA47" s="43">
        <v>2</v>
      </c>
      <c r="AB47" s="43">
        <v>2</v>
      </c>
      <c r="AC47" s="43">
        <v>4</v>
      </c>
      <c r="AD47" s="43">
        <v>4</v>
      </c>
      <c r="AE47" s="43">
        <v>5</v>
      </c>
      <c r="AF47" s="43">
        <v>3</v>
      </c>
      <c r="AG47" s="43">
        <v>1</v>
      </c>
      <c r="AH47" s="43">
        <v>208</v>
      </c>
      <c r="AI47" s="43">
        <v>69</v>
      </c>
      <c r="AJ47" s="43">
        <v>2</v>
      </c>
      <c r="AK47" s="43">
        <v>12</v>
      </c>
      <c r="AL47" s="43">
        <v>1</v>
      </c>
      <c r="AM47" s="43">
        <v>25</v>
      </c>
      <c r="AN47" s="38">
        <f t="shared" si="2"/>
        <v>1322</v>
      </c>
      <c r="AP47" s="49"/>
      <c r="AQ47" s="45"/>
    </row>
    <row r="48" spans="2:43" x14ac:dyDescent="0.25">
      <c r="B48" s="50" t="s">
        <v>51</v>
      </c>
      <c r="C48" s="38">
        <v>1</v>
      </c>
      <c r="D48" s="38">
        <v>43</v>
      </c>
      <c r="E48" s="38">
        <v>0</v>
      </c>
      <c r="F48" s="38">
        <v>0</v>
      </c>
      <c r="G48" s="38">
        <v>0</v>
      </c>
      <c r="H48" s="38">
        <v>0</v>
      </c>
      <c r="I48" s="38">
        <v>1</v>
      </c>
      <c r="J48" s="38">
        <v>3</v>
      </c>
      <c r="K48" s="38">
        <v>0</v>
      </c>
      <c r="L48" s="38">
        <v>2</v>
      </c>
      <c r="M48" s="38">
        <v>0</v>
      </c>
      <c r="N48" s="38">
        <v>0</v>
      </c>
      <c r="O48" s="38">
        <v>21</v>
      </c>
      <c r="P48" s="38">
        <v>2</v>
      </c>
      <c r="Q48" s="38">
        <v>0</v>
      </c>
      <c r="R48" s="38">
        <v>0</v>
      </c>
      <c r="S48" s="38">
        <v>0</v>
      </c>
      <c r="T48" s="38">
        <v>31</v>
      </c>
      <c r="U48" s="38">
        <v>23</v>
      </c>
      <c r="V48" s="38">
        <v>0</v>
      </c>
      <c r="W48" s="38">
        <v>3</v>
      </c>
      <c r="X48" s="38">
        <v>32</v>
      </c>
      <c r="Y48" s="38">
        <v>0</v>
      </c>
      <c r="Z48" s="38">
        <v>0</v>
      </c>
      <c r="AA48" s="38">
        <v>0</v>
      </c>
      <c r="AB48" s="38">
        <v>0</v>
      </c>
      <c r="AC48" s="38">
        <v>1</v>
      </c>
      <c r="AD48" s="38">
        <v>10</v>
      </c>
      <c r="AE48" s="38">
        <v>1</v>
      </c>
      <c r="AF48" s="38">
        <v>5</v>
      </c>
      <c r="AG48" s="38">
        <v>0</v>
      </c>
      <c r="AH48" s="38">
        <v>949</v>
      </c>
      <c r="AI48" s="38">
        <v>13</v>
      </c>
      <c r="AJ48" s="38">
        <v>0</v>
      </c>
      <c r="AK48" s="38">
        <v>1</v>
      </c>
      <c r="AL48" s="38">
        <v>1</v>
      </c>
      <c r="AM48" s="38">
        <v>1</v>
      </c>
      <c r="AN48" s="38">
        <f t="shared" si="2"/>
        <v>1144</v>
      </c>
      <c r="AP48" s="49"/>
      <c r="AQ48" s="45"/>
    </row>
    <row r="49" spans="2:43" x14ac:dyDescent="0.25">
      <c r="B49" s="50" t="s">
        <v>52</v>
      </c>
      <c r="C49" s="38">
        <v>1</v>
      </c>
      <c r="D49" s="38">
        <v>24</v>
      </c>
      <c r="E49" s="38">
        <v>1</v>
      </c>
      <c r="F49" s="38">
        <v>14</v>
      </c>
      <c r="G49" s="38">
        <v>5</v>
      </c>
      <c r="H49" s="38">
        <v>18</v>
      </c>
      <c r="I49" s="38">
        <v>11</v>
      </c>
      <c r="J49" s="38">
        <v>2</v>
      </c>
      <c r="K49" s="38">
        <v>1</v>
      </c>
      <c r="L49" s="38">
        <v>189</v>
      </c>
      <c r="M49" s="38">
        <v>0</v>
      </c>
      <c r="N49" s="38">
        <v>10</v>
      </c>
      <c r="O49" s="38">
        <v>108</v>
      </c>
      <c r="P49" s="38">
        <v>126</v>
      </c>
      <c r="Q49" s="38">
        <v>13</v>
      </c>
      <c r="R49" s="38">
        <v>7</v>
      </c>
      <c r="S49" s="38">
        <v>9</v>
      </c>
      <c r="T49" s="38">
        <v>91</v>
      </c>
      <c r="U49" s="38">
        <v>16</v>
      </c>
      <c r="V49" s="38">
        <v>1</v>
      </c>
      <c r="W49" s="38">
        <v>50</v>
      </c>
      <c r="X49" s="38">
        <v>259</v>
      </c>
      <c r="Y49" s="38">
        <v>1</v>
      </c>
      <c r="Z49" s="38">
        <v>1</v>
      </c>
      <c r="AA49" s="38">
        <v>1</v>
      </c>
      <c r="AB49" s="38">
        <v>1</v>
      </c>
      <c r="AC49" s="38">
        <v>8</v>
      </c>
      <c r="AD49" s="38">
        <v>1</v>
      </c>
      <c r="AE49" s="38">
        <v>106</v>
      </c>
      <c r="AF49" s="38">
        <v>88</v>
      </c>
      <c r="AG49" s="38">
        <v>1</v>
      </c>
      <c r="AH49" s="38">
        <v>56</v>
      </c>
      <c r="AI49" s="38">
        <v>40</v>
      </c>
      <c r="AJ49" s="38">
        <v>1</v>
      </c>
      <c r="AK49" s="38">
        <v>104</v>
      </c>
      <c r="AL49" s="38">
        <v>15</v>
      </c>
      <c r="AM49" s="38">
        <v>45</v>
      </c>
      <c r="AN49" s="38">
        <f t="shared" si="2"/>
        <v>1425</v>
      </c>
      <c r="AP49" s="49"/>
      <c r="AQ49" s="45"/>
    </row>
    <row r="50" spans="2:43" x14ac:dyDescent="0.25">
      <c r="B50" s="36" t="s">
        <v>31</v>
      </c>
      <c r="C50" s="35">
        <f t="shared" ref="C50:AN50" si="3">SUM(C30:C49)</f>
        <v>19</v>
      </c>
      <c r="D50" s="35">
        <f t="shared" si="3"/>
        <v>1707</v>
      </c>
      <c r="E50" s="35">
        <f t="shared" si="3"/>
        <v>18</v>
      </c>
      <c r="F50" s="35">
        <f t="shared" si="3"/>
        <v>431</v>
      </c>
      <c r="G50" s="35">
        <f t="shared" si="3"/>
        <v>1073</v>
      </c>
      <c r="H50" s="35">
        <f t="shared" si="3"/>
        <v>270</v>
      </c>
      <c r="I50" s="35">
        <f t="shared" si="3"/>
        <v>398</v>
      </c>
      <c r="J50" s="35">
        <f t="shared" si="3"/>
        <v>86</v>
      </c>
      <c r="K50" s="35">
        <f t="shared" si="3"/>
        <v>54</v>
      </c>
      <c r="L50" s="35">
        <f t="shared" si="3"/>
        <v>3203</v>
      </c>
      <c r="M50" s="35">
        <f t="shared" si="3"/>
        <v>2</v>
      </c>
      <c r="N50" s="35">
        <f t="shared" si="3"/>
        <v>339</v>
      </c>
      <c r="O50" s="35">
        <f t="shared" si="3"/>
        <v>3357</v>
      </c>
      <c r="P50" s="35">
        <f t="shared" si="3"/>
        <v>2333</v>
      </c>
      <c r="Q50" s="35">
        <f t="shared" si="3"/>
        <v>291</v>
      </c>
      <c r="R50" s="35">
        <f t="shared" si="3"/>
        <v>1475</v>
      </c>
      <c r="S50" s="35">
        <f t="shared" si="3"/>
        <v>614</v>
      </c>
      <c r="T50" s="35">
        <f t="shared" si="3"/>
        <v>5872</v>
      </c>
      <c r="U50" s="35">
        <f t="shared" si="3"/>
        <v>3149</v>
      </c>
      <c r="V50" s="35">
        <f t="shared" si="3"/>
        <v>1</v>
      </c>
      <c r="W50" s="35">
        <f t="shared" si="3"/>
        <v>1274</v>
      </c>
      <c r="X50" s="35">
        <f t="shared" si="3"/>
        <v>9239</v>
      </c>
      <c r="Y50" s="35">
        <f t="shared" si="3"/>
        <v>44</v>
      </c>
      <c r="Z50" s="35">
        <f t="shared" si="3"/>
        <v>56</v>
      </c>
      <c r="AA50" s="35">
        <f t="shared" si="3"/>
        <v>26</v>
      </c>
      <c r="AB50" s="35">
        <f t="shared" si="3"/>
        <v>34</v>
      </c>
      <c r="AC50" s="35">
        <f t="shared" si="3"/>
        <v>1178</v>
      </c>
      <c r="AD50" s="35">
        <f t="shared" si="3"/>
        <v>166</v>
      </c>
      <c r="AE50" s="35">
        <f t="shared" si="3"/>
        <v>1779</v>
      </c>
      <c r="AF50" s="35">
        <f t="shared" si="3"/>
        <v>1677</v>
      </c>
      <c r="AG50" s="35">
        <f t="shared" si="3"/>
        <v>55</v>
      </c>
      <c r="AH50" s="35">
        <f t="shared" si="3"/>
        <v>8848</v>
      </c>
      <c r="AI50" s="35">
        <f t="shared" si="3"/>
        <v>3477</v>
      </c>
      <c r="AJ50" s="35">
        <f t="shared" si="3"/>
        <v>47</v>
      </c>
      <c r="AK50" s="35">
        <f t="shared" si="3"/>
        <v>4149</v>
      </c>
      <c r="AL50" s="35">
        <f t="shared" si="3"/>
        <v>367</v>
      </c>
      <c r="AM50" s="35">
        <f t="shared" si="3"/>
        <v>2537</v>
      </c>
      <c r="AN50" s="35">
        <f t="shared" si="3"/>
        <v>59645</v>
      </c>
      <c r="AO50" s="53"/>
      <c r="AP50" s="49"/>
      <c r="AQ50" s="45"/>
    </row>
    <row r="51" spans="2:43" x14ac:dyDescent="0.25">
      <c r="B51" s="36" t="s">
        <v>92</v>
      </c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38"/>
      <c r="AP51" s="49"/>
      <c r="AQ51" s="45"/>
    </row>
    <row r="52" spans="2:43" x14ac:dyDescent="0.25">
      <c r="B52" s="50" t="s">
        <v>54</v>
      </c>
      <c r="C52" s="38">
        <v>0</v>
      </c>
      <c r="D52" s="38">
        <v>0</v>
      </c>
      <c r="E52" s="38">
        <v>0</v>
      </c>
      <c r="F52" s="38">
        <v>0</v>
      </c>
      <c r="G52" s="38">
        <v>0</v>
      </c>
      <c r="H52" s="38">
        <v>5</v>
      </c>
      <c r="I52" s="38">
        <v>0</v>
      </c>
      <c r="J52" s="38">
        <v>0</v>
      </c>
      <c r="K52" s="38">
        <v>0</v>
      </c>
      <c r="L52" s="38">
        <v>41</v>
      </c>
      <c r="M52" s="38">
        <v>0</v>
      </c>
      <c r="N52" s="38">
        <v>2</v>
      </c>
      <c r="O52" s="38">
        <v>12</v>
      </c>
      <c r="P52" s="38">
        <v>47</v>
      </c>
      <c r="Q52" s="38">
        <v>0</v>
      </c>
      <c r="R52" s="38">
        <v>0</v>
      </c>
      <c r="S52" s="38">
        <v>0</v>
      </c>
      <c r="T52" s="38">
        <v>165</v>
      </c>
      <c r="U52" s="38">
        <v>1</v>
      </c>
      <c r="V52" s="38">
        <v>0</v>
      </c>
      <c r="W52" s="38">
        <v>0</v>
      </c>
      <c r="X52" s="38">
        <v>131</v>
      </c>
      <c r="Y52" s="38">
        <v>0</v>
      </c>
      <c r="Z52" s="38">
        <v>0</v>
      </c>
      <c r="AA52" s="38">
        <v>0</v>
      </c>
      <c r="AB52" s="38">
        <v>0</v>
      </c>
      <c r="AC52" s="38">
        <v>0</v>
      </c>
      <c r="AD52" s="38">
        <v>0</v>
      </c>
      <c r="AE52" s="38">
        <v>0</v>
      </c>
      <c r="AF52" s="38">
        <v>5</v>
      </c>
      <c r="AG52" s="38">
        <v>0</v>
      </c>
      <c r="AH52" s="38">
        <v>47</v>
      </c>
      <c r="AI52" s="38">
        <v>45</v>
      </c>
      <c r="AJ52" s="38">
        <v>0</v>
      </c>
      <c r="AK52" s="38">
        <v>23</v>
      </c>
      <c r="AL52" s="38">
        <v>0</v>
      </c>
      <c r="AM52" s="38">
        <v>16</v>
      </c>
      <c r="AN52" s="38">
        <f>SUM(C52:AM52)</f>
        <v>540</v>
      </c>
      <c r="AP52" s="49"/>
      <c r="AQ52" s="45"/>
    </row>
    <row r="53" spans="2:43" x14ac:dyDescent="0.25">
      <c r="B53" s="52" t="s">
        <v>55</v>
      </c>
      <c r="C53" s="38">
        <v>0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v>3</v>
      </c>
      <c r="M53" s="38">
        <v>0</v>
      </c>
      <c r="N53" s="38">
        <v>0</v>
      </c>
      <c r="O53" s="38">
        <v>1</v>
      </c>
      <c r="P53" s="38">
        <v>0</v>
      </c>
      <c r="Q53" s="38">
        <v>0</v>
      </c>
      <c r="R53" s="38">
        <v>0</v>
      </c>
      <c r="S53" s="38">
        <v>0</v>
      </c>
      <c r="T53" s="38">
        <v>5</v>
      </c>
      <c r="U53" s="38">
        <v>0</v>
      </c>
      <c r="V53" s="38">
        <v>0</v>
      </c>
      <c r="W53" s="38">
        <v>0</v>
      </c>
      <c r="X53" s="38">
        <v>14</v>
      </c>
      <c r="Y53" s="38">
        <v>0</v>
      </c>
      <c r="Z53" s="38">
        <v>0</v>
      </c>
      <c r="AA53" s="38">
        <v>0</v>
      </c>
      <c r="AB53" s="38">
        <v>0</v>
      </c>
      <c r="AC53" s="38">
        <v>0</v>
      </c>
      <c r="AD53" s="38">
        <v>0</v>
      </c>
      <c r="AE53" s="38">
        <v>0</v>
      </c>
      <c r="AF53" s="38">
        <v>0</v>
      </c>
      <c r="AG53" s="38">
        <v>0</v>
      </c>
      <c r="AH53" s="38">
        <v>4</v>
      </c>
      <c r="AI53" s="38">
        <v>0</v>
      </c>
      <c r="AJ53" s="38">
        <v>0</v>
      </c>
      <c r="AK53" s="38">
        <v>2</v>
      </c>
      <c r="AL53" s="38">
        <v>0</v>
      </c>
      <c r="AM53" s="38">
        <v>4</v>
      </c>
      <c r="AN53" s="38">
        <f>SUM(C53:AM53)</f>
        <v>33</v>
      </c>
      <c r="AP53" s="49"/>
      <c r="AQ53" s="45"/>
    </row>
    <row r="54" spans="2:43" x14ac:dyDescent="0.25">
      <c r="B54" s="50" t="s">
        <v>56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3</v>
      </c>
      <c r="M54" s="38">
        <v>0</v>
      </c>
      <c r="N54" s="38">
        <v>0</v>
      </c>
      <c r="O54" s="38">
        <v>2</v>
      </c>
      <c r="P54" s="38">
        <v>3</v>
      </c>
      <c r="Q54" s="38">
        <v>0</v>
      </c>
      <c r="R54" s="38">
        <v>0</v>
      </c>
      <c r="S54" s="38">
        <v>0</v>
      </c>
      <c r="T54" s="38">
        <v>6</v>
      </c>
      <c r="U54" s="38">
        <v>0</v>
      </c>
      <c r="V54" s="38">
        <v>0</v>
      </c>
      <c r="W54" s="38">
        <v>0</v>
      </c>
      <c r="X54" s="38">
        <v>11</v>
      </c>
      <c r="Y54" s="38">
        <v>0</v>
      </c>
      <c r="Z54" s="38">
        <v>0</v>
      </c>
      <c r="AA54" s="38">
        <v>0</v>
      </c>
      <c r="AB54" s="38">
        <v>0</v>
      </c>
      <c r="AC54" s="38">
        <v>0</v>
      </c>
      <c r="AD54" s="38">
        <v>0</v>
      </c>
      <c r="AE54" s="38">
        <v>1</v>
      </c>
      <c r="AF54" s="38">
        <v>0</v>
      </c>
      <c r="AG54" s="38">
        <v>0</v>
      </c>
      <c r="AH54" s="38">
        <v>3</v>
      </c>
      <c r="AI54" s="38">
        <v>0</v>
      </c>
      <c r="AJ54" s="38">
        <v>0</v>
      </c>
      <c r="AK54" s="38">
        <v>2</v>
      </c>
      <c r="AL54" s="38">
        <v>0</v>
      </c>
      <c r="AM54" s="38">
        <v>1</v>
      </c>
      <c r="AN54" s="38">
        <f>SUM(C54:AM54)</f>
        <v>32</v>
      </c>
      <c r="AP54" s="49"/>
      <c r="AQ54" s="45"/>
    </row>
    <row r="55" spans="2:43" x14ac:dyDescent="0.25">
      <c r="B55" s="50" t="s">
        <v>57</v>
      </c>
      <c r="C55" s="51">
        <v>0</v>
      </c>
      <c r="D55" s="51">
        <v>1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51">
        <v>0</v>
      </c>
      <c r="L55" s="51">
        <v>5</v>
      </c>
      <c r="M55" s="51">
        <v>0</v>
      </c>
      <c r="N55" s="51">
        <v>0</v>
      </c>
      <c r="O55" s="51">
        <v>1</v>
      </c>
      <c r="P55" s="51">
        <v>9</v>
      </c>
      <c r="Q55" s="51">
        <v>0</v>
      </c>
      <c r="R55" s="51">
        <v>0</v>
      </c>
      <c r="S55" s="51">
        <v>0</v>
      </c>
      <c r="T55" s="51">
        <v>14</v>
      </c>
      <c r="U55" s="51">
        <v>1</v>
      </c>
      <c r="V55" s="51">
        <v>0</v>
      </c>
      <c r="W55" s="51">
        <v>0</v>
      </c>
      <c r="X55" s="51">
        <v>26</v>
      </c>
      <c r="Y55" s="51">
        <v>0</v>
      </c>
      <c r="Z55" s="51">
        <v>0</v>
      </c>
      <c r="AA55" s="51">
        <v>0</v>
      </c>
      <c r="AB55" s="51">
        <v>0</v>
      </c>
      <c r="AC55" s="51">
        <v>0</v>
      </c>
      <c r="AD55" s="51">
        <v>0</v>
      </c>
      <c r="AE55" s="51">
        <v>0</v>
      </c>
      <c r="AF55" s="51">
        <v>1</v>
      </c>
      <c r="AG55" s="51">
        <v>0</v>
      </c>
      <c r="AH55" s="51">
        <v>9</v>
      </c>
      <c r="AI55" s="51">
        <v>8</v>
      </c>
      <c r="AJ55" s="51">
        <v>0</v>
      </c>
      <c r="AK55" s="51">
        <v>6</v>
      </c>
      <c r="AL55" s="51">
        <v>0</v>
      </c>
      <c r="AM55" s="51">
        <v>7</v>
      </c>
      <c r="AN55" s="38">
        <f>SUM(C55:AM55)</f>
        <v>88</v>
      </c>
      <c r="AP55" s="49"/>
      <c r="AQ55" s="45"/>
    </row>
    <row r="56" spans="2:43" x14ac:dyDescent="0.25">
      <c r="B56" s="50" t="s">
        <v>58</v>
      </c>
      <c r="C56" s="38">
        <v>0</v>
      </c>
      <c r="D56" s="38">
        <v>0</v>
      </c>
      <c r="E56" s="38">
        <v>0</v>
      </c>
      <c r="F56" s="38">
        <v>1</v>
      </c>
      <c r="G56" s="38">
        <v>1</v>
      </c>
      <c r="H56" s="38">
        <v>1</v>
      </c>
      <c r="I56" s="38">
        <v>0</v>
      </c>
      <c r="J56" s="38">
        <v>0</v>
      </c>
      <c r="K56" s="38">
        <v>0</v>
      </c>
      <c r="L56" s="38">
        <v>34</v>
      </c>
      <c r="M56" s="38">
        <v>0</v>
      </c>
      <c r="N56" s="38">
        <v>0</v>
      </c>
      <c r="O56" s="38">
        <v>9</v>
      </c>
      <c r="P56" s="38">
        <v>22</v>
      </c>
      <c r="Q56" s="38">
        <v>0</v>
      </c>
      <c r="R56" s="38">
        <v>0</v>
      </c>
      <c r="S56" s="38">
        <v>0</v>
      </c>
      <c r="T56" s="38">
        <v>25</v>
      </c>
      <c r="U56" s="38">
        <v>6</v>
      </c>
      <c r="V56" s="38">
        <v>0</v>
      </c>
      <c r="W56" s="38">
        <v>4</v>
      </c>
      <c r="X56" s="38">
        <v>56</v>
      </c>
      <c r="Y56" s="38">
        <v>0</v>
      </c>
      <c r="Z56" s="38">
        <v>0</v>
      </c>
      <c r="AA56" s="38">
        <v>0</v>
      </c>
      <c r="AB56" s="38">
        <v>0</v>
      </c>
      <c r="AC56" s="38">
        <v>1</v>
      </c>
      <c r="AD56" s="38">
        <v>0</v>
      </c>
      <c r="AE56" s="38">
        <v>4</v>
      </c>
      <c r="AF56" s="38">
        <v>6</v>
      </c>
      <c r="AG56" s="38">
        <v>0</v>
      </c>
      <c r="AH56" s="38">
        <v>26</v>
      </c>
      <c r="AI56" s="38">
        <v>10</v>
      </c>
      <c r="AJ56" s="38">
        <v>0</v>
      </c>
      <c r="AK56" s="38">
        <v>15</v>
      </c>
      <c r="AL56" s="38">
        <v>1</v>
      </c>
      <c r="AM56" s="44">
        <v>21</v>
      </c>
      <c r="AN56" s="38">
        <f>SUM(C56:AM56)</f>
        <v>243</v>
      </c>
      <c r="AP56" s="49"/>
    </row>
    <row r="57" spans="2:43" x14ac:dyDescent="0.25">
      <c r="B57" s="36" t="s">
        <v>31</v>
      </c>
      <c r="C57" s="37">
        <f t="shared" ref="C57:AN57" si="4">SUM(C52:C56)</f>
        <v>0</v>
      </c>
      <c r="D57" s="37">
        <f t="shared" si="4"/>
        <v>1</v>
      </c>
      <c r="E57" s="37">
        <f t="shared" si="4"/>
        <v>0</v>
      </c>
      <c r="F57" s="37">
        <f t="shared" si="4"/>
        <v>1</v>
      </c>
      <c r="G57" s="37">
        <f t="shared" si="4"/>
        <v>1</v>
      </c>
      <c r="H57" s="37">
        <f t="shared" si="4"/>
        <v>6</v>
      </c>
      <c r="I57" s="37">
        <f t="shared" si="4"/>
        <v>0</v>
      </c>
      <c r="J57" s="37">
        <f t="shared" si="4"/>
        <v>0</v>
      </c>
      <c r="K57" s="37">
        <f t="shared" si="4"/>
        <v>0</v>
      </c>
      <c r="L57" s="37">
        <f t="shared" si="4"/>
        <v>86</v>
      </c>
      <c r="M57" s="37">
        <f t="shared" si="4"/>
        <v>0</v>
      </c>
      <c r="N57" s="37">
        <f t="shared" si="4"/>
        <v>2</v>
      </c>
      <c r="O57" s="37">
        <f t="shared" si="4"/>
        <v>25</v>
      </c>
      <c r="P57" s="37">
        <f t="shared" si="4"/>
        <v>81</v>
      </c>
      <c r="Q57" s="37">
        <f t="shared" si="4"/>
        <v>0</v>
      </c>
      <c r="R57" s="37">
        <f t="shared" si="4"/>
        <v>0</v>
      </c>
      <c r="S57" s="37">
        <f t="shared" si="4"/>
        <v>0</v>
      </c>
      <c r="T57" s="37">
        <f t="shared" si="4"/>
        <v>215</v>
      </c>
      <c r="U57" s="37">
        <f t="shared" si="4"/>
        <v>8</v>
      </c>
      <c r="V57" s="37">
        <f t="shared" si="4"/>
        <v>0</v>
      </c>
      <c r="W57" s="37">
        <f t="shared" si="4"/>
        <v>4</v>
      </c>
      <c r="X57" s="37">
        <f t="shared" si="4"/>
        <v>238</v>
      </c>
      <c r="Y57" s="37">
        <f t="shared" si="4"/>
        <v>0</v>
      </c>
      <c r="Z57" s="37">
        <f t="shared" si="4"/>
        <v>0</v>
      </c>
      <c r="AA57" s="37">
        <f t="shared" si="4"/>
        <v>0</v>
      </c>
      <c r="AB57" s="37">
        <f t="shared" si="4"/>
        <v>0</v>
      </c>
      <c r="AC57" s="37">
        <f t="shared" si="4"/>
        <v>1</v>
      </c>
      <c r="AD57" s="37">
        <f t="shared" si="4"/>
        <v>0</v>
      </c>
      <c r="AE57" s="37">
        <f t="shared" si="4"/>
        <v>5</v>
      </c>
      <c r="AF57" s="37">
        <f t="shared" si="4"/>
        <v>12</v>
      </c>
      <c r="AG57" s="37">
        <f t="shared" si="4"/>
        <v>0</v>
      </c>
      <c r="AH57" s="37">
        <f t="shared" si="4"/>
        <v>89</v>
      </c>
      <c r="AI57" s="37">
        <f t="shared" si="4"/>
        <v>63</v>
      </c>
      <c r="AJ57" s="37">
        <f t="shared" si="4"/>
        <v>0</v>
      </c>
      <c r="AK57" s="37">
        <f t="shared" si="4"/>
        <v>48</v>
      </c>
      <c r="AL57" s="37">
        <f t="shared" si="4"/>
        <v>1</v>
      </c>
      <c r="AM57" s="37">
        <f t="shared" si="4"/>
        <v>49</v>
      </c>
      <c r="AN57" s="37">
        <f t="shared" si="4"/>
        <v>936</v>
      </c>
      <c r="AO57" s="48"/>
      <c r="AP57" s="45"/>
    </row>
    <row r="58" spans="2:43" x14ac:dyDescent="0.25">
      <c r="B58" s="36" t="s">
        <v>59</v>
      </c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46"/>
      <c r="AP58" s="45"/>
    </row>
    <row r="59" spans="2:43" x14ac:dyDescent="0.25">
      <c r="B59" s="40" t="s">
        <v>60</v>
      </c>
      <c r="C59" s="43">
        <v>0</v>
      </c>
      <c r="D59" s="43">
        <v>0</v>
      </c>
      <c r="E59" s="43">
        <v>0</v>
      </c>
      <c r="F59" s="43">
        <v>0</v>
      </c>
      <c r="G59" s="43">
        <v>0</v>
      </c>
      <c r="H59" s="43">
        <v>0</v>
      </c>
      <c r="I59" s="43">
        <v>0</v>
      </c>
      <c r="J59" s="43">
        <v>0</v>
      </c>
      <c r="K59" s="43">
        <v>0</v>
      </c>
      <c r="L59" s="43">
        <v>0</v>
      </c>
      <c r="M59" s="43">
        <v>0</v>
      </c>
      <c r="N59" s="43">
        <v>0</v>
      </c>
      <c r="O59" s="43">
        <v>0</v>
      </c>
      <c r="P59" s="43">
        <v>0</v>
      </c>
      <c r="Q59" s="43">
        <v>0</v>
      </c>
      <c r="R59" s="43">
        <v>0</v>
      </c>
      <c r="S59" s="43">
        <v>0</v>
      </c>
      <c r="T59" s="43">
        <v>0</v>
      </c>
      <c r="U59" s="43">
        <v>0</v>
      </c>
      <c r="V59" s="43">
        <v>0</v>
      </c>
      <c r="W59" s="43">
        <v>0</v>
      </c>
      <c r="X59" s="43">
        <v>0</v>
      </c>
      <c r="Y59" s="43">
        <v>0</v>
      </c>
      <c r="Z59" s="43">
        <v>0</v>
      </c>
      <c r="AA59" s="43">
        <v>0</v>
      </c>
      <c r="AB59" s="43">
        <v>0</v>
      </c>
      <c r="AC59" s="43">
        <v>0</v>
      </c>
      <c r="AD59" s="43">
        <v>0</v>
      </c>
      <c r="AE59" s="43">
        <v>0</v>
      </c>
      <c r="AF59" s="43">
        <v>0</v>
      </c>
      <c r="AG59" s="43">
        <v>0</v>
      </c>
      <c r="AH59" s="43">
        <v>0</v>
      </c>
      <c r="AI59" s="43">
        <v>0</v>
      </c>
      <c r="AJ59" s="43">
        <v>0</v>
      </c>
      <c r="AK59" s="43">
        <v>0</v>
      </c>
      <c r="AL59" s="43">
        <v>0</v>
      </c>
      <c r="AM59" s="43">
        <v>0</v>
      </c>
      <c r="AN59" s="38">
        <f t="shared" ref="AN59:AN65" si="5">SUM(C59:AM59)</f>
        <v>0</v>
      </c>
      <c r="AO59" s="46"/>
      <c r="AP59" s="45"/>
    </row>
    <row r="60" spans="2:43" x14ac:dyDescent="0.25">
      <c r="B60" s="40" t="s">
        <v>61</v>
      </c>
      <c r="C60" s="43">
        <v>0</v>
      </c>
      <c r="D60" s="43">
        <v>0</v>
      </c>
      <c r="E60" s="43">
        <v>0</v>
      </c>
      <c r="F60" s="43">
        <v>0</v>
      </c>
      <c r="G60" s="43">
        <v>0</v>
      </c>
      <c r="H60" s="43">
        <v>0</v>
      </c>
      <c r="I60" s="43">
        <v>0</v>
      </c>
      <c r="J60" s="43">
        <v>0</v>
      </c>
      <c r="K60" s="43">
        <v>0</v>
      </c>
      <c r="L60" s="43">
        <v>0</v>
      </c>
      <c r="M60" s="43">
        <v>0</v>
      </c>
      <c r="N60" s="43">
        <v>0</v>
      </c>
      <c r="O60" s="43">
        <v>0</v>
      </c>
      <c r="P60" s="43">
        <v>0</v>
      </c>
      <c r="Q60" s="43">
        <v>0</v>
      </c>
      <c r="R60" s="43">
        <v>0</v>
      </c>
      <c r="S60" s="43">
        <v>0</v>
      </c>
      <c r="T60" s="43">
        <v>0</v>
      </c>
      <c r="U60" s="43">
        <v>0</v>
      </c>
      <c r="V60" s="43">
        <v>0</v>
      </c>
      <c r="W60" s="43">
        <v>0</v>
      </c>
      <c r="X60" s="43">
        <v>0</v>
      </c>
      <c r="Y60" s="43">
        <v>0</v>
      </c>
      <c r="Z60" s="43">
        <v>0</v>
      </c>
      <c r="AA60" s="43">
        <v>0</v>
      </c>
      <c r="AB60" s="43">
        <v>0</v>
      </c>
      <c r="AC60" s="43">
        <v>0</v>
      </c>
      <c r="AD60" s="43">
        <v>0</v>
      </c>
      <c r="AE60" s="43">
        <v>0</v>
      </c>
      <c r="AF60" s="43">
        <v>0</v>
      </c>
      <c r="AG60" s="43">
        <v>0</v>
      </c>
      <c r="AH60" s="43">
        <v>0</v>
      </c>
      <c r="AI60" s="43">
        <v>0</v>
      </c>
      <c r="AJ60" s="43">
        <v>0</v>
      </c>
      <c r="AK60" s="43">
        <v>0</v>
      </c>
      <c r="AL60" s="43">
        <v>0</v>
      </c>
      <c r="AM60" s="43">
        <v>0</v>
      </c>
      <c r="AN60" s="38">
        <f t="shared" si="5"/>
        <v>0</v>
      </c>
      <c r="AO60" s="46"/>
      <c r="AP60" s="45"/>
    </row>
    <row r="61" spans="2:43" x14ac:dyDescent="0.25">
      <c r="B61" s="40" t="s">
        <v>62</v>
      </c>
      <c r="C61" s="43">
        <v>0</v>
      </c>
      <c r="D61" s="43">
        <v>0</v>
      </c>
      <c r="E61" s="43">
        <v>0</v>
      </c>
      <c r="F61" s="43">
        <v>0</v>
      </c>
      <c r="G61" s="43">
        <v>0</v>
      </c>
      <c r="H61" s="43">
        <v>0</v>
      </c>
      <c r="I61" s="43">
        <v>0</v>
      </c>
      <c r="J61" s="43">
        <v>0</v>
      </c>
      <c r="K61" s="43">
        <v>0</v>
      </c>
      <c r="L61" s="43">
        <v>0</v>
      </c>
      <c r="M61" s="43">
        <v>0</v>
      </c>
      <c r="N61" s="43">
        <v>0</v>
      </c>
      <c r="O61" s="43">
        <v>0</v>
      </c>
      <c r="P61" s="43">
        <v>0</v>
      </c>
      <c r="Q61" s="43">
        <v>0</v>
      </c>
      <c r="R61" s="43">
        <v>0</v>
      </c>
      <c r="S61" s="43">
        <v>0</v>
      </c>
      <c r="T61" s="43">
        <v>0</v>
      </c>
      <c r="U61" s="43">
        <v>0</v>
      </c>
      <c r="V61" s="43">
        <v>0</v>
      </c>
      <c r="W61" s="43">
        <v>0</v>
      </c>
      <c r="X61" s="43">
        <v>0</v>
      </c>
      <c r="Y61" s="43">
        <v>0</v>
      </c>
      <c r="Z61" s="43">
        <v>0</v>
      </c>
      <c r="AA61" s="43">
        <v>0</v>
      </c>
      <c r="AB61" s="43">
        <v>0</v>
      </c>
      <c r="AC61" s="43">
        <v>0</v>
      </c>
      <c r="AD61" s="43">
        <v>0</v>
      </c>
      <c r="AE61" s="43">
        <v>0</v>
      </c>
      <c r="AF61" s="43">
        <v>0</v>
      </c>
      <c r="AG61" s="43">
        <v>0</v>
      </c>
      <c r="AH61" s="43">
        <v>0</v>
      </c>
      <c r="AI61" s="43">
        <v>0</v>
      </c>
      <c r="AJ61" s="43">
        <v>0</v>
      </c>
      <c r="AK61" s="43">
        <v>0</v>
      </c>
      <c r="AL61" s="43">
        <v>0</v>
      </c>
      <c r="AM61" s="43">
        <v>0</v>
      </c>
      <c r="AN61" s="38">
        <f t="shared" si="5"/>
        <v>0</v>
      </c>
      <c r="AO61" s="46"/>
      <c r="AP61" s="45"/>
    </row>
    <row r="62" spans="2:43" x14ac:dyDescent="0.25">
      <c r="B62" s="40" t="s">
        <v>63</v>
      </c>
      <c r="C62" s="43">
        <v>0</v>
      </c>
      <c r="D62" s="43">
        <v>0</v>
      </c>
      <c r="E62" s="43">
        <v>0</v>
      </c>
      <c r="F62" s="43">
        <v>0</v>
      </c>
      <c r="G62" s="43">
        <v>0</v>
      </c>
      <c r="H62" s="43">
        <v>0</v>
      </c>
      <c r="I62" s="43">
        <v>0</v>
      </c>
      <c r="J62" s="43">
        <v>0</v>
      </c>
      <c r="K62" s="43">
        <v>0</v>
      </c>
      <c r="L62" s="43">
        <v>0</v>
      </c>
      <c r="M62" s="43">
        <v>0</v>
      </c>
      <c r="N62" s="43">
        <v>0</v>
      </c>
      <c r="O62" s="43">
        <v>0</v>
      </c>
      <c r="P62" s="43">
        <v>0</v>
      </c>
      <c r="Q62" s="43">
        <v>0</v>
      </c>
      <c r="R62" s="43">
        <v>0</v>
      </c>
      <c r="S62" s="43">
        <v>0</v>
      </c>
      <c r="T62" s="43">
        <v>0</v>
      </c>
      <c r="U62" s="43">
        <v>0</v>
      </c>
      <c r="V62" s="43">
        <v>0</v>
      </c>
      <c r="W62" s="43">
        <v>0</v>
      </c>
      <c r="X62" s="43">
        <v>0</v>
      </c>
      <c r="Y62" s="43">
        <v>0</v>
      </c>
      <c r="Z62" s="43">
        <v>0</v>
      </c>
      <c r="AA62" s="43">
        <v>0</v>
      </c>
      <c r="AB62" s="43">
        <v>0</v>
      </c>
      <c r="AC62" s="43">
        <v>0</v>
      </c>
      <c r="AD62" s="43">
        <v>0</v>
      </c>
      <c r="AE62" s="43">
        <v>0</v>
      </c>
      <c r="AF62" s="43">
        <v>0</v>
      </c>
      <c r="AG62" s="43">
        <v>0</v>
      </c>
      <c r="AH62" s="43">
        <v>0</v>
      </c>
      <c r="AI62" s="43">
        <v>0</v>
      </c>
      <c r="AJ62" s="43">
        <v>0</v>
      </c>
      <c r="AK62" s="43">
        <v>0</v>
      </c>
      <c r="AL62" s="43">
        <v>0</v>
      </c>
      <c r="AM62" s="43">
        <v>0</v>
      </c>
      <c r="AN62" s="38">
        <f t="shared" si="5"/>
        <v>0</v>
      </c>
      <c r="AO62" s="46"/>
      <c r="AP62" s="45"/>
    </row>
    <row r="63" spans="2:43" x14ac:dyDescent="0.25">
      <c r="B63" s="40" t="s">
        <v>64</v>
      </c>
      <c r="C63" s="43">
        <v>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  <c r="N63" s="43">
        <v>0</v>
      </c>
      <c r="O63" s="43">
        <v>0</v>
      </c>
      <c r="P63" s="43">
        <v>0</v>
      </c>
      <c r="Q63" s="43">
        <v>0</v>
      </c>
      <c r="R63" s="43">
        <v>0</v>
      </c>
      <c r="S63" s="43">
        <v>0</v>
      </c>
      <c r="T63" s="43">
        <v>0</v>
      </c>
      <c r="U63" s="43">
        <v>0</v>
      </c>
      <c r="V63" s="43">
        <v>0</v>
      </c>
      <c r="W63" s="43">
        <v>0</v>
      </c>
      <c r="X63" s="43">
        <v>0</v>
      </c>
      <c r="Y63" s="43">
        <v>0</v>
      </c>
      <c r="Z63" s="43">
        <v>0</v>
      </c>
      <c r="AA63" s="43">
        <v>0</v>
      </c>
      <c r="AB63" s="43">
        <v>0</v>
      </c>
      <c r="AC63" s="43">
        <v>0</v>
      </c>
      <c r="AD63" s="43">
        <v>0</v>
      </c>
      <c r="AE63" s="43">
        <v>0</v>
      </c>
      <c r="AF63" s="43">
        <v>0</v>
      </c>
      <c r="AG63" s="43">
        <v>0</v>
      </c>
      <c r="AH63" s="43">
        <v>0</v>
      </c>
      <c r="AI63" s="43">
        <v>0</v>
      </c>
      <c r="AJ63" s="43">
        <v>0</v>
      </c>
      <c r="AK63" s="43">
        <v>0</v>
      </c>
      <c r="AL63" s="43">
        <v>0</v>
      </c>
      <c r="AM63" s="43">
        <v>0</v>
      </c>
      <c r="AN63" s="38">
        <f t="shared" si="5"/>
        <v>0</v>
      </c>
      <c r="AO63" s="46"/>
      <c r="AP63" s="45"/>
    </row>
    <row r="64" spans="2:43" x14ac:dyDescent="0.25">
      <c r="B64" s="40" t="s">
        <v>65</v>
      </c>
      <c r="C64" s="43">
        <v>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  <c r="N64" s="43">
        <v>0</v>
      </c>
      <c r="O64" s="43">
        <v>0</v>
      </c>
      <c r="P64" s="43">
        <v>0</v>
      </c>
      <c r="Q64" s="43">
        <v>0</v>
      </c>
      <c r="R64" s="43">
        <v>0</v>
      </c>
      <c r="S64" s="43">
        <v>0</v>
      </c>
      <c r="T64" s="43">
        <v>0</v>
      </c>
      <c r="U64" s="43">
        <v>0</v>
      </c>
      <c r="V64" s="43">
        <v>0</v>
      </c>
      <c r="W64" s="43">
        <v>0</v>
      </c>
      <c r="X64" s="43">
        <v>0</v>
      </c>
      <c r="Y64" s="43">
        <v>0</v>
      </c>
      <c r="Z64" s="43">
        <v>0</v>
      </c>
      <c r="AA64" s="43">
        <v>0</v>
      </c>
      <c r="AB64" s="43">
        <v>0</v>
      </c>
      <c r="AC64" s="43">
        <v>0</v>
      </c>
      <c r="AD64" s="43">
        <v>0</v>
      </c>
      <c r="AE64" s="43">
        <v>0</v>
      </c>
      <c r="AF64" s="43">
        <v>0</v>
      </c>
      <c r="AG64" s="43">
        <v>0</v>
      </c>
      <c r="AH64" s="43">
        <v>0</v>
      </c>
      <c r="AI64" s="43">
        <v>0</v>
      </c>
      <c r="AJ64" s="43">
        <v>0</v>
      </c>
      <c r="AK64" s="43">
        <v>0</v>
      </c>
      <c r="AL64" s="43">
        <v>0</v>
      </c>
      <c r="AM64" s="43">
        <v>0</v>
      </c>
      <c r="AN64" s="38">
        <f t="shared" si="5"/>
        <v>0</v>
      </c>
      <c r="AO64" s="46"/>
      <c r="AP64" s="45"/>
    </row>
    <row r="65" spans="2:42" x14ac:dyDescent="0.25">
      <c r="B65" s="40" t="s">
        <v>66</v>
      </c>
      <c r="C65" s="43">
        <v>0</v>
      </c>
      <c r="D65" s="43">
        <v>0</v>
      </c>
      <c r="E65" s="43">
        <v>0</v>
      </c>
      <c r="F65" s="43">
        <v>0</v>
      </c>
      <c r="G65" s="43">
        <v>0</v>
      </c>
      <c r="H65" s="43">
        <v>0</v>
      </c>
      <c r="I65" s="43">
        <v>0</v>
      </c>
      <c r="J65" s="43">
        <v>0</v>
      </c>
      <c r="K65" s="43">
        <v>0</v>
      </c>
      <c r="L65" s="43">
        <v>0</v>
      </c>
      <c r="M65" s="43">
        <v>0</v>
      </c>
      <c r="N65" s="43">
        <v>0</v>
      </c>
      <c r="O65" s="43">
        <v>0</v>
      </c>
      <c r="P65" s="43">
        <v>0</v>
      </c>
      <c r="Q65" s="43">
        <v>0</v>
      </c>
      <c r="R65" s="43">
        <v>0</v>
      </c>
      <c r="S65" s="43">
        <v>0</v>
      </c>
      <c r="T65" s="43">
        <v>0</v>
      </c>
      <c r="U65" s="43">
        <v>0</v>
      </c>
      <c r="V65" s="43">
        <v>0</v>
      </c>
      <c r="W65" s="43">
        <v>0</v>
      </c>
      <c r="X65" s="43">
        <v>0</v>
      </c>
      <c r="Y65" s="43">
        <v>0</v>
      </c>
      <c r="Z65" s="43">
        <v>0</v>
      </c>
      <c r="AA65" s="43">
        <v>0</v>
      </c>
      <c r="AB65" s="43">
        <v>0</v>
      </c>
      <c r="AC65" s="43">
        <v>0</v>
      </c>
      <c r="AD65" s="43">
        <v>0</v>
      </c>
      <c r="AE65" s="43">
        <v>0</v>
      </c>
      <c r="AF65" s="43">
        <v>0</v>
      </c>
      <c r="AG65" s="43">
        <v>0</v>
      </c>
      <c r="AH65" s="43">
        <v>0</v>
      </c>
      <c r="AI65" s="43">
        <v>0</v>
      </c>
      <c r="AJ65" s="43">
        <v>0</v>
      </c>
      <c r="AK65" s="43">
        <v>1</v>
      </c>
      <c r="AL65" s="43">
        <v>0</v>
      </c>
      <c r="AM65" s="43">
        <v>0</v>
      </c>
      <c r="AN65" s="38">
        <f t="shared" si="5"/>
        <v>1</v>
      </c>
      <c r="AO65" s="46"/>
      <c r="AP65" s="45"/>
    </row>
    <row r="66" spans="2:42" x14ac:dyDescent="0.25">
      <c r="B66" s="47" t="s">
        <v>31</v>
      </c>
      <c r="C66" s="37">
        <f t="shared" ref="C66:AN66" si="6">SUM(C59:C65)</f>
        <v>0</v>
      </c>
      <c r="D66" s="37">
        <f t="shared" si="6"/>
        <v>0</v>
      </c>
      <c r="E66" s="37">
        <f t="shared" si="6"/>
        <v>0</v>
      </c>
      <c r="F66" s="37">
        <f t="shared" si="6"/>
        <v>0</v>
      </c>
      <c r="G66" s="37">
        <f t="shared" si="6"/>
        <v>0</v>
      </c>
      <c r="H66" s="37">
        <f t="shared" si="6"/>
        <v>0</v>
      </c>
      <c r="I66" s="37">
        <f t="shared" si="6"/>
        <v>0</v>
      </c>
      <c r="J66" s="37">
        <f t="shared" si="6"/>
        <v>0</v>
      </c>
      <c r="K66" s="37">
        <f t="shared" si="6"/>
        <v>0</v>
      </c>
      <c r="L66" s="37">
        <f t="shared" si="6"/>
        <v>0</v>
      </c>
      <c r="M66" s="37">
        <f t="shared" si="6"/>
        <v>0</v>
      </c>
      <c r="N66" s="37">
        <f t="shared" si="6"/>
        <v>0</v>
      </c>
      <c r="O66" s="37">
        <f t="shared" si="6"/>
        <v>0</v>
      </c>
      <c r="P66" s="37">
        <f t="shared" si="6"/>
        <v>0</v>
      </c>
      <c r="Q66" s="37">
        <f t="shared" si="6"/>
        <v>0</v>
      </c>
      <c r="R66" s="37">
        <f t="shared" si="6"/>
        <v>0</v>
      </c>
      <c r="S66" s="37">
        <f t="shared" si="6"/>
        <v>0</v>
      </c>
      <c r="T66" s="37">
        <f t="shared" si="6"/>
        <v>0</v>
      </c>
      <c r="U66" s="37">
        <f t="shared" si="6"/>
        <v>0</v>
      </c>
      <c r="V66" s="37">
        <f t="shared" si="6"/>
        <v>0</v>
      </c>
      <c r="W66" s="37">
        <f t="shared" si="6"/>
        <v>0</v>
      </c>
      <c r="X66" s="37">
        <f t="shared" si="6"/>
        <v>0</v>
      </c>
      <c r="Y66" s="37">
        <f t="shared" si="6"/>
        <v>0</v>
      </c>
      <c r="Z66" s="37">
        <f t="shared" si="6"/>
        <v>0</v>
      </c>
      <c r="AA66" s="37">
        <f t="shared" si="6"/>
        <v>0</v>
      </c>
      <c r="AB66" s="37">
        <f t="shared" si="6"/>
        <v>0</v>
      </c>
      <c r="AC66" s="37">
        <f t="shared" si="6"/>
        <v>0</v>
      </c>
      <c r="AD66" s="37">
        <f t="shared" si="6"/>
        <v>0</v>
      </c>
      <c r="AE66" s="37">
        <f t="shared" si="6"/>
        <v>0</v>
      </c>
      <c r="AF66" s="37">
        <f t="shared" si="6"/>
        <v>0</v>
      </c>
      <c r="AG66" s="37">
        <f t="shared" si="6"/>
        <v>0</v>
      </c>
      <c r="AH66" s="37">
        <f t="shared" si="6"/>
        <v>0</v>
      </c>
      <c r="AI66" s="37">
        <f t="shared" si="6"/>
        <v>0</v>
      </c>
      <c r="AJ66" s="37">
        <f t="shared" si="6"/>
        <v>0</v>
      </c>
      <c r="AK66" s="37">
        <f t="shared" si="6"/>
        <v>1</v>
      </c>
      <c r="AL66" s="37">
        <f t="shared" si="6"/>
        <v>0</v>
      </c>
      <c r="AM66" s="37">
        <f t="shared" si="6"/>
        <v>0</v>
      </c>
      <c r="AN66" s="37">
        <f t="shared" si="6"/>
        <v>1</v>
      </c>
      <c r="AO66" s="46"/>
      <c r="AP66" s="45"/>
    </row>
    <row r="67" spans="2:42" x14ac:dyDescent="0.25">
      <c r="B67" s="47" t="s">
        <v>67</v>
      </c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46"/>
      <c r="AP67" s="45"/>
    </row>
    <row r="68" spans="2:42" x14ac:dyDescent="0.25">
      <c r="B68" s="40" t="s">
        <v>68</v>
      </c>
      <c r="C68" s="43">
        <v>0</v>
      </c>
      <c r="D68" s="43">
        <v>0</v>
      </c>
      <c r="E68" s="43">
        <v>0</v>
      </c>
      <c r="F68" s="43">
        <v>0</v>
      </c>
      <c r="G68" s="43">
        <v>0</v>
      </c>
      <c r="H68" s="43">
        <v>1</v>
      </c>
      <c r="I68" s="43">
        <v>5</v>
      </c>
      <c r="J68" s="43">
        <v>0</v>
      </c>
      <c r="K68" s="43">
        <v>0</v>
      </c>
      <c r="L68" s="43">
        <v>5</v>
      </c>
      <c r="M68" s="43">
        <v>0</v>
      </c>
      <c r="N68" s="43">
        <v>1</v>
      </c>
      <c r="O68" s="43">
        <v>40</v>
      </c>
      <c r="P68" s="43">
        <v>14</v>
      </c>
      <c r="Q68" s="43">
        <v>4</v>
      </c>
      <c r="R68" s="43">
        <v>0</v>
      </c>
      <c r="S68" s="43">
        <v>0</v>
      </c>
      <c r="T68" s="43">
        <v>0</v>
      </c>
      <c r="U68" s="43">
        <v>0</v>
      </c>
      <c r="V68" s="43">
        <v>0</v>
      </c>
      <c r="W68" s="43">
        <v>37</v>
      </c>
      <c r="X68" s="43">
        <v>36</v>
      </c>
      <c r="Y68" s="43">
        <v>0</v>
      </c>
      <c r="Z68" s="43">
        <v>0</v>
      </c>
      <c r="AA68" s="43">
        <v>0</v>
      </c>
      <c r="AB68" s="43">
        <v>0</v>
      </c>
      <c r="AC68" s="43">
        <v>0</v>
      </c>
      <c r="AD68" s="43">
        <v>0</v>
      </c>
      <c r="AE68" s="43">
        <v>18</v>
      </c>
      <c r="AF68" s="43">
        <v>129</v>
      </c>
      <c r="AG68" s="43">
        <v>0</v>
      </c>
      <c r="AH68" s="43">
        <v>0</v>
      </c>
      <c r="AI68" s="43">
        <v>0</v>
      </c>
      <c r="AJ68" s="43">
        <v>0</v>
      </c>
      <c r="AK68" s="43">
        <v>2</v>
      </c>
      <c r="AL68" s="43">
        <v>0</v>
      </c>
      <c r="AM68" s="43">
        <v>0</v>
      </c>
      <c r="AN68" s="38">
        <f t="shared" ref="AN68:AN77" si="7">SUM(C68:AM68)</f>
        <v>292</v>
      </c>
      <c r="AO68" s="46"/>
      <c r="AP68" s="45"/>
    </row>
    <row r="69" spans="2:42" x14ac:dyDescent="0.25">
      <c r="B69" s="40" t="s">
        <v>69</v>
      </c>
      <c r="C69" s="43">
        <v>0</v>
      </c>
      <c r="D69" s="43">
        <v>0</v>
      </c>
      <c r="E69" s="43">
        <v>0</v>
      </c>
      <c r="F69" s="43">
        <v>0</v>
      </c>
      <c r="G69" s="43">
        <v>0</v>
      </c>
      <c r="H69" s="43">
        <v>1</v>
      </c>
      <c r="I69" s="43">
        <v>0</v>
      </c>
      <c r="J69" s="43">
        <v>0</v>
      </c>
      <c r="K69" s="43">
        <v>0</v>
      </c>
      <c r="L69" s="43">
        <v>3</v>
      </c>
      <c r="M69" s="43">
        <v>0</v>
      </c>
      <c r="N69" s="43">
        <v>0</v>
      </c>
      <c r="O69" s="43">
        <v>0</v>
      </c>
      <c r="P69" s="43">
        <v>6</v>
      </c>
      <c r="Q69" s="43">
        <v>0</v>
      </c>
      <c r="R69" s="43">
        <v>0</v>
      </c>
      <c r="S69" s="43">
        <v>0</v>
      </c>
      <c r="T69" s="43">
        <v>0</v>
      </c>
      <c r="U69" s="43">
        <v>0</v>
      </c>
      <c r="V69" s="43">
        <v>0</v>
      </c>
      <c r="W69" s="43">
        <v>0</v>
      </c>
      <c r="X69" s="43">
        <v>0</v>
      </c>
      <c r="Y69" s="43">
        <v>0</v>
      </c>
      <c r="Z69" s="43">
        <v>0</v>
      </c>
      <c r="AA69" s="43">
        <v>0</v>
      </c>
      <c r="AB69" s="43">
        <v>0</v>
      </c>
      <c r="AC69" s="43">
        <v>0</v>
      </c>
      <c r="AD69" s="43">
        <v>0</v>
      </c>
      <c r="AE69" s="43">
        <v>107</v>
      </c>
      <c r="AF69" s="43">
        <v>0</v>
      </c>
      <c r="AG69" s="43">
        <v>0</v>
      </c>
      <c r="AH69" s="43">
        <v>0</v>
      </c>
      <c r="AI69" s="43">
        <v>0</v>
      </c>
      <c r="AJ69" s="43">
        <v>0</v>
      </c>
      <c r="AK69" s="43">
        <v>0</v>
      </c>
      <c r="AL69" s="43">
        <v>0</v>
      </c>
      <c r="AM69" s="43">
        <v>0</v>
      </c>
      <c r="AN69" s="38">
        <f t="shared" si="7"/>
        <v>117</v>
      </c>
      <c r="AO69" s="46"/>
      <c r="AP69" s="45"/>
    </row>
    <row r="70" spans="2:42" x14ac:dyDescent="0.25">
      <c r="B70" s="40" t="s">
        <v>70</v>
      </c>
      <c r="C70" s="43">
        <v>0</v>
      </c>
      <c r="D70" s="43">
        <v>3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1</v>
      </c>
      <c r="M70" s="43">
        <v>0</v>
      </c>
      <c r="N70" s="43">
        <v>0</v>
      </c>
      <c r="O70" s="43">
        <v>16</v>
      </c>
      <c r="P70" s="43">
        <v>1</v>
      </c>
      <c r="Q70" s="43">
        <v>0</v>
      </c>
      <c r="R70" s="43">
        <v>0</v>
      </c>
      <c r="S70" s="43">
        <v>0</v>
      </c>
      <c r="T70" s="43">
        <v>3</v>
      </c>
      <c r="U70" s="43">
        <v>0</v>
      </c>
      <c r="V70" s="43">
        <v>0</v>
      </c>
      <c r="W70" s="43">
        <v>1</v>
      </c>
      <c r="X70" s="43">
        <v>2</v>
      </c>
      <c r="Y70" s="43">
        <v>0</v>
      </c>
      <c r="Z70" s="43">
        <v>0</v>
      </c>
      <c r="AA70" s="43">
        <v>0</v>
      </c>
      <c r="AB70" s="43">
        <v>0</v>
      </c>
      <c r="AC70" s="43">
        <v>0</v>
      </c>
      <c r="AD70" s="43">
        <v>1</v>
      </c>
      <c r="AE70" s="43">
        <v>0</v>
      </c>
      <c r="AF70" s="43">
        <v>3</v>
      </c>
      <c r="AG70" s="43">
        <v>0</v>
      </c>
      <c r="AH70" s="43">
        <v>12</v>
      </c>
      <c r="AI70" s="43">
        <v>0</v>
      </c>
      <c r="AJ70" s="43">
        <v>0</v>
      </c>
      <c r="AK70" s="43">
        <v>0</v>
      </c>
      <c r="AL70" s="43">
        <v>0</v>
      </c>
      <c r="AM70" s="43">
        <v>0</v>
      </c>
      <c r="AN70" s="38">
        <f t="shared" si="7"/>
        <v>43</v>
      </c>
      <c r="AO70" s="46"/>
      <c r="AP70" s="45"/>
    </row>
    <row r="71" spans="2:42" x14ac:dyDescent="0.25">
      <c r="B71" s="40" t="s">
        <v>71</v>
      </c>
      <c r="C71" s="43">
        <v>0</v>
      </c>
      <c r="D71" s="43">
        <v>6</v>
      </c>
      <c r="E71" s="43">
        <v>0</v>
      </c>
      <c r="F71" s="43">
        <v>0</v>
      </c>
      <c r="G71" s="43">
        <v>0</v>
      </c>
      <c r="H71" s="43">
        <v>0</v>
      </c>
      <c r="I71" s="43">
        <v>7</v>
      </c>
      <c r="J71" s="43">
        <v>0</v>
      </c>
      <c r="K71" s="43">
        <v>0</v>
      </c>
      <c r="L71" s="43">
        <v>12</v>
      </c>
      <c r="M71" s="43">
        <v>0</v>
      </c>
      <c r="N71" s="43">
        <v>0</v>
      </c>
      <c r="O71" s="43">
        <v>23</v>
      </c>
      <c r="P71" s="43">
        <v>7</v>
      </c>
      <c r="Q71" s="43">
        <v>0</v>
      </c>
      <c r="R71" s="43">
        <v>0</v>
      </c>
      <c r="S71" s="43">
        <v>0</v>
      </c>
      <c r="T71" s="43">
        <v>33</v>
      </c>
      <c r="U71" s="43">
        <v>0</v>
      </c>
      <c r="V71" s="43">
        <v>0</v>
      </c>
      <c r="W71" s="43">
        <v>20</v>
      </c>
      <c r="X71" s="43">
        <v>48</v>
      </c>
      <c r="Y71" s="43">
        <v>0</v>
      </c>
      <c r="Z71" s="43">
        <v>0</v>
      </c>
      <c r="AA71" s="43">
        <v>0</v>
      </c>
      <c r="AB71" s="43">
        <v>0</v>
      </c>
      <c r="AC71" s="43">
        <v>0</v>
      </c>
      <c r="AD71" s="43">
        <v>1</v>
      </c>
      <c r="AE71" s="43">
        <v>7</v>
      </c>
      <c r="AF71" s="43">
        <v>31</v>
      </c>
      <c r="AG71" s="43">
        <v>0</v>
      </c>
      <c r="AH71" s="43">
        <v>116</v>
      </c>
      <c r="AI71" s="43">
        <v>6</v>
      </c>
      <c r="AJ71" s="43">
        <v>0</v>
      </c>
      <c r="AK71" s="43">
        <v>4</v>
      </c>
      <c r="AL71" s="43">
        <v>0</v>
      </c>
      <c r="AM71" s="43">
        <v>0</v>
      </c>
      <c r="AN71" s="38">
        <f t="shared" si="7"/>
        <v>321</v>
      </c>
      <c r="AO71" s="46"/>
      <c r="AP71" s="45"/>
    </row>
    <row r="72" spans="2:42" x14ac:dyDescent="0.25">
      <c r="B72" s="40" t="s">
        <v>72</v>
      </c>
      <c r="C72" s="43">
        <v>0</v>
      </c>
      <c r="D72" s="43">
        <v>0</v>
      </c>
      <c r="E72" s="43">
        <v>0</v>
      </c>
      <c r="F72" s="43">
        <v>0</v>
      </c>
      <c r="G72" s="43">
        <v>0</v>
      </c>
      <c r="H72" s="43">
        <v>0</v>
      </c>
      <c r="I72" s="43">
        <v>1</v>
      </c>
      <c r="J72" s="43">
        <v>0</v>
      </c>
      <c r="K72" s="43">
        <v>0</v>
      </c>
      <c r="L72" s="43">
        <v>4</v>
      </c>
      <c r="M72" s="43">
        <v>0</v>
      </c>
      <c r="N72" s="43">
        <v>0</v>
      </c>
      <c r="O72" s="43">
        <v>0</v>
      </c>
      <c r="P72" s="43">
        <v>0</v>
      </c>
      <c r="Q72" s="43">
        <v>0</v>
      </c>
      <c r="R72" s="43">
        <v>0</v>
      </c>
      <c r="S72" s="43">
        <v>2</v>
      </c>
      <c r="T72" s="43">
        <v>2</v>
      </c>
      <c r="U72" s="43">
        <v>92</v>
      </c>
      <c r="V72" s="43">
        <v>0</v>
      </c>
      <c r="W72" s="43">
        <v>0</v>
      </c>
      <c r="X72" s="43">
        <v>1</v>
      </c>
      <c r="Y72" s="43">
        <v>0</v>
      </c>
      <c r="Z72" s="43">
        <v>0</v>
      </c>
      <c r="AA72" s="43">
        <v>0</v>
      </c>
      <c r="AB72" s="43">
        <v>0</v>
      </c>
      <c r="AC72" s="43">
        <v>0</v>
      </c>
      <c r="AD72" s="43">
        <v>0</v>
      </c>
      <c r="AE72" s="43">
        <v>0</v>
      </c>
      <c r="AF72" s="43">
        <v>0</v>
      </c>
      <c r="AG72" s="43">
        <v>0</v>
      </c>
      <c r="AH72" s="43">
        <v>3</v>
      </c>
      <c r="AI72" s="43">
        <v>0</v>
      </c>
      <c r="AJ72" s="43">
        <v>0</v>
      </c>
      <c r="AK72" s="43">
        <v>0</v>
      </c>
      <c r="AL72" s="43">
        <v>0</v>
      </c>
      <c r="AM72" s="43">
        <v>0</v>
      </c>
      <c r="AN72" s="38">
        <f t="shared" si="7"/>
        <v>105</v>
      </c>
      <c r="AO72" s="46"/>
      <c r="AP72" s="45"/>
    </row>
    <row r="73" spans="2:42" x14ac:dyDescent="0.25">
      <c r="B73" s="40" t="s">
        <v>73</v>
      </c>
      <c r="C73" s="43">
        <v>0</v>
      </c>
      <c r="D73" s="43">
        <v>0</v>
      </c>
      <c r="E73" s="43">
        <v>0</v>
      </c>
      <c r="F73" s="43">
        <v>1</v>
      </c>
      <c r="G73" s="43">
        <v>6</v>
      </c>
      <c r="H73" s="43">
        <v>0</v>
      </c>
      <c r="I73" s="43">
        <v>4</v>
      </c>
      <c r="J73" s="43">
        <v>0</v>
      </c>
      <c r="K73" s="43">
        <v>0</v>
      </c>
      <c r="L73" s="43">
        <v>2</v>
      </c>
      <c r="M73" s="43">
        <v>0</v>
      </c>
      <c r="N73" s="43">
        <v>1</v>
      </c>
      <c r="O73" s="43">
        <v>6</v>
      </c>
      <c r="P73" s="43">
        <v>3</v>
      </c>
      <c r="Q73" s="43">
        <v>0</v>
      </c>
      <c r="R73" s="43">
        <v>0</v>
      </c>
      <c r="S73" s="43">
        <v>4</v>
      </c>
      <c r="T73" s="43">
        <v>17</v>
      </c>
      <c r="U73" s="43">
        <v>0</v>
      </c>
      <c r="V73" s="43">
        <v>0</v>
      </c>
      <c r="W73" s="43">
        <v>8</v>
      </c>
      <c r="X73" s="43">
        <v>22</v>
      </c>
      <c r="Y73" s="43">
        <v>0</v>
      </c>
      <c r="Z73" s="43">
        <v>0</v>
      </c>
      <c r="AA73" s="43">
        <v>0</v>
      </c>
      <c r="AB73" s="43">
        <v>0</v>
      </c>
      <c r="AC73" s="43">
        <v>2</v>
      </c>
      <c r="AD73" s="43">
        <v>1</v>
      </c>
      <c r="AE73" s="43">
        <v>5</v>
      </c>
      <c r="AF73" s="43">
        <v>7</v>
      </c>
      <c r="AG73" s="43">
        <v>0</v>
      </c>
      <c r="AH73" s="43">
        <v>13</v>
      </c>
      <c r="AI73" s="43">
        <v>1</v>
      </c>
      <c r="AJ73" s="43">
        <v>0</v>
      </c>
      <c r="AK73" s="43">
        <v>5</v>
      </c>
      <c r="AL73" s="43">
        <v>0</v>
      </c>
      <c r="AM73" s="43">
        <v>6</v>
      </c>
      <c r="AN73" s="38">
        <f t="shared" si="7"/>
        <v>114</v>
      </c>
      <c r="AO73" s="46"/>
      <c r="AP73" s="45"/>
    </row>
    <row r="74" spans="2:42" x14ac:dyDescent="0.25">
      <c r="B74" s="40" t="s">
        <v>74</v>
      </c>
      <c r="C74" s="43">
        <v>0</v>
      </c>
      <c r="D74" s="43">
        <v>0</v>
      </c>
      <c r="E74" s="43">
        <v>0</v>
      </c>
      <c r="F74" s="43">
        <v>0</v>
      </c>
      <c r="G74" s="43">
        <v>0</v>
      </c>
      <c r="H74" s="43">
        <v>0</v>
      </c>
      <c r="I74" s="43">
        <v>0</v>
      </c>
      <c r="J74" s="43">
        <v>0</v>
      </c>
      <c r="K74" s="43">
        <v>0</v>
      </c>
      <c r="L74" s="43">
        <v>0</v>
      </c>
      <c r="M74" s="43">
        <v>0</v>
      </c>
      <c r="N74" s="43">
        <v>0</v>
      </c>
      <c r="O74" s="43">
        <v>0</v>
      </c>
      <c r="P74" s="43">
        <v>0</v>
      </c>
      <c r="Q74" s="43">
        <v>0</v>
      </c>
      <c r="R74" s="43">
        <v>0</v>
      </c>
      <c r="S74" s="43">
        <v>0</v>
      </c>
      <c r="T74" s="43">
        <v>0</v>
      </c>
      <c r="U74" s="43">
        <v>0</v>
      </c>
      <c r="V74" s="43">
        <v>0</v>
      </c>
      <c r="W74" s="43">
        <v>0</v>
      </c>
      <c r="X74" s="43">
        <v>0</v>
      </c>
      <c r="Y74" s="43">
        <v>0</v>
      </c>
      <c r="Z74" s="43">
        <v>0</v>
      </c>
      <c r="AA74" s="43">
        <v>0</v>
      </c>
      <c r="AB74" s="43">
        <v>0</v>
      </c>
      <c r="AC74" s="43">
        <v>0</v>
      </c>
      <c r="AD74" s="43">
        <v>0</v>
      </c>
      <c r="AE74" s="43">
        <v>0</v>
      </c>
      <c r="AF74" s="43">
        <v>0</v>
      </c>
      <c r="AG74" s="43">
        <v>0</v>
      </c>
      <c r="AH74" s="43">
        <v>0</v>
      </c>
      <c r="AI74" s="43">
        <v>0</v>
      </c>
      <c r="AJ74" s="43">
        <v>0</v>
      </c>
      <c r="AK74" s="43">
        <v>0</v>
      </c>
      <c r="AL74" s="43">
        <v>0</v>
      </c>
      <c r="AM74" s="43">
        <v>0</v>
      </c>
      <c r="AN74" s="38">
        <f t="shared" si="7"/>
        <v>0</v>
      </c>
      <c r="AO74" s="46"/>
      <c r="AP74" s="45"/>
    </row>
    <row r="75" spans="2:42" x14ac:dyDescent="0.25">
      <c r="B75" s="40" t="s">
        <v>75</v>
      </c>
      <c r="C75" s="43">
        <v>0</v>
      </c>
      <c r="D75" s="43">
        <v>0</v>
      </c>
      <c r="E75" s="43">
        <v>0</v>
      </c>
      <c r="F75" s="43">
        <v>0</v>
      </c>
      <c r="G75" s="43">
        <v>0</v>
      </c>
      <c r="H75" s="43">
        <v>0</v>
      </c>
      <c r="I75" s="43">
        <v>0</v>
      </c>
      <c r="J75" s="43">
        <v>0</v>
      </c>
      <c r="K75" s="43">
        <v>0</v>
      </c>
      <c r="L75" s="43">
        <v>0</v>
      </c>
      <c r="M75" s="43">
        <v>0</v>
      </c>
      <c r="N75" s="43">
        <v>0</v>
      </c>
      <c r="O75" s="43">
        <v>1</v>
      </c>
      <c r="P75" s="43">
        <v>0</v>
      </c>
      <c r="Q75" s="43">
        <v>0</v>
      </c>
      <c r="R75" s="43">
        <v>0</v>
      </c>
      <c r="S75" s="43">
        <v>0</v>
      </c>
      <c r="T75" s="43">
        <v>0</v>
      </c>
      <c r="U75" s="43">
        <v>0</v>
      </c>
      <c r="V75" s="43">
        <v>0</v>
      </c>
      <c r="W75" s="43">
        <v>1</v>
      </c>
      <c r="X75" s="43">
        <v>17</v>
      </c>
      <c r="Y75" s="43">
        <v>0</v>
      </c>
      <c r="Z75" s="43">
        <v>0</v>
      </c>
      <c r="AA75" s="43">
        <v>0</v>
      </c>
      <c r="AB75" s="43">
        <v>0</v>
      </c>
      <c r="AC75" s="43">
        <v>1</v>
      </c>
      <c r="AD75" s="43">
        <v>1</v>
      </c>
      <c r="AE75" s="43">
        <v>0</v>
      </c>
      <c r="AF75" s="43">
        <v>0</v>
      </c>
      <c r="AG75" s="43">
        <v>0</v>
      </c>
      <c r="AH75" s="43">
        <v>4</v>
      </c>
      <c r="AI75" s="43">
        <v>0</v>
      </c>
      <c r="AJ75" s="43">
        <v>0</v>
      </c>
      <c r="AK75" s="43">
        <v>0</v>
      </c>
      <c r="AL75" s="43">
        <v>0</v>
      </c>
      <c r="AM75" s="43">
        <v>0</v>
      </c>
      <c r="AN75" s="38">
        <f t="shared" si="7"/>
        <v>25</v>
      </c>
      <c r="AO75" s="46"/>
      <c r="AP75" s="45"/>
    </row>
    <row r="76" spans="2:42" x14ac:dyDescent="0.25">
      <c r="B76" s="40" t="s">
        <v>76</v>
      </c>
      <c r="C76" s="43">
        <v>0</v>
      </c>
      <c r="D76" s="43">
        <v>0</v>
      </c>
      <c r="E76" s="43">
        <v>0</v>
      </c>
      <c r="F76" s="43">
        <v>10</v>
      </c>
      <c r="G76" s="43">
        <v>22</v>
      </c>
      <c r="H76" s="43">
        <v>1</v>
      </c>
      <c r="I76" s="43">
        <v>4</v>
      </c>
      <c r="J76" s="43">
        <v>0</v>
      </c>
      <c r="K76" s="43">
        <v>0</v>
      </c>
      <c r="L76" s="43">
        <v>8</v>
      </c>
      <c r="M76" s="43">
        <v>0</v>
      </c>
      <c r="N76" s="43">
        <v>0</v>
      </c>
      <c r="O76" s="43">
        <v>18</v>
      </c>
      <c r="P76" s="43">
        <v>19</v>
      </c>
      <c r="Q76" s="43">
        <v>1</v>
      </c>
      <c r="R76" s="43">
        <v>0</v>
      </c>
      <c r="S76" s="43">
        <v>11</v>
      </c>
      <c r="T76" s="43">
        <v>38</v>
      </c>
      <c r="U76" s="43">
        <v>9</v>
      </c>
      <c r="V76" s="43">
        <v>0</v>
      </c>
      <c r="W76" s="43">
        <v>4</v>
      </c>
      <c r="X76" s="43">
        <v>29</v>
      </c>
      <c r="Y76" s="43">
        <v>0</v>
      </c>
      <c r="Z76" s="43">
        <v>1</v>
      </c>
      <c r="AA76" s="43">
        <v>0</v>
      </c>
      <c r="AB76" s="43">
        <v>0</v>
      </c>
      <c r="AC76" s="43">
        <v>8</v>
      </c>
      <c r="AD76" s="43">
        <v>1</v>
      </c>
      <c r="AE76" s="43">
        <v>14</v>
      </c>
      <c r="AF76" s="43">
        <v>14</v>
      </c>
      <c r="AG76" s="43">
        <v>0</v>
      </c>
      <c r="AH76" s="43">
        <v>42</v>
      </c>
      <c r="AI76" s="43">
        <v>0</v>
      </c>
      <c r="AJ76" s="43">
        <v>8</v>
      </c>
      <c r="AK76" s="43">
        <v>12</v>
      </c>
      <c r="AL76" s="43">
        <v>3</v>
      </c>
      <c r="AM76" s="43">
        <v>42</v>
      </c>
      <c r="AN76" s="38">
        <f t="shared" si="7"/>
        <v>319</v>
      </c>
      <c r="AO76" s="46"/>
      <c r="AP76" s="45"/>
    </row>
    <row r="77" spans="2:42" x14ac:dyDescent="0.25">
      <c r="B77" s="40" t="s">
        <v>77</v>
      </c>
      <c r="C77" s="43">
        <v>0</v>
      </c>
      <c r="D77" s="43">
        <v>0</v>
      </c>
      <c r="E77" s="43">
        <v>0</v>
      </c>
      <c r="F77" s="43">
        <v>0</v>
      </c>
      <c r="G77" s="43">
        <v>21</v>
      </c>
      <c r="H77" s="43">
        <v>0</v>
      </c>
      <c r="I77" s="43">
        <v>2</v>
      </c>
      <c r="J77" s="43">
        <v>0</v>
      </c>
      <c r="K77" s="43">
        <v>0</v>
      </c>
      <c r="L77" s="43">
        <v>8</v>
      </c>
      <c r="M77" s="43">
        <v>0</v>
      </c>
      <c r="N77" s="43">
        <v>0</v>
      </c>
      <c r="O77" s="43">
        <v>0</v>
      </c>
      <c r="P77" s="43">
        <v>11</v>
      </c>
      <c r="Q77" s="43">
        <v>1</v>
      </c>
      <c r="R77" s="43">
        <v>0</v>
      </c>
      <c r="S77" s="43">
        <v>6</v>
      </c>
      <c r="T77" s="43">
        <v>0</v>
      </c>
      <c r="U77" s="43">
        <v>0</v>
      </c>
      <c r="V77" s="43">
        <v>0</v>
      </c>
      <c r="W77" s="43">
        <v>6</v>
      </c>
      <c r="X77" s="43">
        <v>8</v>
      </c>
      <c r="Y77" s="43">
        <v>0</v>
      </c>
      <c r="Z77" s="43">
        <v>0</v>
      </c>
      <c r="AA77" s="43">
        <v>0</v>
      </c>
      <c r="AB77" s="43">
        <v>0</v>
      </c>
      <c r="AC77" s="43">
        <v>0</v>
      </c>
      <c r="AD77" s="43">
        <v>0</v>
      </c>
      <c r="AE77" s="43">
        <v>0</v>
      </c>
      <c r="AF77" s="43">
        <v>0</v>
      </c>
      <c r="AG77" s="43">
        <v>0</v>
      </c>
      <c r="AH77" s="43">
        <v>0</v>
      </c>
      <c r="AI77" s="43">
        <v>0</v>
      </c>
      <c r="AJ77" s="43">
        <v>0</v>
      </c>
      <c r="AK77" s="43">
        <v>36</v>
      </c>
      <c r="AL77" s="43">
        <v>4</v>
      </c>
      <c r="AM77" s="43">
        <v>1</v>
      </c>
      <c r="AN77" s="38">
        <f t="shared" si="7"/>
        <v>104</v>
      </c>
      <c r="AO77" s="46"/>
      <c r="AP77" s="45"/>
    </row>
    <row r="78" spans="2:42" x14ac:dyDescent="0.25">
      <c r="B78" s="47" t="s">
        <v>31</v>
      </c>
      <c r="C78" s="37">
        <f t="shared" ref="C78:AN78" si="8">SUM(C68:C77)</f>
        <v>0</v>
      </c>
      <c r="D78" s="37">
        <f t="shared" si="8"/>
        <v>9</v>
      </c>
      <c r="E78" s="37">
        <f t="shared" si="8"/>
        <v>0</v>
      </c>
      <c r="F78" s="37">
        <f t="shared" si="8"/>
        <v>11</v>
      </c>
      <c r="G78" s="37">
        <f t="shared" si="8"/>
        <v>49</v>
      </c>
      <c r="H78" s="37">
        <f t="shared" si="8"/>
        <v>3</v>
      </c>
      <c r="I78" s="37">
        <f t="shared" si="8"/>
        <v>23</v>
      </c>
      <c r="J78" s="37">
        <f t="shared" si="8"/>
        <v>0</v>
      </c>
      <c r="K78" s="37">
        <f t="shared" si="8"/>
        <v>0</v>
      </c>
      <c r="L78" s="37">
        <f t="shared" si="8"/>
        <v>43</v>
      </c>
      <c r="M78" s="37">
        <f t="shared" si="8"/>
        <v>0</v>
      </c>
      <c r="N78" s="37">
        <f t="shared" si="8"/>
        <v>2</v>
      </c>
      <c r="O78" s="37">
        <f t="shared" si="8"/>
        <v>104</v>
      </c>
      <c r="P78" s="37">
        <f t="shared" si="8"/>
        <v>61</v>
      </c>
      <c r="Q78" s="37">
        <f t="shared" si="8"/>
        <v>6</v>
      </c>
      <c r="R78" s="37">
        <f t="shared" si="8"/>
        <v>0</v>
      </c>
      <c r="S78" s="37">
        <f t="shared" si="8"/>
        <v>23</v>
      </c>
      <c r="T78" s="37">
        <f t="shared" si="8"/>
        <v>93</v>
      </c>
      <c r="U78" s="37">
        <f t="shared" si="8"/>
        <v>101</v>
      </c>
      <c r="V78" s="37">
        <f t="shared" si="8"/>
        <v>0</v>
      </c>
      <c r="W78" s="37">
        <f t="shared" si="8"/>
        <v>77</v>
      </c>
      <c r="X78" s="37">
        <f t="shared" si="8"/>
        <v>163</v>
      </c>
      <c r="Y78" s="37">
        <f t="shared" si="8"/>
        <v>0</v>
      </c>
      <c r="Z78" s="37">
        <f t="shared" si="8"/>
        <v>1</v>
      </c>
      <c r="AA78" s="37">
        <f t="shared" si="8"/>
        <v>0</v>
      </c>
      <c r="AB78" s="37">
        <f t="shared" si="8"/>
        <v>0</v>
      </c>
      <c r="AC78" s="37">
        <f t="shared" si="8"/>
        <v>11</v>
      </c>
      <c r="AD78" s="37">
        <f t="shared" si="8"/>
        <v>5</v>
      </c>
      <c r="AE78" s="37">
        <f t="shared" si="8"/>
        <v>151</v>
      </c>
      <c r="AF78" s="37">
        <f t="shared" si="8"/>
        <v>184</v>
      </c>
      <c r="AG78" s="37">
        <f t="shared" si="8"/>
        <v>0</v>
      </c>
      <c r="AH78" s="37">
        <f t="shared" si="8"/>
        <v>190</v>
      </c>
      <c r="AI78" s="37">
        <f t="shared" si="8"/>
        <v>7</v>
      </c>
      <c r="AJ78" s="37">
        <f t="shared" si="8"/>
        <v>8</v>
      </c>
      <c r="AK78" s="37">
        <f t="shared" si="8"/>
        <v>59</v>
      </c>
      <c r="AL78" s="37">
        <f t="shared" si="8"/>
        <v>7</v>
      </c>
      <c r="AM78" s="37">
        <f t="shared" si="8"/>
        <v>49</v>
      </c>
      <c r="AN78" s="37">
        <f t="shared" si="8"/>
        <v>1440</v>
      </c>
      <c r="AO78" s="46"/>
      <c r="AP78" s="45"/>
    </row>
    <row r="79" spans="2:42" x14ac:dyDescent="0.25">
      <c r="B79" s="36" t="s">
        <v>91</v>
      </c>
      <c r="C79" s="37">
        <f t="shared" ref="C79:AN79" si="9">SUM(C28,C50,C57,C66,C78)</f>
        <v>111</v>
      </c>
      <c r="D79" s="37">
        <f t="shared" si="9"/>
        <v>9392</v>
      </c>
      <c r="E79" s="37">
        <f t="shared" si="9"/>
        <v>202</v>
      </c>
      <c r="F79" s="37">
        <f t="shared" si="9"/>
        <v>3758</v>
      </c>
      <c r="G79" s="37">
        <f t="shared" si="9"/>
        <v>6543</v>
      </c>
      <c r="H79" s="37">
        <f t="shared" si="9"/>
        <v>725</v>
      </c>
      <c r="I79" s="37">
        <f t="shared" si="9"/>
        <v>3105</v>
      </c>
      <c r="J79" s="37">
        <f t="shared" si="9"/>
        <v>142</v>
      </c>
      <c r="K79" s="37">
        <f t="shared" si="9"/>
        <v>93</v>
      </c>
      <c r="L79" s="37">
        <f t="shared" si="9"/>
        <v>8420</v>
      </c>
      <c r="M79" s="37">
        <f t="shared" si="9"/>
        <v>3</v>
      </c>
      <c r="N79" s="37">
        <f t="shared" si="9"/>
        <v>995</v>
      </c>
      <c r="O79" s="37">
        <f t="shared" si="9"/>
        <v>11456</v>
      </c>
      <c r="P79" s="37">
        <f t="shared" si="9"/>
        <v>6206</v>
      </c>
      <c r="Q79" s="37">
        <f t="shared" si="9"/>
        <v>1813</v>
      </c>
      <c r="R79" s="37">
        <f t="shared" si="9"/>
        <v>2593</v>
      </c>
      <c r="S79" s="37">
        <f t="shared" si="9"/>
        <v>3345</v>
      </c>
      <c r="T79" s="37">
        <f t="shared" si="9"/>
        <v>16995</v>
      </c>
      <c r="U79" s="37">
        <f t="shared" si="9"/>
        <v>9282</v>
      </c>
      <c r="V79" s="37">
        <f t="shared" si="9"/>
        <v>17</v>
      </c>
      <c r="W79" s="37">
        <f t="shared" si="9"/>
        <v>9564</v>
      </c>
      <c r="X79" s="37">
        <f t="shared" si="9"/>
        <v>23501</v>
      </c>
      <c r="Y79" s="37">
        <f t="shared" si="9"/>
        <v>334</v>
      </c>
      <c r="Z79" s="37">
        <f t="shared" si="9"/>
        <v>399</v>
      </c>
      <c r="AA79" s="37">
        <f t="shared" si="9"/>
        <v>178</v>
      </c>
      <c r="AB79" s="37">
        <f t="shared" si="9"/>
        <v>301</v>
      </c>
      <c r="AC79" s="37">
        <f t="shared" si="9"/>
        <v>6579</v>
      </c>
      <c r="AD79" s="37">
        <f t="shared" si="9"/>
        <v>483</v>
      </c>
      <c r="AE79" s="37">
        <f t="shared" si="9"/>
        <v>7251</v>
      </c>
      <c r="AF79" s="37">
        <f t="shared" si="9"/>
        <v>8951</v>
      </c>
      <c r="AG79" s="37">
        <f t="shared" si="9"/>
        <v>187</v>
      </c>
      <c r="AH79" s="37">
        <f t="shared" si="9"/>
        <v>22587</v>
      </c>
      <c r="AI79" s="37">
        <f t="shared" si="9"/>
        <v>8974</v>
      </c>
      <c r="AJ79" s="37">
        <f t="shared" si="9"/>
        <v>483</v>
      </c>
      <c r="AK79" s="37">
        <f t="shared" si="9"/>
        <v>17570</v>
      </c>
      <c r="AL79" s="37">
        <f t="shared" si="9"/>
        <v>2518</v>
      </c>
      <c r="AM79" s="37">
        <f t="shared" si="9"/>
        <v>10810</v>
      </c>
      <c r="AN79" s="37">
        <f t="shared" si="9"/>
        <v>205866</v>
      </c>
      <c r="AP79" s="45"/>
    </row>
    <row r="80" spans="2:42" x14ac:dyDescent="0.25">
      <c r="B80" s="36" t="s">
        <v>90</v>
      </c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38"/>
    </row>
    <row r="81" spans="2:40" x14ac:dyDescent="0.25">
      <c r="B81" s="40" t="s">
        <v>80</v>
      </c>
      <c r="C81" s="38">
        <v>0</v>
      </c>
      <c r="D81" s="44">
        <v>621</v>
      </c>
      <c r="E81" s="38">
        <v>0</v>
      </c>
      <c r="F81" s="44">
        <v>6</v>
      </c>
      <c r="G81" s="44">
        <v>608</v>
      </c>
      <c r="H81" s="38">
        <v>0</v>
      </c>
      <c r="I81" s="44">
        <v>86</v>
      </c>
      <c r="J81" s="38">
        <v>0</v>
      </c>
      <c r="K81" s="38">
        <v>0</v>
      </c>
      <c r="L81" s="44">
        <v>147</v>
      </c>
      <c r="M81" s="38">
        <v>0</v>
      </c>
      <c r="N81" s="38">
        <v>0</v>
      </c>
      <c r="O81" s="44">
        <v>134</v>
      </c>
      <c r="P81" s="44">
        <v>155</v>
      </c>
      <c r="Q81" s="44">
        <v>9</v>
      </c>
      <c r="R81" s="38">
        <v>0</v>
      </c>
      <c r="S81" s="44">
        <v>174</v>
      </c>
      <c r="T81" s="44">
        <v>408</v>
      </c>
      <c r="U81" s="44">
        <v>45</v>
      </c>
      <c r="V81" s="38">
        <v>0</v>
      </c>
      <c r="W81" s="44">
        <v>209</v>
      </c>
      <c r="X81" s="44">
        <v>992</v>
      </c>
      <c r="Y81" s="38">
        <v>0</v>
      </c>
      <c r="Z81" s="38">
        <v>0</v>
      </c>
      <c r="AA81" s="38">
        <v>0</v>
      </c>
      <c r="AB81" s="38">
        <v>0</v>
      </c>
      <c r="AC81" s="44">
        <v>291</v>
      </c>
      <c r="AD81" s="44">
        <v>48</v>
      </c>
      <c r="AE81" s="44">
        <v>25</v>
      </c>
      <c r="AF81" s="44">
        <v>204</v>
      </c>
      <c r="AG81" s="38">
        <v>0</v>
      </c>
      <c r="AH81" s="44">
        <v>1693</v>
      </c>
      <c r="AI81" s="38">
        <v>834</v>
      </c>
      <c r="AJ81" s="44">
        <v>0</v>
      </c>
      <c r="AK81" s="44">
        <v>708</v>
      </c>
      <c r="AL81" s="44">
        <v>74</v>
      </c>
      <c r="AM81" s="44">
        <v>716</v>
      </c>
      <c r="AN81" s="38">
        <f t="shared" ref="AN81:AN88" si="10">SUM(C81:AM81)</f>
        <v>8187</v>
      </c>
    </row>
    <row r="82" spans="2:40" x14ac:dyDescent="0.25">
      <c r="B82" s="40" t="s">
        <v>81</v>
      </c>
      <c r="C82" s="39">
        <v>0</v>
      </c>
      <c r="D82" s="43">
        <v>22</v>
      </c>
      <c r="E82" s="39">
        <v>0</v>
      </c>
      <c r="F82" s="43">
        <v>6</v>
      </c>
      <c r="G82" s="43">
        <v>47</v>
      </c>
      <c r="H82" s="39">
        <v>1</v>
      </c>
      <c r="I82" s="43">
        <v>2</v>
      </c>
      <c r="J82" s="39">
        <v>0</v>
      </c>
      <c r="K82" s="39">
        <v>4</v>
      </c>
      <c r="L82" s="43">
        <v>22</v>
      </c>
      <c r="M82" s="39">
        <v>0</v>
      </c>
      <c r="N82" s="39">
        <v>22</v>
      </c>
      <c r="O82" s="43">
        <v>28</v>
      </c>
      <c r="P82" s="43">
        <v>18</v>
      </c>
      <c r="Q82" s="43">
        <v>1</v>
      </c>
      <c r="R82" s="39">
        <v>2</v>
      </c>
      <c r="S82" s="43">
        <v>38</v>
      </c>
      <c r="T82" s="43">
        <v>52</v>
      </c>
      <c r="U82" s="43">
        <v>3</v>
      </c>
      <c r="V82" s="39">
        <v>0</v>
      </c>
      <c r="W82" s="43">
        <v>170</v>
      </c>
      <c r="X82" s="43">
        <v>243</v>
      </c>
      <c r="Y82" s="39">
        <v>0</v>
      </c>
      <c r="Z82" s="39">
        <v>0</v>
      </c>
      <c r="AA82" s="39">
        <v>0</v>
      </c>
      <c r="AB82" s="39">
        <v>0</v>
      </c>
      <c r="AC82" s="43">
        <v>68</v>
      </c>
      <c r="AD82" s="43">
        <v>0</v>
      </c>
      <c r="AE82" s="43">
        <v>6</v>
      </c>
      <c r="AF82" s="43">
        <v>145</v>
      </c>
      <c r="AG82" s="39">
        <v>0</v>
      </c>
      <c r="AH82" s="43">
        <v>84</v>
      </c>
      <c r="AI82" s="43">
        <v>68</v>
      </c>
      <c r="AJ82" s="43">
        <v>0</v>
      </c>
      <c r="AK82" s="43">
        <v>164</v>
      </c>
      <c r="AL82" s="43">
        <v>34</v>
      </c>
      <c r="AM82" s="43">
        <v>46</v>
      </c>
      <c r="AN82" s="38">
        <f t="shared" si="10"/>
        <v>1296</v>
      </c>
    </row>
    <row r="83" spans="2:40" x14ac:dyDescent="0.25">
      <c r="B83" s="40" t="s">
        <v>82</v>
      </c>
      <c r="C83" s="39">
        <v>0</v>
      </c>
      <c r="D83" s="39">
        <v>0</v>
      </c>
      <c r="E83" s="39">
        <v>0</v>
      </c>
      <c r="F83" s="39">
        <v>0</v>
      </c>
      <c r="G83" s="39">
        <v>1</v>
      </c>
      <c r="H83" s="39">
        <v>0</v>
      </c>
      <c r="I83" s="39">
        <v>0</v>
      </c>
      <c r="J83" s="39">
        <v>0</v>
      </c>
      <c r="K83" s="39">
        <v>0</v>
      </c>
      <c r="L83" s="39">
        <v>30</v>
      </c>
      <c r="M83" s="39">
        <v>0</v>
      </c>
      <c r="N83" s="39">
        <v>2</v>
      </c>
      <c r="O83" s="39">
        <v>5</v>
      </c>
      <c r="P83" s="39">
        <v>24</v>
      </c>
      <c r="Q83" s="39">
        <v>0</v>
      </c>
      <c r="R83" s="39">
        <v>1</v>
      </c>
      <c r="S83" s="39">
        <v>0</v>
      </c>
      <c r="T83" s="39">
        <v>9</v>
      </c>
      <c r="U83" s="39">
        <v>71</v>
      </c>
      <c r="V83" s="39">
        <v>0</v>
      </c>
      <c r="W83" s="39">
        <v>1</v>
      </c>
      <c r="X83" s="39">
        <v>13</v>
      </c>
      <c r="Y83" s="39">
        <v>0</v>
      </c>
      <c r="Z83" s="39">
        <v>0</v>
      </c>
      <c r="AA83" s="39">
        <v>0</v>
      </c>
      <c r="AB83" s="39">
        <v>0</v>
      </c>
      <c r="AC83" s="39">
        <v>1</v>
      </c>
      <c r="AD83" s="39">
        <v>0</v>
      </c>
      <c r="AE83" s="39">
        <v>13</v>
      </c>
      <c r="AF83" s="39">
        <v>1</v>
      </c>
      <c r="AG83" s="39">
        <v>0</v>
      </c>
      <c r="AH83" s="39">
        <v>18</v>
      </c>
      <c r="AI83" s="39">
        <v>7</v>
      </c>
      <c r="AJ83" s="39">
        <v>0</v>
      </c>
      <c r="AK83" s="39">
        <v>12</v>
      </c>
      <c r="AL83" s="39">
        <v>1</v>
      </c>
      <c r="AM83" s="39">
        <v>6</v>
      </c>
      <c r="AN83" s="38">
        <f t="shared" si="10"/>
        <v>216</v>
      </c>
    </row>
    <row r="84" spans="2:40" x14ac:dyDescent="0.25">
      <c r="B84" s="40" t="s">
        <v>83</v>
      </c>
      <c r="C84" s="39">
        <v>0</v>
      </c>
      <c r="D84" s="42">
        <v>553</v>
      </c>
      <c r="E84" s="39">
        <v>0</v>
      </c>
      <c r="F84" s="42">
        <v>0</v>
      </c>
      <c r="G84" s="42">
        <v>537</v>
      </c>
      <c r="H84" s="42">
        <v>0</v>
      </c>
      <c r="I84" s="42">
        <v>19</v>
      </c>
      <c r="J84" s="42">
        <v>0</v>
      </c>
      <c r="K84" s="42">
        <v>0</v>
      </c>
      <c r="L84" s="42">
        <v>0</v>
      </c>
      <c r="M84" s="42">
        <v>0</v>
      </c>
      <c r="N84" s="42">
        <v>0</v>
      </c>
      <c r="O84" s="42">
        <v>1</v>
      </c>
      <c r="P84" s="42">
        <v>0</v>
      </c>
      <c r="Q84" s="42">
        <v>0</v>
      </c>
      <c r="R84" s="42">
        <v>0</v>
      </c>
      <c r="S84" s="42">
        <v>20</v>
      </c>
      <c r="T84" s="42">
        <v>458</v>
      </c>
      <c r="U84" s="42">
        <v>306</v>
      </c>
      <c r="V84" s="42">
        <v>0</v>
      </c>
      <c r="W84" s="42">
        <v>174</v>
      </c>
      <c r="X84" s="42">
        <v>204</v>
      </c>
      <c r="Y84" s="39">
        <v>0</v>
      </c>
      <c r="Z84" s="39">
        <v>0</v>
      </c>
      <c r="AA84" s="39">
        <v>0</v>
      </c>
      <c r="AB84" s="39">
        <v>0</v>
      </c>
      <c r="AC84" s="42">
        <v>0</v>
      </c>
      <c r="AD84" s="42">
        <v>35</v>
      </c>
      <c r="AE84" s="42">
        <v>0</v>
      </c>
      <c r="AF84" s="42">
        <v>0</v>
      </c>
      <c r="AG84" s="42">
        <v>0</v>
      </c>
      <c r="AH84" s="42">
        <v>1346</v>
      </c>
      <c r="AI84" s="42">
        <v>351</v>
      </c>
      <c r="AJ84" s="42">
        <v>0</v>
      </c>
      <c r="AK84" s="42">
        <v>853</v>
      </c>
      <c r="AL84" s="42">
        <v>17</v>
      </c>
      <c r="AM84" s="42">
        <v>1</v>
      </c>
      <c r="AN84" s="38">
        <f t="shared" si="10"/>
        <v>4875</v>
      </c>
    </row>
    <row r="85" spans="2:40" x14ac:dyDescent="0.25">
      <c r="B85" s="40" t="s">
        <v>84</v>
      </c>
      <c r="C85" s="39">
        <v>0</v>
      </c>
      <c r="D85" s="41">
        <v>0</v>
      </c>
      <c r="E85" s="39">
        <v>0</v>
      </c>
      <c r="F85" s="41">
        <v>0</v>
      </c>
      <c r="G85" s="41">
        <v>6</v>
      </c>
      <c r="H85" s="41">
        <v>1</v>
      </c>
      <c r="I85" s="41">
        <v>17</v>
      </c>
      <c r="J85" s="41">
        <v>0</v>
      </c>
      <c r="K85" s="41">
        <v>0</v>
      </c>
      <c r="L85" s="41">
        <v>17</v>
      </c>
      <c r="M85" s="41">
        <v>0</v>
      </c>
      <c r="N85" s="41">
        <v>3</v>
      </c>
      <c r="O85" s="41">
        <v>23</v>
      </c>
      <c r="P85" s="41">
        <v>17</v>
      </c>
      <c r="Q85" s="41">
        <v>1</v>
      </c>
      <c r="R85" s="41">
        <v>0</v>
      </c>
      <c r="S85" s="41">
        <v>1</v>
      </c>
      <c r="T85" s="41">
        <v>3</v>
      </c>
      <c r="U85" s="41">
        <v>0</v>
      </c>
      <c r="V85" s="41">
        <v>0</v>
      </c>
      <c r="W85" s="41">
        <v>20</v>
      </c>
      <c r="X85" s="41">
        <v>203</v>
      </c>
      <c r="Y85" s="39">
        <v>0</v>
      </c>
      <c r="Z85" s="39">
        <v>0</v>
      </c>
      <c r="AA85" s="39">
        <v>0</v>
      </c>
      <c r="AB85" s="39">
        <v>0</v>
      </c>
      <c r="AC85" s="41">
        <v>21</v>
      </c>
      <c r="AD85" s="41">
        <v>0</v>
      </c>
      <c r="AE85" s="41">
        <v>16</v>
      </c>
      <c r="AF85" s="41">
        <v>292</v>
      </c>
      <c r="AG85" s="41">
        <v>0</v>
      </c>
      <c r="AH85" s="41">
        <v>0</v>
      </c>
      <c r="AI85" s="41">
        <v>0</v>
      </c>
      <c r="AJ85" s="41">
        <v>0</v>
      </c>
      <c r="AK85" s="41">
        <v>127</v>
      </c>
      <c r="AL85" s="41">
        <v>4</v>
      </c>
      <c r="AM85" s="41">
        <v>0</v>
      </c>
      <c r="AN85" s="38">
        <f t="shared" si="10"/>
        <v>772</v>
      </c>
    </row>
    <row r="86" spans="2:40" x14ac:dyDescent="0.25">
      <c r="B86" s="40" t="s">
        <v>85</v>
      </c>
      <c r="C86" s="41">
        <v>0</v>
      </c>
      <c r="D86" s="41">
        <v>0</v>
      </c>
      <c r="E86" s="41">
        <v>0</v>
      </c>
      <c r="F86" s="41">
        <v>0</v>
      </c>
      <c r="G86" s="41">
        <v>14</v>
      </c>
      <c r="H86" s="41">
        <v>0</v>
      </c>
      <c r="I86" s="41">
        <v>0</v>
      </c>
      <c r="J86" s="41">
        <v>0</v>
      </c>
      <c r="K86" s="41">
        <v>0</v>
      </c>
      <c r="L86" s="41">
        <v>4</v>
      </c>
      <c r="M86" s="41">
        <v>0</v>
      </c>
      <c r="N86" s="41">
        <v>0</v>
      </c>
      <c r="O86" s="41">
        <v>0</v>
      </c>
      <c r="P86" s="41">
        <v>6</v>
      </c>
      <c r="Q86" s="41">
        <v>0</v>
      </c>
      <c r="R86" s="41">
        <v>0</v>
      </c>
      <c r="S86" s="41">
        <v>0</v>
      </c>
      <c r="T86" s="41">
        <v>0</v>
      </c>
      <c r="U86" s="41">
        <v>2</v>
      </c>
      <c r="V86" s="41">
        <v>0</v>
      </c>
      <c r="W86" s="41">
        <v>0</v>
      </c>
      <c r="X86" s="41">
        <v>44</v>
      </c>
      <c r="Y86" s="41">
        <v>0</v>
      </c>
      <c r="Z86" s="39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10</v>
      </c>
      <c r="AG86" s="41">
        <v>0</v>
      </c>
      <c r="AH86" s="41">
        <v>0</v>
      </c>
      <c r="AI86" s="41">
        <v>14</v>
      </c>
      <c r="AJ86" s="41">
        <v>0</v>
      </c>
      <c r="AK86" s="41">
        <v>110</v>
      </c>
      <c r="AL86" s="41">
        <v>1</v>
      </c>
      <c r="AM86" s="41">
        <v>0</v>
      </c>
      <c r="AN86" s="38">
        <f t="shared" si="10"/>
        <v>205</v>
      </c>
    </row>
    <row r="87" spans="2:40" x14ac:dyDescent="0.25">
      <c r="B87" s="40" t="s">
        <v>86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1</v>
      </c>
      <c r="Q87" s="41">
        <v>0</v>
      </c>
      <c r="R87" s="41">
        <v>0</v>
      </c>
      <c r="S87" s="41">
        <v>0</v>
      </c>
      <c r="T87" s="41">
        <v>1</v>
      </c>
      <c r="U87" s="41">
        <v>0</v>
      </c>
      <c r="V87" s="41">
        <v>0</v>
      </c>
      <c r="W87" s="41">
        <v>0</v>
      </c>
      <c r="X87" s="41">
        <v>27</v>
      </c>
      <c r="Y87" s="41">
        <v>0</v>
      </c>
      <c r="Z87" s="41">
        <v>0</v>
      </c>
      <c r="AA87" s="41">
        <v>0</v>
      </c>
      <c r="AB87" s="41">
        <v>0</v>
      </c>
      <c r="AC87" s="41">
        <v>1</v>
      </c>
      <c r="AD87" s="41">
        <v>0</v>
      </c>
      <c r="AE87" s="41">
        <v>0</v>
      </c>
      <c r="AF87" s="41">
        <v>0</v>
      </c>
      <c r="AG87" s="41">
        <v>0</v>
      </c>
      <c r="AH87" s="41">
        <v>1</v>
      </c>
      <c r="AI87" s="41">
        <v>0</v>
      </c>
      <c r="AJ87" s="41">
        <v>0</v>
      </c>
      <c r="AK87" s="41">
        <v>44</v>
      </c>
      <c r="AL87" s="41">
        <v>0</v>
      </c>
      <c r="AM87" s="41">
        <v>0</v>
      </c>
      <c r="AN87" s="38">
        <f t="shared" si="10"/>
        <v>75</v>
      </c>
    </row>
    <row r="88" spans="2:40" x14ac:dyDescent="0.25">
      <c r="B88" s="40" t="s">
        <v>87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0</v>
      </c>
      <c r="AA88" s="39">
        <v>0</v>
      </c>
      <c r="AB88" s="39">
        <v>0</v>
      </c>
      <c r="AC88" s="39">
        <v>0</v>
      </c>
      <c r="AD88" s="39">
        <v>0</v>
      </c>
      <c r="AE88" s="39">
        <v>0</v>
      </c>
      <c r="AF88" s="39">
        <v>0</v>
      </c>
      <c r="AG88" s="39">
        <v>0</v>
      </c>
      <c r="AH88" s="39">
        <v>0</v>
      </c>
      <c r="AI88" s="39">
        <v>0</v>
      </c>
      <c r="AJ88" s="39">
        <v>0</v>
      </c>
      <c r="AK88" s="39">
        <v>0</v>
      </c>
      <c r="AL88" s="39">
        <v>0</v>
      </c>
      <c r="AM88" s="39">
        <v>0</v>
      </c>
      <c r="AN88" s="38">
        <f t="shared" si="10"/>
        <v>0</v>
      </c>
    </row>
    <row r="89" spans="2:40" x14ac:dyDescent="0.25">
      <c r="B89" s="36" t="s">
        <v>88</v>
      </c>
      <c r="C89" s="37">
        <f t="shared" ref="C89:AN89" si="11">SUM(C81:C88)</f>
        <v>0</v>
      </c>
      <c r="D89" s="37">
        <f t="shared" si="11"/>
        <v>1196</v>
      </c>
      <c r="E89" s="37">
        <f t="shared" si="11"/>
        <v>0</v>
      </c>
      <c r="F89" s="37">
        <f t="shared" si="11"/>
        <v>12</v>
      </c>
      <c r="G89" s="37">
        <f t="shared" si="11"/>
        <v>1213</v>
      </c>
      <c r="H89" s="37">
        <f t="shared" si="11"/>
        <v>2</v>
      </c>
      <c r="I89" s="37">
        <f t="shared" si="11"/>
        <v>124</v>
      </c>
      <c r="J89" s="37">
        <f t="shared" si="11"/>
        <v>0</v>
      </c>
      <c r="K89" s="37">
        <f t="shared" si="11"/>
        <v>4</v>
      </c>
      <c r="L89" s="37">
        <f t="shared" si="11"/>
        <v>220</v>
      </c>
      <c r="M89" s="37">
        <f t="shared" si="11"/>
        <v>0</v>
      </c>
      <c r="N89" s="37">
        <f t="shared" si="11"/>
        <v>27</v>
      </c>
      <c r="O89" s="37">
        <f t="shared" si="11"/>
        <v>191</v>
      </c>
      <c r="P89" s="37">
        <f t="shared" si="11"/>
        <v>221</v>
      </c>
      <c r="Q89" s="37">
        <f t="shared" si="11"/>
        <v>11</v>
      </c>
      <c r="R89" s="37">
        <f t="shared" si="11"/>
        <v>3</v>
      </c>
      <c r="S89" s="37">
        <f t="shared" si="11"/>
        <v>233</v>
      </c>
      <c r="T89" s="37">
        <f t="shared" si="11"/>
        <v>931</v>
      </c>
      <c r="U89" s="37">
        <f t="shared" si="11"/>
        <v>427</v>
      </c>
      <c r="V89" s="37">
        <f t="shared" si="11"/>
        <v>0</v>
      </c>
      <c r="W89" s="37">
        <f t="shared" si="11"/>
        <v>574</v>
      </c>
      <c r="X89" s="37">
        <f t="shared" si="11"/>
        <v>1726</v>
      </c>
      <c r="Y89" s="37">
        <f t="shared" si="11"/>
        <v>0</v>
      </c>
      <c r="Z89" s="37">
        <f t="shared" si="11"/>
        <v>0</v>
      </c>
      <c r="AA89" s="37">
        <f t="shared" si="11"/>
        <v>0</v>
      </c>
      <c r="AB89" s="37">
        <f t="shared" si="11"/>
        <v>0</v>
      </c>
      <c r="AC89" s="37">
        <f t="shared" si="11"/>
        <v>382</v>
      </c>
      <c r="AD89" s="37">
        <f t="shared" si="11"/>
        <v>83</v>
      </c>
      <c r="AE89" s="37">
        <f t="shared" si="11"/>
        <v>60</v>
      </c>
      <c r="AF89" s="37">
        <f t="shared" si="11"/>
        <v>652</v>
      </c>
      <c r="AG89" s="37">
        <f t="shared" si="11"/>
        <v>0</v>
      </c>
      <c r="AH89" s="37">
        <f t="shared" si="11"/>
        <v>3142</v>
      </c>
      <c r="AI89" s="37">
        <f t="shared" si="11"/>
        <v>1274</v>
      </c>
      <c r="AJ89" s="37">
        <f t="shared" si="11"/>
        <v>0</v>
      </c>
      <c r="AK89" s="37">
        <f t="shared" si="11"/>
        <v>2018</v>
      </c>
      <c r="AL89" s="37">
        <f t="shared" si="11"/>
        <v>131</v>
      </c>
      <c r="AM89" s="37">
        <f t="shared" si="11"/>
        <v>769</v>
      </c>
      <c r="AN89" s="37">
        <f t="shared" si="11"/>
        <v>15626</v>
      </c>
    </row>
    <row r="90" spans="2:40" x14ac:dyDescent="0.25">
      <c r="B90" s="36" t="s">
        <v>89</v>
      </c>
      <c r="C90" s="35">
        <f t="shared" ref="C90:AN90" si="12">SUM(C79,C89)</f>
        <v>111</v>
      </c>
      <c r="D90" s="35">
        <f t="shared" si="12"/>
        <v>10588</v>
      </c>
      <c r="E90" s="35">
        <f t="shared" si="12"/>
        <v>202</v>
      </c>
      <c r="F90" s="35">
        <f t="shared" si="12"/>
        <v>3770</v>
      </c>
      <c r="G90" s="35">
        <f t="shared" si="12"/>
        <v>7756</v>
      </c>
      <c r="H90" s="35">
        <f t="shared" si="12"/>
        <v>727</v>
      </c>
      <c r="I90" s="35">
        <f t="shared" si="12"/>
        <v>3229</v>
      </c>
      <c r="J90" s="35">
        <f t="shared" si="12"/>
        <v>142</v>
      </c>
      <c r="K90" s="35">
        <f t="shared" si="12"/>
        <v>97</v>
      </c>
      <c r="L90" s="35">
        <f t="shared" si="12"/>
        <v>8640</v>
      </c>
      <c r="M90" s="35">
        <f t="shared" si="12"/>
        <v>3</v>
      </c>
      <c r="N90" s="35">
        <f t="shared" si="12"/>
        <v>1022</v>
      </c>
      <c r="O90" s="35">
        <f t="shared" si="12"/>
        <v>11647</v>
      </c>
      <c r="P90" s="35">
        <f t="shared" si="12"/>
        <v>6427</v>
      </c>
      <c r="Q90" s="35">
        <f t="shared" si="12"/>
        <v>1824</v>
      </c>
      <c r="R90" s="35">
        <f t="shared" si="12"/>
        <v>2596</v>
      </c>
      <c r="S90" s="35">
        <f t="shared" si="12"/>
        <v>3578</v>
      </c>
      <c r="T90" s="35">
        <f t="shared" si="12"/>
        <v>17926</v>
      </c>
      <c r="U90" s="35">
        <f t="shared" si="12"/>
        <v>9709</v>
      </c>
      <c r="V90" s="35">
        <f t="shared" si="12"/>
        <v>17</v>
      </c>
      <c r="W90" s="35">
        <f t="shared" si="12"/>
        <v>10138</v>
      </c>
      <c r="X90" s="35">
        <f t="shared" si="12"/>
        <v>25227</v>
      </c>
      <c r="Y90" s="35">
        <f t="shared" si="12"/>
        <v>334</v>
      </c>
      <c r="Z90" s="35">
        <f t="shared" si="12"/>
        <v>399</v>
      </c>
      <c r="AA90" s="35">
        <f t="shared" si="12"/>
        <v>178</v>
      </c>
      <c r="AB90" s="35">
        <f t="shared" si="12"/>
        <v>301</v>
      </c>
      <c r="AC90" s="35">
        <f t="shared" si="12"/>
        <v>6961</v>
      </c>
      <c r="AD90" s="35">
        <f t="shared" si="12"/>
        <v>566</v>
      </c>
      <c r="AE90" s="35">
        <f t="shared" si="12"/>
        <v>7311</v>
      </c>
      <c r="AF90" s="35">
        <f t="shared" si="12"/>
        <v>9603</v>
      </c>
      <c r="AG90" s="35">
        <f t="shared" si="12"/>
        <v>187</v>
      </c>
      <c r="AH90" s="35">
        <f t="shared" si="12"/>
        <v>25729</v>
      </c>
      <c r="AI90" s="35">
        <f t="shared" si="12"/>
        <v>10248</v>
      </c>
      <c r="AJ90" s="35">
        <f t="shared" si="12"/>
        <v>483</v>
      </c>
      <c r="AK90" s="35">
        <f t="shared" si="12"/>
        <v>19588</v>
      </c>
      <c r="AL90" s="35">
        <f t="shared" si="12"/>
        <v>2649</v>
      </c>
      <c r="AM90" s="35">
        <f t="shared" si="12"/>
        <v>11579</v>
      </c>
      <c r="AN90" s="35">
        <f t="shared" si="12"/>
        <v>221492</v>
      </c>
    </row>
  </sheetData>
  <mergeCells count="4">
    <mergeCell ref="B2:AN2"/>
    <mergeCell ref="B3:AN3"/>
    <mergeCell ref="B5:AN5"/>
    <mergeCell ref="B6:AN6"/>
  </mergeCells>
  <pageMargins left="0.25" right="0.17" top="0.56000000000000005" bottom="0.38" header="0.3" footer="0.3"/>
  <pageSetup paperSize="8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Regionwise -September 2018 </vt:lpstr>
      <vt:lpstr>Statewise-September-2018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pramod kerba kamble</dc:creator>
  <cp:lastModifiedBy>Nitin Bhoir</cp:lastModifiedBy>
  <dcterms:created xsi:type="dcterms:W3CDTF">2018-11-29T12:39:41Z</dcterms:created>
  <dcterms:modified xsi:type="dcterms:W3CDTF">2018-12-10T07:42:10Z</dcterms:modified>
</cp:coreProperties>
</file>