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anish Paithankar\08 Aug 2020\24-08-2020\ATM Deployment Data for June 2020 for Website\"/>
    </mc:Choice>
  </mc:AlternateContent>
  <bookViews>
    <workbookView xWindow="-105" yWindow="-105" windowWidth="23250" windowHeight="12570"/>
  </bookViews>
  <sheets>
    <sheet name="Regionwise June 2020" sheetId="1" r:id="rId1"/>
    <sheet name="Statewise June 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22" i="2" l="1"/>
  <c r="F73" i="1" l="1"/>
  <c r="F74" i="1"/>
  <c r="F75" i="1"/>
  <c r="F76" i="1"/>
  <c r="F77" i="1"/>
  <c r="F78" i="1"/>
  <c r="F79" i="1"/>
  <c r="F72" i="1"/>
  <c r="F60" i="1"/>
  <c r="F61" i="1"/>
  <c r="F62" i="1"/>
  <c r="F63" i="1"/>
  <c r="F64" i="1"/>
  <c r="F65" i="1"/>
  <c r="F66" i="1"/>
  <c r="F67" i="1"/>
  <c r="F68" i="1"/>
  <c r="F69" i="1"/>
  <c r="F59" i="1"/>
  <c r="F53" i="1"/>
  <c r="F54" i="1"/>
  <c r="F55" i="1"/>
  <c r="F56" i="1"/>
  <c r="F57" i="1"/>
  <c r="F52" i="1"/>
  <c r="F46" i="1"/>
  <c r="F47" i="1"/>
  <c r="F48" i="1"/>
  <c r="F49" i="1"/>
  <c r="F50" i="1"/>
  <c r="F45" i="1"/>
  <c r="F43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2" i="1"/>
  <c r="F20" i="1"/>
  <c r="F9" i="1"/>
  <c r="F10" i="1"/>
  <c r="F11" i="1"/>
  <c r="F12" i="1"/>
  <c r="F13" i="1"/>
  <c r="F14" i="1"/>
  <c r="F15" i="1"/>
  <c r="F16" i="1"/>
  <c r="F17" i="1"/>
  <c r="F18" i="1"/>
  <c r="F19" i="1"/>
  <c r="F8" i="1"/>
  <c r="AN78" i="2" l="1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AO77" i="2"/>
  <c r="AO76" i="2"/>
  <c r="AO75" i="2"/>
  <c r="AO74" i="2"/>
  <c r="AO73" i="2"/>
  <c r="AO72" i="2"/>
  <c r="AO71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AO67" i="2"/>
  <c r="AO66" i="2"/>
  <c r="AO65" i="2"/>
  <c r="AO64" i="2"/>
  <c r="AO63" i="2"/>
  <c r="AO62" i="2"/>
  <c r="AO61" i="2"/>
  <c r="AO60" i="2"/>
  <c r="AO59" i="2"/>
  <c r="AO58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AO55" i="2"/>
  <c r="AO54" i="2"/>
  <c r="AO53" i="2"/>
  <c r="AO52" i="2"/>
  <c r="AO51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O48" i="2"/>
  <c r="AO47" i="2"/>
  <c r="AO46" i="2"/>
  <c r="AO45" i="2"/>
  <c r="AO44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1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E79" i="1"/>
  <c r="D79" i="1"/>
  <c r="C79" i="1"/>
  <c r="B79" i="1"/>
  <c r="E69" i="1"/>
  <c r="D69" i="1"/>
  <c r="C69" i="1"/>
  <c r="B69" i="1"/>
  <c r="E57" i="1"/>
  <c r="D57" i="1"/>
  <c r="C57" i="1"/>
  <c r="B57" i="1"/>
  <c r="E50" i="1"/>
  <c r="D50" i="1"/>
  <c r="C50" i="1"/>
  <c r="B50" i="1"/>
  <c r="E43" i="1"/>
  <c r="D43" i="1"/>
  <c r="C43" i="1"/>
  <c r="B43" i="1"/>
  <c r="E20" i="1"/>
  <c r="D20" i="1"/>
  <c r="C20" i="1"/>
  <c r="B20" i="1"/>
  <c r="G69" i="2" l="1"/>
  <c r="G79" i="2" s="1"/>
  <c r="O69" i="2"/>
  <c r="O79" i="2" s="1"/>
  <c r="AO78" i="2"/>
  <c r="AC69" i="2"/>
  <c r="AC79" i="2" s="1"/>
  <c r="AK69" i="2"/>
  <c r="AK79" i="2" s="1"/>
  <c r="AM69" i="2"/>
  <c r="AM79" i="2" s="1"/>
  <c r="W69" i="2"/>
  <c r="W79" i="2" s="1"/>
  <c r="S69" i="2"/>
  <c r="S79" i="2" s="1"/>
  <c r="K69" i="2"/>
  <c r="K79" i="2" s="1"/>
  <c r="AI69" i="2"/>
  <c r="AI79" i="2" s="1"/>
  <c r="C69" i="2"/>
  <c r="C79" i="2" s="1"/>
  <c r="AA69" i="2"/>
  <c r="AA79" i="2" s="1"/>
  <c r="V69" i="2"/>
  <c r="V79" i="2" s="1"/>
  <c r="D69" i="2"/>
  <c r="D79" i="2" s="1"/>
  <c r="L69" i="2"/>
  <c r="L79" i="2" s="1"/>
  <c r="T69" i="2"/>
  <c r="T79" i="2" s="1"/>
  <c r="AB69" i="2"/>
  <c r="AB79" i="2" s="1"/>
  <c r="AJ69" i="2"/>
  <c r="AJ79" i="2" s="1"/>
  <c r="AO49" i="2"/>
  <c r="AE69" i="2"/>
  <c r="AE79" i="2" s="1"/>
  <c r="E69" i="2"/>
  <c r="E79" i="2" s="1"/>
  <c r="M69" i="2"/>
  <c r="M79" i="2" s="1"/>
  <c r="U69" i="2"/>
  <c r="U79" i="2" s="1"/>
  <c r="AO68" i="2"/>
  <c r="N69" i="2"/>
  <c r="N79" i="2" s="1"/>
  <c r="AD69" i="2"/>
  <c r="AD79" i="2" s="1"/>
  <c r="AL69" i="2"/>
  <c r="AL79" i="2" s="1"/>
  <c r="AO56" i="2"/>
  <c r="F69" i="2"/>
  <c r="F79" i="2" s="1"/>
  <c r="H69" i="2"/>
  <c r="H79" i="2" s="1"/>
  <c r="P69" i="2"/>
  <c r="P79" i="2" s="1"/>
  <c r="X69" i="2"/>
  <c r="X79" i="2" s="1"/>
  <c r="AF69" i="2"/>
  <c r="AF79" i="2" s="1"/>
  <c r="AN69" i="2"/>
  <c r="AN79" i="2" s="1"/>
  <c r="AO19" i="2"/>
  <c r="I69" i="2"/>
  <c r="I79" i="2" s="1"/>
  <c r="Q69" i="2"/>
  <c r="Q79" i="2" s="1"/>
  <c r="Y69" i="2"/>
  <c r="Y79" i="2" s="1"/>
  <c r="AG69" i="2"/>
  <c r="AG79" i="2" s="1"/>
  <c r="AO42" i="2"/>
  <c r="J69" i="2"/>
  <c r="J79" i="2" s="1"/>
  <c r="R69" i="2"/>
  <c r="R79" i="2" s="1"/>
  <c r="Z69" i="2"/>
  <c r="Z79" i="2" s="1"/>
  <c r="AH69" i="2"/>
  <c r="AH79" i="2" s="1"/>
  <c r="C70" i="1"/>
  <c r="C80" i="1" s="1"/>
  <c r="D70" i="1"/>
  <c r="D80" i="1" s="1"/>
  <c r="B70" i="1"/>
  <c r="B80" i="1" s="1"/>
  <c r="E70" i="1"/>
  <c r="E80" i="1" s="1"/>
  <c r="AO69" i="2" l="1"/>
  <c r="AO79" i="2" s="1"/>
  <c r="F70" i="1"/>
  <c r="F80" i="1" s="1"/>
</calcChain>
</file>

<file path=xl/sharedStrings.xml><?xml version="1.0" encoding="utf-8"?>
<sst xmlns="http://schemas.openxmlformats.org/spreadsheetml/2006/main" count="200" uniqueCount="124">
  <si>
    <t>Annexure-I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</si>
  <si>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</si>
  <si>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</si>
  <si>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</si>
  <si>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</si>
  <si>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</si>
  <si>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</si>
  <si>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</si>
  <si>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</si>
  <si>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</si>
  <si>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</si>
  <si>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</si>
  <si>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</si>
  <si>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</si>
  <si>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</si>
  <si>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</si>
  <si>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</si>
  <si>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</si>
  <si>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</si>
  <si>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 Bank of India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</si>
  <si>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</si>
  <si>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</si>
  <si>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</si>
  <si>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</si>
  <si>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</si>
  <si>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</si>
  <si>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</si>
  <si>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</t>
  </si>
  <si>
    <t>Dhanalaxmi Bank Ltd.</t>
  </si>
  <si>
    <t>Federal Bank Limited</t>
  </si>
  <si>
    <t>HDFC  Bank Ltd.</t>
  </si>
  <si>
    <t>ICICI Bank Ltd.</t>
  </si>
  <si>
    <t>IDBI Bank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</si>
  <si>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</si>
  <si>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</si>
  <si>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</si>
  <si>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</si>
  <si>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</si>
  <si>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</si>
  <si>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</si>
  <si>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</si>
  <si>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</si>
  <si>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</si>
  <si>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</si>
  <si>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</si>
  <si>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</si>
  <si>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</si>
  <si>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</si>
  <si>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</si>
  <si>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>Standard Chartered Bank</t>
  </si>
  <si>
    <t>Payment Banks</t>
  </si>
  <si>
    <t>Airtel Payments Bank</t>
  </si>
  <si>
    <t>FINO Payments Bank</t>
  </si>
  <si>
    <t>India Post Payments Bank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</si>
  <si>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</si>
  <si>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</si>
  <si>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</si>
  <si>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</si>
  <si>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</si>
  <si>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</si>
  <si>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</si>
  <si>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</si>
  <si>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</si>
  <si>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</si>
  <si>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</si>
  <si>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</si>
  <si>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</si>
  <si>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</si>
  <si>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</si>
  <si>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</si>
  <si>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</si>
  <si>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</si>
  <si>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</si>
  <si>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</si>
  <si>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</si>
  <si>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</si>
  <si>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</si>
  <si>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</si>
  <si>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</si>
  <si>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</si>
  <si>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</si>
  <si>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</si>
  <si>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</si>
  <si>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</si>
  <si>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</si>
  <si>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</si>
  <si>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</si>
  <si>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</si>
  <si>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</si>
  <si>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</si>
  <si>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</si>
  <si>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</si>
  <si>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</si>
  <si>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</si>
  <si>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</si>
  <si>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</si>
  <si>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</si>
  <si>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</si>
  <si>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</si>
  <si>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</si>
  <si>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</si>
  <si>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</si>
  <si>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</si>
  <si>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</si>
  <si>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</si>
  <si>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</si>
  <si>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</si>
  <si>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</si>
  <si>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</si>
  <si>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</si>
  <si>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</si>
  <si>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</si>
  <si>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</si>
  <si>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</si>
  <si>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</si>
  <si>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</si>
  <si>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</si>
  <si>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</si>
  <si>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</si>
  <si>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</si>
  <si>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</si>
  <si>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</si>
  <si>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Regionwise deployment of ATMs for the quarter ended June 2020</t>
  </si>
  <si>
    <t>State Wise Deployment of ATMs for the quarter ended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</si>
</sst>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0;0"/>
    <numFmt numFmtId="165" formatCode="[$-14009]#,##0;\-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2" fillId="0" borderId="1" xfId="0" applyFont="1" applyFill="1" applyBorder="1" applyAlignment="1">
      <alignment vertical="center"/>
    </xf>
    <xf numFmtId="0" fontId="1" fillId="0" borderId="3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3" xfId="0" applyFont="1" applyFill="1" applyBorder="1"/>
    <xf numFmtId="0" fontId="0" fillId="0" borderId="1" xfId="1" applyFont="1" applyFill="1" applyBorder="1"/>
    <xf numFmtId="0" fontId="2" fillId="0" borderId="1" xfId="2" applyFont="1" applyFill="1" applyBorder="1" applyAlignment="1">
      <alignment vertical="center"/>
    </xf>
    <xf numFmtId="0" fontId="2" fillId="0" borderId="1" xfId="3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2" fillId="0" borderId="4" xfId="4" applyFont="1" applyFill="1" applyBorder="1" applyAlignment="1" applyProtection="1">
      <alignment vertical="center" wrapText="1"/>
      <protection locked="0"/>
    </xf>
    <xf numFmtId="165" fontId="2" fillId="0" borderId="5" xfId="0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0" fontId="2" fillId="0" borderId="1" xfId="5" applyFont="1" applyFill="1" applyBorder="1" applyAlignment="1">
      <alignment vertical="center"/>
    </xf>
    <xf numFmtId="0" fontId="2" fillId="0" borderId="1" xfId="6" applyFont="1" applyFill="1" applyBorder="1" applyAlignment="1">
      <alignment vertical="center"/>
    </xf>
    <xf numFmtId="0" fontId="2" fillId="0" borderId="1" xfId="7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" fontId="2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/>
    <xf numFmtId="1" fontId="2" fillId="0" borderId="1" xfId="9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/>
    </xf>
    <xf numFmtId="1" fontId="0" fillId="0" borderId="1" xfId="0" applyNumberFormat="1" applyFont="1" applyFill="1" applyBorder="1" applyAlignment="1">
      <alignment horizontal="right"/>
    </xf>
    <xf numFmtId="1" fontId="2" fillId="0" borderId="1" xfId="2" applyNumberFormat="1" applyFont="1" applyFill="1" applyBorder="1" applyAlignment="1">
      <alignment horizontal="right"/>
    </xf>
    <xf numFmtId="1" fontId="0" fillId="0" borderId="8" xfId="0" applyNumberFormat="1" applyFont="1" applyFill="1" applyBorder="1" applyAlignment="1">
      <alignment horizontal="right" vertical="center"/>
    </xf>
    <xf numFmtId="1" fontId="2" fillId="0" borderId="1" xfId="8" applyNumberFormat="1" applyFont="1" applyFill="1" applyBorder="1" applyAlignment="1">
      <alignment horizontal="right" vertical="center"/>
    </xf>
    <xf numFmtId="0" fontId="7" fillId="0" borderId="1" xfId="0" applyFont="1" applyFill="1" applyBorder="1"/>
    <xf numFmtId="0" fontId="6" fillId="0" borderId="2" xfId="0" applyFont="1" applyFill="1" applyBorder="1"/>
    <xf numFmtId="1" fontId="2" fillId="0" borderId="9" xfId="0" applyNumberFormat="1" applyFont="1" applyFill="1" applyBorder="1" applyAlignment="1">
      <alignment horizontal="right" vertical="top" wrapText="1"/>
    </xf>
    <xf numFmtId="0" fontId="6" fillId="0" borderId="10" xfId="0" applyFont="1" applyFill="1" applyBorder="1"/>
    <xf numFmtId="1" fontId="2" fillId="0" borderId="1" xfId="0" applyNumberFormat="1" applyFont="1" applyFill="1" applyBorder="1" applyAlignment="1">
      <alignment horizontal="right" wrapText="1"/>
    </xf>
    <xf numFmtId="1" fontId="2" fillId="0" borderId="1" xfId="0" applyNumberFormat="1" applyFont="1" applyFill="1" applyBorder="1" applyAlignment="1">
      <alignment horizontal="right" vertical="top" wrapText="1"/>
    </xf>
    <xf numFmtId="1" fontId="2" fillId="0" borderId="1" xfId="10" applyNumberFormat="1" applyFont="1" applyFill="1" applyBorder="1" applyAlignment="1">
      <alignment horizontal="right" vertical="top"/>
    </xf>
    <xf numFmtId="0" fontId="7" fillId="0" borderId="3" xfId="0" applyFont="1" applyFill="1" applyBorder="1"/>
    <xf numFmtId="1" fontId="0" fillId="2" borderId="0" xfId="0" applyNumberFormat="1" applyFill="1"/>
    <xf numFmtId="0" fontId="0" fillId="0" borderId="0" xfId="0" applyFill="1"/>
    <xf numFmtId="0" fontId="1" fillId="0" borderId="1" xfId="0" applyFont="1" applyFill="1" applyBorder="1"/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3" xfId="0" applyFont="1" applyFill="1" applyBorder="1"/>
    <xf numFmtId="0" fontId="7" fillId="0" borderId="6" xfId="0" applyFont="1" applyFill="1" applyBorder="1"/>
    <xf numFmtId="0" fontId="7" fillId="0" borderId="7" xfId="0" applyFont="1" applyFill="1" applyBorder="1"/>
  </cellXfs>
  <cellStyles count="11">
    <cellStyle name="Normal" xfId="0" builtinId="0"/>
    <cellStyle name="Normal 16" xfId="9"/>
    <cellStyle name="Normal 2" xfId="7"/>
    <cellStyle name="Normal 2 2" xfId="3"/>
    <cellStyle name="Normal 20" xfId="5"/>
    <cellStyle name="Normal 24 2" xfId="8"/>
    <cellStyle name="Normal 3" xfId="1"/>
    <cellStyle name="Normal 31" xfId="6"/>
    <cellStyle name="Normal 5" xfId="4"/>
    <cellStyle name="Normal 8" xfId="2"/>
    <cellStyle name="Normal_Annexure II to State Wise ATM Figures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0"/>
  <sheetViews>
    <sheetView tabSelected="1" workbookViewId="0">
      <pane ySplit="5" topLeftCell="A6" activePane="bottomLeft" state="frozen"/>
      <selection pane="bottomLeft" activeCell="A2" sqref="A2:F2"/>
    </sheetView>
  </sheetViews>
  <sheetFormatPr defaultColWidth="9.140625" defaultRowHeight="15" x14ac:dyDescent="0.25"/>
  <cols>
    <col min="1" max="1" width="44.85546875" style="1" customWidth="1"/>
    <col min="2" max="2" width="10" style="1" customWidth="1"/>
    <col min="3" max="3" width="10.5703125" style="1" customWidth="1"/>
    <col min="4" max="4" width="10.28515625" style="1" customWidth="1"/>
    <col min="5" max="5" width="10.5703125" style="1" customWidth="1"/>
    <col min="6" max="6" width="11.28515625" style="1" customWidth="1"/>
    <col min="7" max="7" width="32.5703125" style="1" bestFit="1" customWidth="1"/>
    <col min="8" max="16384" width="9.140625" style="1"/>
  </cols>
  <sheetData>
    <row r="2" spans="1:6" x14ac:dyDescent="0.25">
      <c r="A2" s="45" t="s">
        <v>0</v>
      </c>
      <c r="B2" s="46"/>
      <c r="C2" s="46"/>
      <c r="D2" s="46"/>
      <c r="E2" s="46"/>
      <c r="F2" s="46"/>
    </row>
    <row r="3" spans="1:6" x14ac:dyDescent="0.25">
      <c r="A3" s="47" t="s">
        <v>122</v>
      </c>
      <c r="B3" s="48"/>
      <c r="C3" s="48"/>
      <c r="D3" s="48"/>
      <c r="E3" s="48"/>
      <c r="F3" s="48"/>
    </row>
    <row r="4" spans="1:6" ht="45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</row>
    <row r="5" spans="1:6" x14ac:dyDescent="0.25">
      <c r="A5" s="9"/>
      <c r="B5" s="9"/>
      <c r="C5" s="9"/>
      <c r="D5" s="9"/>
      <c r="E5" s="9"/>
      <c r="F5" s="9"/>
    </row>
    <row r="6" spans="1:6" x14ac:dyDescent="0.25">
      <c r="A6" s="45" t="s">
        <v>7</v>
      </c>
      <c r="B6" s="45"/>
      <c r="C6" s="45"/>
      <c r="D6" s="45"/>
      <c r="E6" s="45"/>
      <c r="F6" s="45"/>
    </row>
    <row r="7" spans="1:6" x14ac:dyDescent="0.25">
      <c r="A7" s="45" t="s">
        <v>8</v>
      </c>
      <c r="B7" s="45"/>
      <c r="C7" s="45"/>
      <c r="D7" s="45"/>
      <c r="E7" s="45"/>
      <c r="F7" s="45"/>
    </row>
    <row r="8" spans="1:6" x14ac:dyDescent="0.25">
      <c r="A8" s="10" t="s">
        <v>9</v>
      </c>
      <c r="B8" s="11">
        <v>4264</v>
      </c>
      <c r="C8" s="11">
        <v>3029</v>
      </c>
      <c r="D8" s="11">
        <v>2821</v>
      </c>
      <c r="E8" s="11">
        <v>2505</v>
      </c>
      <c r="F8" s="2">
        <f>SUM(B8:E8)</f>
        <v>12619</v>
      </c>
    </row>
    <row r="9" spans="1:6" x14ac:dyDescent="0.25">
      <c r="A9" s="10" t="s">
        <v>10</v>
      </c>
      <c r="B9" s="2">
        <v>957</v>
      </c>
      <c r="C9" s="2">
        <v>2057</v>
      </c>
      <c r="D9" s="2">
        <v>1578</v>
      </c>
      <c r="E9" s="2">
        <v>1158</v>
      </c>
      <c r="F9" s="2">
        <f t="shared" ref="F9:F19" si="0">SUM(B9:E9)</f>
        <v>5750</v>
      </c>
    </row>
    <row r="10" spans="1:6" x14ac:dyDescent="0.25">
      <c r="A10" s="10" t="s">
        <v>11</v>
      </c>
      <c r="B10" s="2">
        <v>563</v>
      </c>
      <c r="C10" s="2">
        <v>387</v>
      </c>
      <c r="D10" s="2">
        <v>468</v>
      </c>
      <c r="E10" s="2">
        <v>477</v>
      </c>
      <c r="F10" s="2">
        <f t="shared" si="0"/>
        <v>1895</v>
      </c>
    </row>
    <row r="11" spans="1:6" x14ac:dyDescent="0.25">
      <c r="A11" s="10" t="s">
        <v>12</v>
      </c>
      <c r="B11" s="2">
        <v>3155</v>
      </c>
      <c r="C11" s="2">
        <v>3685</v>
      </c>
      <c r="D11" s="2">
        <v>3884</v>
      </c>
      <c r="E11" s="2">
        <v>2673</v>
      </c>
      <c r="F11" s="2">
        <f t="shared" si="0"/>
        <v>13397</v>
      </c>
    </row>
    <row r="12" spans="1:6" x14ac:dyDescent="0.25">
      <c r="A12" s="10" t="s">
        <v>13</v>
      </c>
      <c r="B12" s="2">
        <v>653</v>
      </c>
      <c r="C12" s="2">
        <v>652</v>
      </c>
      <c r="D12" s="2">
        <v>1027</v>
      </c>
      <c r="E12" s="2">
        <v>1297</v>
      </c>
      <c r="F12" s="2">
        <f t="shared" si="0"/>
        <v>3629</v>
      </c>
    </row>
    <row r="13" spans="1:6" x14ac:dyDescent="0.25">
      <c r="A13" s="10" t="s">
        <v>14</v>
      </c>
      <c r="B13" s="13">
        <v>1243</v>
      </c>
      <c r="C13" s="13">
        <v>1298</v>
      </c>
      <c r="D13" s="13">
        <v>1569</v>
      </c>
      <c r="E13" s="13">
        <v>1069</v>
      </c>
      <c r="F13" s="2">
        <f t="shared" si="0"/>
        <v>5179</v>
      </c>
    </row>
    <row r="14" spans="1:6" x14ac:dyDescent="0.25">
      <c r="A14" s="10" t="s">
        <v>15</v>
      </c>
      <c r="B14" s="2">
        <v>723</v>
      </c>
      <c r="C14" s="2">
        <v>689</v>
      </c>
      <c r="D14" s="2">
        <v>969</v>
      </c>
      <c r="E14" s="2">
        <v>686</v>
      </c>
      <c r="F14" s="2">
        <f t="shared" si="0"/>
        <v>3067</v>
      </c>
    </row>
    <row r="15" spans="1:6" x14ac:dyDescent="0.25">
      <c r="A15" s="10" t="s">
        <v>16</v>
      </c>
      <c r="B15" s="9">
        <v>235</v>
      </c>
      <c r="C15" s="9">
        <v>269</v>
      </c>
      <c r="D15" s="9">
        <v>224</v>
      </c>
      <c r="E15" s="9">
        <v>332</v>
      </c>
      <c r="F15" s="2">
        <f t="shared" si="0"/>
        <v>1060</v>
      </c>
    </row>
    <row r="16" spans="1:6" x14ac:dyDescent="0.25">
      <c r="A16" s="10" t="s">
        <v>17</v>
      </c>
      <c r="B16" s="14">
        <v>2797</v>
      </c>
      <c r="C16" s="14">
        <v>3344</v>
      </c>
      <c r="D16" s="14">
        <v>3148</v>
      </c>
      <c r="E16" s="14">
        <v>4567</v>
      </c>
      <c r="F16" s="2">
        <f t="shared" si="0"/>
        <v>13856</v>
      </c>
    </row>
    <row r="17" spans="1:6" x14ac:dyDescent="0.25">
      <c r="A17" s="10" t="s">
        <v>18</v>
      </c>
      <c r="B17" s="2">
        <v>437</v>
      </c>
      <c r="C17" s="2">
        <v>502</v>
      </c>
      <c r="D17" s="2">
        <v>640</v>
      </c>
      <c r="E17" s="2">
        <v>668</v>
      </c>
      <c r="F17" s="2">
        <f t="shared" si="0"/>
        <v>2247</v>
      </c>
    </row>
    <row r="18" spans="1:6" x14ac:dyDescent="0.25">
      <c r="A18" s="10" t="s">
        <v>19</v>
      </c>
      <c r="B18" s="15">
        <v>4058</v>
      </c>
      <c r="C18" s="15">
        <v>3237</v>
      </c>
      <c r="D18" s="15">
        <v>3578</v>
      </c>
      <c r="E18" s="15">
        <v>2364</v>
      </c>
      <c r="F18" s="2">
        <f t="shared" si="0"/>
        <v>13237</v>
      </c>
    </row>
    <row r="19" spans="1:6" x14ac:dyDescent="0.25">
      <c r="A19" s="10" t="s">
        <v>20</v>
      </c>
      <c r="B19" s="2">
        <v>10114</v>
      </c>
      <c r="C19" s="2">
        <v>17866</v>
      </c>
      <c r="D19" s="2">
        <v>19498</v>
      </c>
      <c r="E19" s="2">
        <v>11104</v>
      </c>
      <c r="F19" s="2">
        <f t="shared" si="0"/>
        <v>58582</v>
      </c>
    </row>
    <row r="20" spans="1:6" x14ac:dyDescent="0.25">
      <c r="A20" s="3" t="s">
        <v>21</v>
      </c>
      <c r="B20" s="4">
        <f>SUM(B8:B19)</f>
        <v>29199</v>
      </c>
      <c r="C20" s="4">
        <f>SUM(C8:C19)</f>
        <v>37015</v>
      </c>
      <c r="D20" s="4">
        <f>SUM(D8:D19)</f>
        <v>39404</v>
      </c>
      <c r="E20" s="4">
        <f>SUM(E8:E19)</f>
        <v>28900</v>
      </c>
      <c r="F20" s="4">
        <f>SUM(F8:F19)</f>
        <v>134518</v>
      </c>
    </row>
    <row r="21" spans="1:6" x14ac:dyDescent="0.25">
      <c r="A21" s="3" t="s">
        <v>22</v>
      </c>
      <c r="B21" s="4"/>
      <c r="C21" s="4"/>
      <c r="D21" s="4"/>
      <c r="E21" s="4"/>
      <c r="F21" s="2"/>
    </row>
    <row r="22" spans="1:6" x14ac:dyDescent="0.25">
      <c r="A22" s="10" t="s">
        <v>23</v>
      </c>
      <c r="B22" s="16">
        <v>6054</v>
      </c>
      <c r="C22" s="16">
        <v>5028</v>
      </c>
      <c r="D22" s="16">
        <v>4406</v>
      </c>
      <c r="E22" s="16">
        <v>1968</v>
      </c>
      <c r="F22" s="2">
        <f>SUM(B22:E22)</f>
        <v>17456</v>
      </c>
    </row>
    <row r="23" spans="1:6" x14ac:dyDescent="0.25">
      <c r="A23" s="10" t="s">
        <v>24</v>
      </c>
      <c r="B23" s="17">
        <v>158</v>
      </c>
      <c r="C23" s="17">
        <v>249</v>
      </c>
      <c r="D23" s="17">
        <v>77</v>
      </c>
      <c r="E23" s="17">
        <v>1</v>
      </c>
      <c r="F23" s="2">
        <f t="shared" ref="F23:F42" si="1">SUM(B23:E23)</f>
        <v>485</v>
      </c>
    </row>
    <row r="24" spans="1:6" x14ac:dyDescent="0.25">
      <c r="A24" s="10" t="s">
        <v>25</v>
      </c>
      <c r="B24" s="2">
        <v>52</v>
      </c>
      <c r="C24" s="2">
        <v>92</v>
      </c>
      <c r="D24" s="2">
        <v>150</v>
      </c>
      <c r="E24" s="2">
        <v>10</v>
      </c>
      <c r="F24" s="2">
        <f t="shared" si="1"/>
        <v>304</v>
      </c>
    </row>
    <row r="25" spans="1:6" x14ac:dyDescent="0.25">
      <c r="A25" s="10" t="s">
        <v>26</v>
      </c>
      <c r="B25" s="9">
        <v>269</v>
      </c>
      <c r="C25" s="9">
        <v>721</v>
      </c>
      <c r="D25" s="9">
        <v>632</v>
      </c>
      <c r="E25" s="9">
        <v>166</v>
      </c>
      <c r="F25" s="2">
        <f t="shared" si="1"/>
        <v>1788</v>
      </c>
    </row>
    <row r="26" spans="1:6" x14ac:dyDescent="0.25">
      <c r="A26" s="10" t="s">
        <v>27</v>
      </c>
      <c r="B26" s="9">
        <v>233</v>
      </c>
      <c r="C26" s="9">
        <v>114</v>
      </c>
      <c r="D26" s="9">
        <v>102</v>
      </c>
      <c r="E26" s="9">
        <v>56</v>
      </c>
      <c r="F26" s="2">
        <f t="shared" si="1"/>
        <v>505</v>
      </c>
    </row>
    <row r="27" spans="1:6" x14ac:dyDescent="0.25">
      <c r="A27" s="10" t="s">
        <v>28</v>
      </c>
      <c r="B27" s="2">
        <v>60</v>
      </c>
      <c r="C27" s="2">
        <v>72</v>
      </c>
      <c r="D27" s="2">
        <v>104</v>
      </c>
      <c r="E27" s="2">
        <v>19</v>
      </c>
      <c r="F27" s="2">
        <f t="shared" si="1"/>
        <v>255</v>
      </c>
    </row>
    <row r="28" spans="1:6" x14ac:dyDescent="0.25">
      <c r="A28" s="10" t="s">
        <v>29</v>
      </c>
      <c r="B28" s="2">
        <v>304</v>
      </c>
      <c r="C28" s="2">
        <v>385</v>
      </c>
      <c r="D28" s="2">
        <v>1152</v>
      </c>
      <c r="E28" s="2">
        <v>113</v>
      </c>
      <c r="F28" s="2">
        <f t="shared" si="1"/>
        <v>1954</v>
      </c>
    </row>
    <row r="29" spans="1:6" x14ac:dyDescent="0.25">
      <c r="A29" s="10" t="s">
        <v>30</v>
      </c>
      <c r="B29" s="2">
        <v>6121</v>
      </c>
      <c r="C29" s="2">
        <v>3607</v>
      </c>
      <c r="D29" s="2">
        <v>3278</v>
      </c>
      <c r="E29" s="2">
        <v>1091</v>
      </c>
      <c r="F29" s="2">
        <f t="shared" si="1"/>
        <v>14097</v>
      </c>
    </row>
    <row r="30" spans="1:6" x14ac:dyDescent="0.25">
      <c r="A30" s="10" t="s">
        <v>31</v>
      </c>
      <c r="B30" s="2">
        <v>9367</v>
      </c>
      <c r="C30" s="2">
        <v>4263</v>
      </c>
      <c r="D30" s="2">
        <v>2946</v>
      </c>
      <c r="E30" s="2">
        <v>838</v>
      </c>
      <c r="F30" s="2">
        <f t="shared" si="1"/>
        <v>17414</v>
      </c>
    </row>
    <row r="31" spans="1:6" x14ac:dyDescent="0.25">
      <c r="A31" s="10" t="s">
        <v>32</v>
      </c>
      <c r="B31" s="9">
        <v>1129</v>
      </c>
      <c r="C31" s="9">
        <v>1243</v>
      </c>
      <c r="D31" s="9">
        <v>902</v>
      </c>
      <c r="E31" s="9">
        <v>406</v>
      </c>
      <c r="F31" s="2">
        <f t="shared" si="1"/>
        <v>3680</v>
      </c>
    </row>
    <row r="32" spans="1:6" x14ac:dyDescent="0.25">
      <c r="A32" s="10" t="s">
        <v>33</v>
      </c>
      <c r="B32" s="2">
        <v>249</v>
      </c>
      <c r="C32" s="2">
        <v>99</v>
      </c>
      <c r="D32" s="2">
        <v>65</v>
      </c>
      <c r="E32" s="2">
        <v>7</v>
      </c>
      <c r="F32" s="2">
        <f t="shared" si="1"/>
        <v>420</v>
      </c>
    </row>
    <row r="33" spans="1:6" x14ac:dyDescent="0.25">
      <c r="A33" s="10" t="s">
        <v>34</v>
      </c>
      <c r="B33" s="2">
        <v>1662</v>
      </c>
      <c r="C33" s="2">
        <v>618</v>
      </c>
      <c r="D33" s="2">
        <v>353</v>
      </c>
      <c r="E33" s="2">
        <v>88</v>
      </c>
      <c r="F33" s="2">
        <f t="shared" si="1"/>
        <v>2721</v>
      </c>
    </row>
    <row r="34" spans="1:6" x14ac:dyDescent="0.25">
      <c r="A34" s="10" t="s">
        <v>35</v>
      </c>
      <c r="B34" s="2">
        <v>42</v>
      </c>
      <c r="C34" s="2">
        <v>494</v>
      </c>
      <c r="D34" s="2">
        <v>388</v>
      </c>
      <c r="E34" s="2">
        <v>435</v>
      </c>
      <c r="F34" s="2">
        <f t="shared" si="1"/>
        <v>1359</v>
      </c>
    </row>
    <row r="35" spans="1:6" x14ac:dyDescent="0.25">
      <c r="A35" s="10" t="s">
        <v>36</v>
      </c>
      <c r="B35" s="18">
        <v>311</v>
      </c>
      <c r="C35" s="18">
        <v>333</v>
      </c>
      <c r="D35" s="18">
        <v>294</v>
      </c>
      <c r="E35" s="18">
        <v>86</v>
      </c>
      <c r="F35" s="2">
        <f t="shared" si="1"/>
        <v>1024</v>
      </c>
    </row>
    <row r="36" spans="1:6" x14ac:dyDescent="0.25">
      <c r="A36" s="10" t="s">
        <v>37</v>
      </c>
      <c r="B36" s="9">
        <v>459</v>
      </c>
      <c r="C36" s="9">
        <v>380</v>
      </c>
      <c r="D36" s="9">
        <v>650</v>
      </c>
      <c r="E36" s="9">
        <v>171</v>
      </c>
      <c r="F36" s="2">
        <f t="shared" si="1"/>
        <v>1660</v>
      </c>
    </row>
    <row r="37" spans="1:6" x14ac:dyDescent="0.25">
      <c r="A37" s="10" t="s">
        <v>38</v>
      </c>
      <c r="B37" s="12">
        <v>1704</v>
      </c>
      <c r="C37" s="12">
        <v>441</v>
      </c>
      <c r="D37" s="12">
        <v>276</v>
      </c>
      <c r="E37" s="12">
        <v>95</v>
      </c>
      <c r="F37" s="2">
        <f t="shared" si="1"/>
        <v>2516</v>
      </c>
    </row>
    <row r="38" spans="1:6" x14ac:dyDescent="0.25">
      <c r="A38" s="10" t="s">
        <v>39</v>
      </c>
      <c r="B38" s="2">
        <v>310</v>
      </c>
      <c r="C38" s="2">
        <v>251</v>
      </c>
      <c r="D38" s="2">
        <v>339</v>
      </c>
      <c r="E38" s="2">
        <v>71</v>
      </c>
      <c r="F38" s="2">
        <f t="shared" si="1"/>
        <v>971</v>
      </c>
    </row>
    <row r="39" spans="1:6" x14ac:dyDescent="0.25">
      <c r="A39" s="10" t="s">
        <v>40</v>
      </c>
      <c r="B39" s="19">
        <v>226</v>
      </c>
      <c r="C39" s="19">
        <v>67</v>
      </c>
      <c r="D39" s="19">
        <v>81</v>
      </c>
      <c r="E39" s="19">
        <v>15</v>
      </c>
      <c r="F39" s="2">
        <f t="shared" si="1"/>
        <v>389</v>
      </c>
    </row>
    <row r="40" spans="1:6" x14ac:dyDescent="0.25">
      <c r="A40" s="10" t="s">
        <v>41</v>
      </c>
      <c r="B40" s="20">
        <v>278</v>
      </c>
      <c r="C40" s="20">
        <v>315</v>
      </c>
      <c r="D40" s="20">
        <v>715</v>
      </c>
      <c r="E40" s="20">
        <v>118</v>
      </c>
      <c r="F40" s="2">
        <f t="shared" si="1"/>
        <v>1426</v>
      </c>
    </row>
    <row r="41" spans="1:6" x14ac:dyDescent="0.25">
      <c r="A41" s="10" t="s">
        <v>42</v>
      </c>
      <c r="B41" s="2">
        <v>229</v>
      </c>
      <c r="C41" s="2">
        <v>259</v>
      </c>
      <c r="D41" s="2">
        <v>613</v>
      </c>
      <c r="E41" s="2">
        <v>221</v>
      </c>
      <c r="F41" s="2">
        <f t="shared" si="1"/>
        <v>1322</v>
      </c>
    </row>
    <row r="42" spans="1:6" x14ac:dyDescent="0.25">
      <c r="A42" s="10" t="s">
        <v>43</v>
      </c>
      <c r="B42" s="2">
        <v>661</v>
      </c>
      <c r="C42" s="2">
        <v>337</v>
      </c>
      <c r="D42" s="2">
        <v>295</v>
      </c>
      <c r="E42" s="2">
        <v>59</v>
      </c>
      <c r="F42" s="2">
        <f t="shared" si="1"/>
        <v>1352</v>
      </c>
    </row>
    <row r="43" spans="1:6" x14ac:dyDescent="0.25">
      <c r="A43" s="3" t="s">
        <v>21</v>
      </c>
      <c r="B43" s="4">
        <f>SUM(B22:B42)</f>
        <v>29878</v>
      </c>
      <c r="C43" s="4">
        <f>SUM(C22:C42)</f>
        <v>19368</v>
      </c>
      <c r="D43" s="4">
        <f>SUM(D22:D42)</f>
        <v>17818</v>
      </c>
      <c r="E43" s="4">
        <f>SUM(E22:E42)</f>
        <v>6034</v>
      </c>
      <c r="F43" s="4">
        <f>SUM(F22:F42)</f>
        <v>73098</v>
      </c>
    </row>
    <row r="44" spans="1:6" x14ac:dyDescent="0.25">
      <c r="A44" s="3" t="s">
        <v>44</v>
      </c>
      <c r="B44" s="4"/>
      <c r="C44" s="4"/>
      <c r="D44" s="4"/>
      <c r="E44" s="4"/>
      <c r="F44" s="2"/>
    </row>
    <row r="45" spans="1:6" x14ac:dyDescent="0.25">
      <c r="A45" s="10" t="s">
        <v>45</v>
      </c>
      <c r="B45" s="2">
        <v>396</v>
      </c>
      <c r="C45" s="2">
        <v>89</v>
      </c>
      <c r="D45" s="2">
        <v>17</v>
      </c>
      <c r="E45" s="2">
        <v>23</v>
      </c>
      <c r="F45" s="2">
        <f>SUM(B45:E45)</f>
        <v>525</v>
      </c>
    </row>
    <row r="46" spans="1:6" x14ac:dyDescent="0.25">
      <c r="A46" s="10" t="s">
        <v>46</v>
      </c>
      <c r="B46" s="21">
        <v>48</v>
      </c>
      <c r="C46" s="21">
        <v>6</v>
      </c>
      <c r="D46" s="21">
        <v>0</v>
      </c>
      <c r="E46" s="21">
        <v>0</v>
      </c>
      <c r="F46" s="2">
        <f t="shared" ref="F46:F50" si="2">SUM(B46:E46)</f>
        <v>54</v>
      </c>
    </row>
    <row r="47" spans="1:6" x14ac:dyDescent="0.25">
      <c r="A47" s="10" t="s">
        <v>47</v>
      </c>
      <c r="B47" s="2">
        <v>20</v>
      </c>
      <c r="C47" s="2">
        <v>12</v>
      </c>
      <c r="D47" s="2">
        <v>0</v>
      </c>
      <c r="E47" s="2">
        <v>0</v>
      </c>
      <c r="F47" s="2">
        <f t="shared" si="2"/>
        <v>32</v>
      </c>
    </row>
    <row r="48" spans="1:6" x14ac:dyDescent="0.25">
      <c r="A48" s="10" t="s">
        <v>48</v>
      </c>
      <c r="B48" s="2">
        <v>65</v>
      </c>
      <c r="C48" s="2">
        <v>17</v>
      </c>
      <c r="D48" s="2">
        <v>0</v>
      </c>
      <c r="E48" s="2">
        <v>0</v>
      </c>
      <c r="F48" s="2">
        <f t="shared" si="2"/>
        <v>82</v>
      </c>
    </row>
    <row r="49" spans="1:6" x14ac:dyDescent="0.25">
      <c r="A49" s="10" t="s">
        <v>49</v>
      </c>
      <c r="B49" s="2">
        <v>165</v>
      </c>
      <c r="C49" s="2">
        <v>42</v>
      </c>
      <c r="D49" s="2">
        <v>1</v>
      </c>
      <c r="E49" s="2">
        <v>0</v>
      </c>
      <c r="F49" s="2">
        <f t="shared" si="2"/>
        <v>208</v>
      </c>
    </row>
    <row r="50" spans="1:6" x14ac:dyDescent="0.25">
      <c r="A50" s="3" t="s">
        <v>21</v>
      </c>
      <c r="B50" s="4">
        <f>SUM(B45:B49)</f>
        <v>694</v>
      </c>
      <c r="C50" s="4">
        <f>SUM(C45:C49)</f>
        <v>166</v>
      </c>
      <c r="D50" s="4">
        <f>SUM(D45:D49)</f>
        <v>18</v>
      </c>
      <c r="E50" s="4">
        <f>SUM(E45:E49)</f>
        <v>23</v>
      </c>
      <c r="F50" s="4">
        <f t="shared" si="2"/>
        <v>901</v>
      </c>
    </row>
    <row r="51" spans="1:6" x14ac:dyDescent="0.25">
      <c r="A51" s="3" t="s">
        <v>50</v>
      </c>
      <c r="B51" s="4"/>
      <c r="C51" s="4"/>
      <c r="D51" s="4"/>
      <c r="E51" s="4"/>
      <c r="F51" s="4"/>
    </row>
    <row r="52" spans="1:6" x14ac:dyDescent="0.25">
      <c r="A52" s="10" t="s">
        <v>51</v>
      </c>
      <c r="B52" s="2">
        <v>0</v>
      </c>
      <c r="C52" s="2">
        <v>0</v>
      </c>
      <c r="D52" s="2">
        <v>0</v>
      </c>
      <c r="E52" s="2">
        <v>0</v>
      </c>
      <c r="F52" s="2">
        <f>SUM(B52:E52)</f>
        <v>0</v>
      </c>
    </row>
    <row r="53" spans="1:6" x14ac:dyDescent="0.25">
      <c r="A53" s="10" t="s">
        <v>52</v>
      </c>
      <c r="B53" s="2">
        <v>0</v>
      </c>
      <c r="C53" s="2">
        <v>0</v>
      </c>
      <c r="D53" s="2">
        <v>0</v>
      </c>
      <c r="E53" s="2">
        <v>0</v>
      </c>
      <c r="F53" s="2">
        <f t="shared" ref="F53:F57" si="3">SUM(B53:E53)</f>
        <v>0</v>
      </c>
    </row>
    <row r="54" spans="1:6" x14ac:dyDescent="0.25">
      <c r="A54" s="10" t="s">
        <v>53</v>
      </c>
      <c r="B54" s="2">
        <v>0</v>
      </c>
      <c r="C54" s="2">
        <v>0</v>
      </c>
      <c r="D54" s="2">
        <v>0</v>
      </c>
      <c r="E54" s="2">
        <v>0</v>
      </c>
      <c r="F54" s="2">
        <f t="shared" si="3"/>
        <v>0</v>
      </c>
    </row>
    <row r="55" spans="1:6" x14ac:dyDescent="0.25">
      <c r="A55" s="10" t="s">
        <v>54</v>
      </c>
      <c r="B55" s="2">
        <v>0</v>
      </c>
      <c r="C55" s="2">
        <v>0</v>
      </c>
      <c r="D55" s="2">
        <v>0</v>
      </c>
      <c r="E55" s="2">
        <v>0</v>
      </c>
      <c r="F55" s="2">
        <f t="shared" si="3"/>
        <v>0</v>
      </c>
    </row>
    <row r="56" spans="1:6" x14ac:dyDescent="0.25">
      <c r="A56" s="10" t="s">
        <v>55</v>
      </c>
      <c r="B56" s="2">
        <v>12</v>
      </c>
      <c r="C56" s="2">
        <v>5</v>
      </c>
      <c r="D56" s="2">
        <v>6</v>
      </c>
      <c r="E56" s="2">
        <v>2</v>
      </c>
      <c r="F56" s="2">
        <f t="shared" si="3"/>
        <v>25</v>
      </c>
    </row>
    <row r="57" spans="1:6" x14ac:dyDescent="0.25">
      <c r="A57" s="3" t="s">
        <v>21</v>
      </c>
      <c r="B57" s="4">
        <f>SUM(B52:B56)</f>
        <v>12</v>
      </c>
      <c r="C57" s="4">
        <f>SUM(C52:C56)</f>
        <v>5</v>
      </c>
      <c r="D57" s="4">
        <f>SUM(D52:D56)</f>
        <v>6</v>
      </c>
      <c r="E57" s="4">
        <f>SUM(E52:E56)</f>
        <v>2</v>
      </c>
      <c r="F57" s="4">
        <f t="shared" si="3"/>
        <v>25</v>
      </c>
    </row>
    <row r="58" spans="1:6" x14ac:dyDescent="0.25">
      <c r="A58" s="3" t="s">
        <v>56</v>
      </c>
      <c r="B58" s="4"/>
      <c r="C58" s="4"/>
      <c r="D58" s="4"/>
      <c r="E58" s="4"/>
      <c r="F58" s="4"/>
    </row>
    <row r="59" spans="1:6" x14ac:dyDescent="0.25">
      <c r="A59" s="10" t="s">
        <v>57</v>
      </c>
      <c r="B59" s="2">
        <v>65</v>
      </c>
      <c r="C59" s="2">
        <v>110</v>
      </c>
      <c r="D59" s="2">
        <v>133</v>
      </c>
      <c r="E59" s="2">
        <v>9</v>
      </c>
      <c r="F59" s="2">
        <f>SUM(B59:E59)</f>
        <v>317</v>
      </c>
    </row>
    <row r="60" spans="1:6" x14ac:dyDescent="0.25">
      <c r="A60" s="10" t="s">
        <v>58</v>
      </c>
      <c r="B60" s="2">
        <v>12</v>
      </c>
      <c r="C60" s="2">
        <v>29</v>
      </c>
      <c r="D60" s="2">
        <v>46</v>
      </c>
      <c r="E60" s="2">
        <v>64</v>
      </c>
      <c r="F60" s="2">
        <f t="shared" ref="F60:F69" si="4">SUM(B60:E60)</f>
        <v>151</v>
      </c>
    </row>
    <row r="61" spans="1:6" x14ac:dyDescent="0.25">
      <c r="A61" s="10" t="s">
        <v>59</v>
      </c>
      <c r="B61" s="2">
        <v>47</v>
      </c>
      <c r="C61" s="2">
        <v>44</v>
      </c>
      <c r="D61" s="2">
        <v>19</v>
      </c>
      <c r="E61" s="2">
        <v>0</v>
      </c>
      <c r="F61" s="2">
        <f t="shared" si="4"/>
        <v>110</v>
      </c>
    </row>
    <row r="62" spans="1:6" x14ac:dyDescent="0.25">
      <c r="A62" s="10" t="s">
        <v>60</v>
      </c>
      <c r="B62" s="2">
        <v>90</v>
      </c>
      <c r="C62" s="2">
        <v>103</v>
      </c>
      <c r="D62" s="2">
        <v>99</v>
      </c>
      <c r="E62" s="2">
        <v>30</v>
      </c>
      <c r="F62" s="2">
        <f t="shared" si="4"/>
        <v>322</v>
      </c>
    </row>
    <row r="63" spans="1:6" x14ac:dyDescent="0.25">
      <c r="A63" s="10" t="s">
        <v>61</v>
      </c>
      <c r="B63" s="2">
        <v>27</v>
      </c>
      <c r="C63" s="2">
        <v>43</v>
      </c>
      <c r="D63" s="2">
        <v>109</v>
      </c>
      <c r="E63" s="2">
        <v>45</v>
      </c>
      <c r="F63" s="2">
        <f t="shared" si="4"/>
        <v>224</v>
      </c>
    </row>
    <row r="64" spans="1:6" x14ac:dyDescent="0.25">
      <c r="A64" s="10" t="s">
        <v>62</v>
      </c>
      <c r="B64" s="2">
        <v>74</v>
      </c>
      <c r="C64" s="2">
        <v>50</v>
      </c>
      <c r="D64" s="2">
        <v>8</v>
      </c>
      <c r="E64" s="2">
        <v>0</v>
      </c>
      <c r="F64" s="2">
        <f t="shared" si="4"/>
        <v>132</v>
      </c>
    </row>
    <row r="65" spans="1:6" x14ac:dyDescent="0.25">
      <c r="A65" s="10" t="s">
        <v>63</v>
      </c>
      <c r="B65" s="2">
        <v>0</v>
      </c>
      <c r="C65" s="2">
        <v>0</v>
      </c>
      <c r="D65" s="2">
        <v>0</v>
      </c>
      <c r="E65" s="2">
        <v>0</v>
      </c>
      <c r="F65" s="2">
        <f t="shared" si="4"/>
        <v>0</v>
      </c>
    </row>
    <row r="66" spans="1:6" x14ac:dyDescent="0.25">
      <c r="A66" s="10" t="s">
        <v>64</v>
      </c>
      <c r="B66" s="2">
        <v>12</v>
      </c>
      <c r="C66" s="2">
        <v>4</v>
      </c>
      <c r="D66" s="2">
        <v>0</v>
      </c>
      <c r="E66" s="2">
        <v>10</v>
      </c>
      <c r="F66" s="2">
        <f t="shared" si="4"/>
        <v>26</v>
      </c>
    </row>
    <row r="67" spans="1:6" x14ac:dyDescent="0.25">
      <c r="A67" s="10" t="s">
        <v>65</v>
      </c>
      <c r="B67" s="2">
        <v>117</v>
      </c>
      <c r="C67" s="2">
        <v>175</v>
      </c>
      <c r="D67" s="2">
        <v>152</v>
      </c>
      <c r="E67" s="2">
        <v>31</v>
      </c>
      <c r="F67" s="2">
        <f t="shared" si="4"/>
        <v>475</v>
      </c>
    </row>
    <row r="68" spans="1:6" x14ac:dyDescent="0.25">
      <c r="A68" s="10" t="s">
        <v>66</v>
      </c>
      <c r="B68" s="2">
        <v>80</v>
      </c>
      <c r="C68" s="2">
        <v>58</v>
      </c>
      <c r="D68" s="2">
        <v>30</v>
      </c>
      <c r="E68" s="2">
        <v>10</v>
      </c>
      <c r="F68" s="2">
        <f t="shared" si="4"/>
        <v>178</v>
      </c>
    </row>
    <row r="69" spans="1:6" x14ac:dyDescent="0.25">
      <c r="A69" s="3" t="s">
        <v>21</v>
      </c>
      <c r="B69" s="4">
        <f>SUM(B59:B68)</f>
        <v>524</v>
      </c>
      <c r="C69" s="4">
        <f t="shared" ref="C69:E69" si="5">SUM(C59:C68)</f>
        <v>616</v>
      </c>
      <c r="D69" s="4">
        <f t="shared" si="5"/>
        <v>596</v>
      </c>
      <c r="E69" s="4">
        <f t="shared" si="5"/>
        <v>199</v>
      </c>
      <c r="F69" s="4">
        <f t="shared" si="4"/>
        <v>1935</v>
      </c>
    </row>
    <row r="70" spans="1:6" x14ac:dyDescent="0.25">
      <c r="A70" s="3" t="s">
        <v>67</v>
      </c>
      <c r="B70" s="4">
        <f>B20+B43+B50+B57+B69</f>
        <v>60307</v>
      </c>
      <c r="C70" s="4">
        <f>C20+C43+C50+C57+C69</f>
        <v>57170</v>
      </c>
      <c r="D70" s="4">
        <f>D20+D43+D50+D57+D69</f>
        <v>57842</v>
      </c>
      <c r="E70" s="4">
        <f>E20+E43+E50+E57+E69</f>
        <v>35158</v>
      </c>
      <c r="F70" s="4">
        <f>F20+F43+F50+F57+F69</f>
        <v>210477</v>
      </c>
    </row>
    <row r="71" spans="1:6" x14ac:dyDescent="0.25">
      <c r="A71" s="3" t="s">
        <v>68</v>
      </c>
      <c r="B71" s="4"/>
      <c r="C71" s="4"/>
      <c r="D71" s="4"/>
      <c r="E71" s="4"/>
      <c r="F71" s="2"/>
    </row>
    <row r="72" spans="1:6" x14ac:dyDescent="0.25">
      <c r="A72" s="10" t="s">
        <v>69</v>
      </c>
      <c r="B72" s="2">
        <v>1203</v>
      </c>
      <c r="C72" s="2">
        <v>1065</v>
      </c>
      <c r="D72" s="2">
        <v>2177</v>
      </c>
      <c r="E72" s="2">
        <v>3807</v>
      </c>
      <c r="F72" s="2">
        <f>SUM(B72:E72)</f>
        <v>8252</v>
      </c>
    </row>
    <row r="73" spans="1:6" x14ac:dyDescent="0.25">
      <c r="A73" s="10" t="s">
        <v>70</v>
      </c>
      <c r="B73" s="2">
        <v>198</v>
      </c>
      <c r="C73" s="2">
        <v>436</v>
      </c>
      <c r="D73" s="2">
        <v>1442</v>
      </c>
      <c r="E73" s="2">
        <v>1574</v>
      </c>
      <c r="F73" s="2">
        <f t="shared" ref="F73:F79" si="6">SUM(B73:E73)</f>
        <v>3650</v>
      </c>
    </row>
    <row r="74" spans="1:6" x14ac:dyDescent="0.25">
      <c r="A74" s="10" t="s">
        <v>71</v>
      </c>
      <c r="B74" s="2">
        <v>0</v>
      </c>
      <c r="C74" s="2">
        <v>3</v>
      </c>
      <c r="D74" s="2">
        <v>3</v>
      </c>
      <c r="E74" s="2">
        <v>3</v>
      </c>
      <c r="F74" s="2">
        <f t="shared" si="6"/>
        <v>9</v>
      </c>
    </row>
    <row r="75" spans="1:6" x14ac:dyDescent="0.25">
      <c r="A75" s="10" t="s">
        <v>72</v>
      </c>
      <c r="B75" s="2">
        <v>175</v>
      </c>
      <c r="C75" s="2">
        <v>482</v>
      </c>
      <c r="D75" s="2">
        <v>2511</v>
      </c>
      <c r="E75" s="2">
        <v>3303</v>
      </c>
      <c r="F75" s="2">
        <f t="shared" si="6"/>
        <v>6471</v>
      </c>
    </row>
    <row r="76" spans="1:6" x14ac:dyDescent="0.25">
      <c r="A76" s="10" t="s">
        <v>73</v>
      </c>
      <c r="B76" s="2">
        <v>146</v>
      </c>
      <c r="C76" s="2">
        <v>382</v>
      </c>
      <c r="D76" s="2">
        <v>1090</v>
      </c>
      <c r="E76" s="2">
        <v>3020</v>
      </c>
      <c r="F76" s="2">
        <f t="shared" si="6"/>
        <v>4638</v>
      </c>
    </row>
    <row r="77" spans="1:6" x14ac:dyDescent="0.25">
      <c r="A77" s="10" t="s">
        <v>74</v>
      </c>
      <c r="B77" s="2">
        <v>2</v>
      </c>
      <c r="C77" s="2">
        <v>6</v>
      </c>
      <c r="D77" s="2">
        <v>601</v>
      </c>
      <c r="E77" s="2">
        <v>32</v>
      </c>
      <c r="F77" s="2">
        <f t="shared" si="6"/>
        <v>641</v>
      </c>
    </row>
    <row r="78" spans="1:6" x14ac:dyDescent="0.25">
      <c r="A78" s="10" t="s">
        <v>75</v>
      </c>
      <c r="B78" s="2">
        <v>11</v>
      </c>
      <c r="C78" s="2">
        <v>8</v>
      </c>
      <c r="D78" s="2">
        <v>42</v>
      </c>
      <c r="E78" s="2">
        <v>68</v>
      </c>
      <c r="F78" s="2">
        <f t="shared" si="6"/>
        <v>129</v>
      </c>
    </row>
    <row r="79" spans="1:6" x14ac:dyDescent="0.25">
      <c r="A79" s="3" t="s">
        <v>76</v>
      </c>
      <c r="B79" s="5">
        <f>SUM(B72:B78)</f>
        <v>1735</v>
      </c>
      <c r="C79" s="5">
        <f>SUM(C72:C78)</f>
        <v>2382</v>
      </c>
      <c r="D79" s="5">
        <f>SUM(D72:D78)</f>
        <v>7866</v>
      </c>
      <c r="E79" s="5">
        <f>SUM(E72:E78)</f>
        <v>11807</v>
      </c>
      <c r="F79" s="4">
        <f t="shared" si="6"/>
        <v>23790</v>
      </c>
    </row>
    <row r="80" spans="1:6" x14ac:dyDescent="0.25">
      <c r="A80" s="3" t="s">
        <v>77</v>
      </c>
      <c r="B80" s="6">
        <f>SUM(B70,B79)</f>
        <v>62042</v>
      </c>
      <c r="C80" s="6">
        <f>SUM(C70,C79)</f>
        <v>59552</v>
      </c>
      <c r="D80" s="6">
        <f>SUM(D70,D79)</f>
        <v>65708</v>
      </c>
      <c r="E80" s="6">
        <f>SUM(E70,E79)</f>
        <v>46965</v>
      </c>
      <c r="F80" s="6">
        <f>SUM(F70,F79)</f>
        <v>234267</v>
      </c>
    </row>
  </sheetData>
  <mergeCells count="4">
    <mergeCell ref="A2:F2"/>
    <mergeCell ref="A3:F3"/>
    <mergeCell ref="A6:F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P140"/>
  <sheetViews>
    <sheetView zoomScale="85" zoomScaleNormal="85" workbookViewId="0">
      <pane xSplit="2" ySplit="6" topLeftCell="O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9.140625" defaultRowHeight="15" x14ac:dyDescent="0.25"/>
  <cols>
    <col min="1" max="1" width="3" style="1" customWidth="1"/>
    <col min="2" max="2" width="40" style="1" bestFit="1" customWidth="1"/>
    <col min="3" max="3" width="5" style="1" customWidth="1"/>
    <col min="4" max="4" width="7" style="1" customWidth="1"/>
    <col min="5" max="5" width="4.7109375" style="1" customWidth="1"/>
    <col min="6" max="6" width="5.140625" style="1" customWidth="1"/>
    <col min="7" max="7" width="5.42578125" style="1" customWidth="1"/>
    <col min="8" max="8" width="5" style="1" bestFit="1" customWidth="1"/>
    <col min="9" max="9" width="5.28515625" style="1" customWidth="1"/>
    <col min="10" max="10" width="4.7109375" style="44" customWidth="1"/>
    <col min="11" max="11" width="5.140625" style="44" bestFit="1" customWidth="1"/>
    <col min="12" max="12" width="4.85546875" style="44" customWidth="1"/>
    <col min="13" max="13" width="4" style="44" bestFit="1" customWidth="1"/>
    <col min="14" max="14" width="6.140625" style="1" bestFit="1" customWidth="1"/>
    <col min="15" max="15" width="5.85546875" style="1" customWidth="1"/>
    <col min="16" max="19" width="7.5703125" style="1" bestFit="1" customWidth="1"/>
    <col min="20" max="20" width="8.5703125" style="1" bestFit="1" customWidth="1"/>
    <col min="21" max="21" width="7.5703125" style="1" bestFit="1" customWidth="1"/>
    <col min="22" max="22" width="7.5703125" style="1" customWidth="1"/>
    <col min="23" max="23" width="6.140625" style="1" bestFit="1" customWidth="1"/>
    <col min="24" max="24" width="6" style="1" customWidth="1"/>
    <col min="25" max="25" width="7" style="1" customWidth="1"/>
    <col min="26" max="29" width="4.7109375" style="1" customWidth="1"/>
    <col min="30" max="30" width="7.5703125" style="1" bestFit="1" customWidth="1"/>
    <col min="31" max="31" width="4.7109375" style="1" customWidth="1"/>
    <col min="32" max="32" width="7.5703125" style="1" bestFit="1" customWidth="1"/>
    <col min="33" max="33" width="6.28515625" style="1" customWidth="1"/>
    <col min="34" max="34" width="6.5703125" style="1" bestFit="1" customWidth="1"/>
    <col min="35" max="35" width="6.140625" style="1" customWidth="1"/>
    <col min="36" max="36" width="6.42578125" style="1" customWidth="1"/>
    <col min="37" max="37" width="6.5703125" style="1" bestFit="1" customWidth="1"/>
    <col min="38" max="38" width="5.85546875" style="1" customWidth="1"/>
    <col min="39" max="39" width="7.5703125" style="1" bestFit="1" customWidth="1"/>
    <col min="40" max="41" width="7" style="1" customWidth="1"/>
    <col min="42" max="16384" width="9.140625" style="1"/>
  </cols>
  <sheetData>
    <row r="2" spans="2:41" x14ac:dyDescent="0.25">
      <c r="B2" s="49" t="s">
        <v>78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</row>
    <row r="3" spans="2:41" x14ac:dyDescent="0.25">
      <c r="B3" s="49" t="s">
        <v>123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</row>
    <row r="4" spans="2:41" ht="101.25" x14ac:dyDescent="0.25">
      <c r="B4" s="29" t="s">
        <v>79</v>
      </c>
      <c r="C4" s="30" t="s">
        <v>80</v>
      </c>
      <c r="D4" s="30" t="s">
        <v>81</v>
      </c>
      <c r="E4" s="30" t="s">
        <v>82</v>
      </c>
      <c r="F4" s="30" t="s">
        <v>83</v>
      </c>
      <c r="G4" s="30" t="s">
        <v>84</v>
      </c>
      <c r="H4" s="30" t="s">
        <v>85</v>
      </c>
      <c r="I4" s="30" t="s">
        <v>86</v>
      </c>
      <c r="J4" s="30" t="s">
        <v>87</v>
      </c>
      <c r="K4" s="30" t="s">
        <v>88</v>
      </c>
      <c r="L4" s="30" t="s">
        <v>89</v>
      </c>
      <c r="M4" s="30" t="s">
        <v>90</v>
      </c>
      <c r="N4" s="30" t="s">
        <v>91</v>
      </c>
      <c r="O4" s="30" t="s">
        <v>92</v>
      </c>
      <c r="P4" s="30" t="s">
        <v>93</v>
      </c>
      <c r="Q4" s="30" t="s">
        <v>94</v>
      </c>
      <c r="R4" s="30" t="s">
        <v>95</v>
      </c>
      <c r="S4" s="30" t="s">
        <v>96</v>
      </c>
      <c r="T4" s="30" t="s">
        <v>97</v>
      </c>
      <c r="U4" s="30" t="s">
        <v>98</v>
      </c>
      <c r="V4" s="30" t="s">
        <v>99</v>
      </c>
      <c r="W4" s="30" t="s">
        <v>100</v>
      </c>
      <c r="X4" s="30" t="s">
        <v>101</v>
      </c>
      <c r="Y4" s="30" t="s">
        <v>102</v>
      </c>
      <c r="Z4" s="30" t="s">
        <v>103</v>
      </c>
      <c r="AA4" s="30" t="s">
        <v>104</v>
      </c>
      <c r="AB4" s="30" t="s">
        <v>105</v>
      </c>
      <c r="AC4" s="30" t="s">
        <v>106</v>
      </c>
      <c r="AD4" s="30" t="s">
        <v>107</v>
      </c>
      <c r="AE4" s="30" t="s">
        <v>108</v>
      </c>
      <c r="AF4" s="30" t="s">
        <v>109</v>
      </c>
      <c r="AG4" s="30" t="s">
        <v>110</v>
      </c>
      <c r="AH4" s="30" t="s">
        <v>111</v>
      </c>
      <c r="AI4" s="30" t="s">
        <v>112</v>
      </c>
      <c r="AJ4" s="30" t="s">
        <v>113</v>
      </c>
      <c r="AK4" s="30" t="s">
        <v>114</v>
      </c>
      <c r="AL4" s="30" t="s">
        <v>115</v>
      </c>
      <c r="AM4" s="30" t="s">
        <v>116</v>
      </c>
      <c r="AN4" s="30" t="s">
        <v>117</v>
      </c>
      <c r="AO4" s="30" t="s">
        <v>118</v>
      </c>
    </row>
    <row r="5" spans="2:41" x14ac:dyDescent="0.25">
      <c r="B5" s="50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2"/>
    </row>
    <row r="6" spans="2:41" x14ac:dyDescent="0.25">
      <c r="B6" s="49" t="s">
        <v>8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</row>
    <row r="7" spans="2:41" x14ac:dyDescent="0.25">
      <c r="B7" s="25" t="s">
        <v>9</v>
      </c>
      <c r="C7" s="31">
        <v>2</v>
      </c>
      <c r="D7" s="31">
        <v>335</v>
      </c>
      <c r="E7" s="31">
        <v>8</v>
      </c>
      <c r="F7" s="31">
        <v>96</v>
      </c>
      <c r="G7" s="31">
        <v>375</v>
      </c>
      <c r="H7" s="31">
        <v>27</v>
      </c>
      <c r="I7" s="31">
        <v>231</v>
      </c>
      <c r="J7" s="31">
        <v>17</v>
      </c>
      <c r="K7" s="31">
        <v>8</v>
      </c>
      <c r="L7" s="31">
        <v>434</v>
      </c>
      <c r="M7" s="31">
        <v>0</v>
      </c>
      <c r="N7" s="31">
        <v>70</v>
      </c>
      <c r="O7" s="31">
        <v>2212</v>
      </c>
      <c r="P7" s="31">
        <v>233</v>
      </c>
      <c r="Q7" s="31">
        <v>44</v>
      </c>
      <c r="R7" s="31">
        <v>12</v>
      </c>
      <c r="S7" s="31">
        <v>200</v>
      </c>
      <c r="T7" s="31">
        <v>940</v>
      </c>
      <c r="U7" s="31">
        <v>236</v>
      </c>
      <c r="V7" s="31">
        <v>0</v>
      </c>
      <c r="W7" s="31">
        <v>0</v>
      </c>
      <c r="X7" s="31">
        <v>443</v>
      </c>
      <c r="Y7" s="31">
        <v>1434</v>
      </c>
      <c r="Z7" s="31">
        <v>17</v>
      </c>
      <c r="AA7" s="31">
        <v>15</v>
      </c>
      <c r="AB7" s="31">
        <v>6</v>
      </c>
      <c r="AC7" s="31">
        <v>12</v>
      </c>
      <c r="AD7" s="31">
        <v>195</v>
      </c>
      <c r="AE7" s="31">
        <v>11</v>
      </c>
      <c r="AF7" s="31">
        <v>229</v>
      </c>
      <c r="AG7" s="31">
        <v>1235</v>
      </c>
      <c r="AH7" s="31">
        <v>6</v>
      </c>
      <c r="AI7" s="31">
        <v>632</v>
      </c>
      <c r="AJ7" s="31">
        <v>267</v>
      </c>
      <c r="AK7" s="31">
        <v>15</v>
      </c>
      <c r="AL7" s="31">
        <v>1914</v>
      </c>
      <c r="AM7" s="31">
        <v>203</v>
      </c>
      <c r="AN7" s="31">
        <v>505</v>
      </c>
      <c r="AO7" s="22">
        <f t="shared" ref="AO7:AO18" si="0">SUM(C7:AN7)</f>
        <v>12619</v>
      </c>
    </row>
    <row r="8" spans="2:41" x14ac:dyDescent="0.25">
      <c r="B8" s="25" t="s">
        <v>10</v>
      </c>
      <c r="C8" s="22">
        <v>2</v>
      </c>
      <c r="D8" s="22">
        <v>187</v>
      </c>
      <c r="E8" s="22">
        <v>1</v>
      </c>
      <c r="F8" s="22">
        <v>53</v>
      </c>
      <c r="G8" s="22">
        <v>224</v>
      </c>
      <c r="H8" s="22">
        <v>11</v>
      </c>
      <c r="I8" s="22">
        <v>82</v>
      </c>
      <c r="J8" s="22">
        <v>1</v>
      </c>
      <c r="K8" s="22">
        <v>0</v>
      </c>
      <c r="L8" s="22">
        <v>191</v>
      </c>
      <c r="M8" s="22">
        <v>1</v>
      </c>
      <c r="N8" s="22">
        <v>62</v>
      </c>
      <c r="O8" s="22">
        <v>356</v>
      </c>
      <c r="P8" s="22">
        <v>72</v>
      </c>
      <c r="Q8" s="22">
        <v>17</v>
      </c>
      <c r="R8" s="22">
        <v>7</v>
      </c>
      <c r="S8" s="22">
        <v>315</v>
      </c>
      <c r="T8" s="22">
        <v>139</v>
      </c>
      <c r="U8" s="22">
        <v>169</v>
      </c>
      <c r="V8" s="22">
        <v>0</v>
      </c>
      <c r="W8" s="22">
        <v>0</v>
      </c>
      <c r="X8" s="22">
        <v>594</v>
      </c>
      <c r="Y8" s="22">
        <v>1278</v>
      </c>
      <c r="Z8" s="22">
        <v>5</v>
      </c>
      <c r="AA8" s="22">
        <v>1</v>
      </c>
      <c r="AB8" s="22">
        <v>3</v>
      </c>
      <c r="AC8" s="22">
        <v>2</v>
      </c>
      <c r="AD8" s="22">
        <v>185</v>
      </c>
      <c r="AE8" s="22">
        <v>8</v>
      </c>
      <c r="AF8" s="22">
        <v>128</v>
      </c>
      <c r="AG8" s="22">
        <v>142</v>
      </c>
      <c r="AH8" s="22">
        <v>3</v>
      </c>
      <c r="AI8" s="22">
        <v>423</v>
      </c>
      <c r="AJ8" s="22">
        <v>145</v>
      </c>
      <c r="AK8" s="22">
        <v>10</v>
      </c>
      <c r="AL8" s="22">
        <v>486</v>
      </c>
      <c r="AM8" s="22">
        <v>37</v>
      </c>
      <c r="AN8" s="22">
        <v>410</v>
      </c>
      <c r="AO8" s="22">
        <f t="shared" si="0"/>
        <v>5750</v>
      </c>
    </row>
    <row r="9" spans="2:41" x14ac:dyDescent="0.25">
      <c r="B9" s="25" t="s">
        <v>11</v>
      </c>
      <c r="C9" s="22">
        <v>0</v>
      </c>
      <c r="D9" s="22">
        <v>8</v>
      </c>
      <c r="E9" s="22">
        <v>1</v>
      </c>
      <c r="F9" s="22">
        <v>5</v>
      </c>
      <c r="G9" s="22">
        <v>3</v>
      </c>
      <c r="H9" s="22">
        <v>5</v>
      </c>
      <c r="I9" s="22">
        <v>33</v>
      </c>
      <c r="J9" s="22">
        <v>1</v>
      </c>
      <c r="K9" s="22">
        <v>1</v>
      </c>
      <c r="L9" s="22">
        <v>27</v>
      </c>
      <c r="M9" s="22">
        <v>0</v>
      </c>
      <c r="N9" s="22">
        <v>13</v>
      </c>
      <c r="O9" s="22">
        <v>53</v>
      </c>
      <c r="P9" s="22">
        <v>30</v>
      </c>
      <c r="Q9" s="22">
        <v>4</v>
      </c>
      <c r="R9" s="22">
        <v>1</v>
      </c>
      <c r="S9" s="22">
        <v>5</v>
      </c>
      <c r="T9" s="22">
        <v>46</v>
      </c>
      <c r="U9" s="22">
        <v>7</v>
      </c>
      <c r="V9" s="22">
        <v>0</v>
      </c>
      <c r="W9" s="22">
        <v>0</v>
      </c>
      <c r="X9" s="22">
        <v>119</v>
      </c>
      <c r="Y9" s="22">
        <v>1336</v>
      </c>
      <c r="Z9" s="22">
        <v>0</v>
      </c>
      <c r="AA9" s="22">
        <v>0</v>
      </c>
      <c r="AB9" s="22">
        <v>0</v>
      </c>
      <c r="AC9" s="22">
        <v>1</v>
      </c>
      <c r="AD9" s="22">
        <v>7</v>
      </c>
      <c r="AE9" s="22">
        <v>1</v>
      </c>
      <c r="AF9" s="22">
        <v>20</v>
      </c>
      <c r="AG9" s="22">
        <v>35</v>
      </c>
      <c r="AH9" s="22">
        <v>1</v>
      </c>
      <c r="AI9" s="22">
        <v>20</v>
      </c>
      <c r="AJ9" s="22">
        <v>18</v>
      </c>
      <c r="AK9" s="22">
        <v>0</v>
      </c>
      <c r="AL9" s="22">
        <v>73</v>
      </c>
      <c r="AM9" s="22">
        <v>5</v>
      </c>
      <c r="AN9" s="22">
        <v>16</v>
      </c>
      <c r="AO9" s="22">
        <f t="shared" si="0"/>
        <v>1895</v>
      </c>
    </row>
    <row r="10" spans="2:41" x14ac:dyDescent="0.25">
      <c r="B10" s="25" t="s">
        <v>12</v>
      </c>
      <c r="C10" s="32">
        <v>15</v>
      </c>
      <c r="D10" s="32">
        <v>742</v>
      </c>
      <c r="E10" s="32">
        <v>10</v>
      </c>
      <c r="F10" s="32">
        <v>98</v>
      </c>
      <c r="G10" s="32">
        <v>406</v>
      </c>
      <c r="H10" s="32">
        <v>34</v>
      </c>
      <c r="I10" s="32">
        <v>93</v>
      </c>
      <c r="J10" s="22">
        <v>4</v>
      </c>
      <c r="K10" s="22">
        <v>1</v>
      </c>
      <c r="L10" s="22">
        <v>507</v>
      </c>
      <c r="M10" s="22">
        <v>0</v>
      </c>
      <c r="N10" s="22">
        <v>106</v>
      </c>
      <c r="O10" s="22">
        <v>241</v>
      </c>
      <c r="P10" s="22">
        <v>355</v>
      </c>
      <c r="Q10" s="22">
        <v>62</v>
      </c>
      <c r="R10" s="22">
        <v>31</v>
      </c>
      <c r="S10" s="22">
        <v>208</v>
      </c>
      <c r="T10" s="32">
        <v>3052</v>
      </c>
      <c r="U10" s="32">
        <v>875</v>
      </c>
      <c r="V10" s="32">
        <v>0</v>
      </c>
      <c r="W10" s="32">
        <v>14</v>
      </c>
      <c r="X10" s="32">
        <v>312</v>
      </c>
      <c r="Y10" s="32">
        <v>840</v>
      </c>
      <c r="Z10" s="32">
        <v>5</v>
      </c>
      <c r="AA10" s="32">
        <v>16</v>
      </c>
      <c r="AB10" s="32">
        <v>6</v>
      </c>
      <c r="AC10" s="32">
        <v>3</v>
      </c>
      <c r="AD10" s="32">
        <v>296</v>
      </c>
      <c r="AE10" s="32">
        <v>28</v>
      </c>
      <c r="AF10" s="32">
        <v>232</v>
      </c>
      <c r="AG10" s="32">
        <v>260</v>
      </c>
      <c r="AH10" s="32">
        <v>11</v>
      </c>
      <c r="AI10" s="32">
        <v>2086</v>
      </c>
      <c r="AJ10" s="32">
        <v>503</v>
      </c>
      <c r="AK10" s="32">
        <v>15</v>
      </c>
      <c r="AL10" s="32">
        <v>1303</v>
      </c>
      <c r="AM10" s="32">
        <v>150</v>
      </c>
      <c r="AN10" s="32">
        <v>477</v>
      </c>
      <c r="AO10" s="22">
        <f t="shared" si="0"/>
        <v>13397</v>
      </c>
    </row>
    <row r="11" spans="2:41" x14ac:dyDescent="0.25">
      <c r="B11" s="25" t="s">
        <v>13</v>
      </c>
      <c r="C11" s="23">
        <v>0</v>
      </c>
      <c r="D11" s="23">
        <v>84</v>
      </c>
      <c r="E11" s="23">
        <v>5</v>
      </c>
      <c r="F11" s="23">
        <v>78</v>
      </c>
      <c r="G11" s="23">
        <v>335</v>
      </c>
      <c r="H11" s="23">
        <v>11</v>
      </c>
      <c r="I11" s="23">
        <v>93</v>
      </c>
      <c r="J11" s="23">
        <v>1</v>
      </c>
      <c r="K11" s="23">
        <v>1</v>
      </c>
      <c r="L11" s="23">
        <v>84</v>
      </c>
      <c r="M11" s="23">
        <v>0</v>
      </c>
      <c r="N11" s="23">
        <v>23</v>
      </c>
      <c r="O11" s="23">
        <v>245</v>
      </c>
      <c r="P11" s="23">
        <v>43</v>
      </c>
      <c r="Q11" s="23">
        <v>41</v>
      </c>
      <c r="R11" s="23">
        <v>10</v>
      </c>
      <c r="S11" s="23">
        <v>39</v>
      </c>
      <c r="T11" s="23">
        <v>93</v>
      </c>
      <c r="U11" s="23">
        <v>63</v>
      </c>
      <c r="V11" s="23">
        <v>0</v>
      </c>
      <c r="W11" s="23">
        <v>0</v>
      </c>
      <c r="X11" s="23">
        <v>480</v>
      </c>
      <c r="Y11" s="23">
        <v>593</v>
      </c>
      <c r="Z11" s="23">
        <v>6</v>
      </c>
      <c r="AA11" s="23">
        <v>7</v>
      </c>
      <c r="AB11" s="23">
        <v>1</v>
      </c>
      <c r="AC11" s="23">
        <v>5</v>
      </c>
      <c r="AD11" s="23">
        <v>79</v>
      </c>
      <c r="AE11" s="23">
        <v>1</v>
      </c>
      <c r="AF11" s="23">
        <v>89</v>
      </c>
      <c r="AG11" s="23">
        <v>151</v>
      </c>
      <c r="AH11" s="23">
        <v>8</v>
      </c>
      <c r="AI11" s="23">
        <v>130</v>
      </c>
      <c r="AJ11" s="23">
        <v>59</v>
      </c>
      <c r="AK11" s="23">
        <v>3</v>
      </c>
      <c r="AL11" s="23">
        <v>526</v>
      </c>
      <c r="AM11" s="23">
        <v>22</v>
      </c>
      <c r="AN11" s="23">
        <v>220</v>
      </c>
      <c r="AO11" s="22">
        <f t="shared" si="0"/>
        <v>3629</v>
      </c>
    </row>
    <row r="12" spans="2:41" x14ac:dyDescent="0.25">
      <c r="B12" s="25" t="s">
        <v>14</v>
      </c>
      <c r="C12" s="31">
        <v>1</v>
      </c>
      <c r="D12" s="31">
        <v>418</v>
      </c>
      <c r="E12" s="31">
        <v>2</v>
      </c>
      <c r="F12" s="31">
        <v>54</v>
      </c>
      <c r="G12" s="31">
        <v>144</v>
      </c>
      <c r="H12" s="31">
        <v>14</v>
      </c>
      <c r="I12" s="31">
        <v>25</v>
      </c>
      <c r="J12" s="31">
        <v>1</v>
      </c>
      <c r="K12" s="31">
        <v>1</v>
      </c>
      <c r="L12" s="31">
        <v>173</v>
      </c>
      <c r="M12" s="31">
        <v>0</v>
      </c>
      <c r="N12" s="31">
        <v>5</v>
      </c>
      <c r="O12" s="31">
        <v>124</v>
      </c>
      <c r="P12" s="31">
        <v>129</v>
      </c>
      <c r="Q12" s="31">
        <v>22</v>
      </c>
      <c r="R12" s="31">
        <v>9</v>
      </c>
      <c r="S12" s="31">
        <v>81</v>
      </c>
      <c r="T12" s="31">
        <v>170</v>
      </c>
      <c r="U12" s="31">
        <v>211</v>
      </c>
      <c r="V12" s="31">
        <v>0</v>
      </c>
      <c r="W12" s="31">
        <v>0</v>
      </c>
      <c r="X12" s="31">
        <v>103</v>
      </c>
      <c r="Y12" s="31">
        <v>240</v>
      </c>
      <c r="Z12" s="31">
        <v>1</v>
      </c>
      <c r="AA12" s="31">
        <v>3</v>
      </c>
      <c r="AB12" s="31">
        <v>1</v>
      </c>
      <c r="AC12" s="31">
        <v>0</v>
      </c>
      <c r="AD12" s="31">
        <v>126</v>
      </c>
      <c r="AE12" s="31">
        <v>81</v>
      </c>
      <c r="AF12" s="31">
        <v>155</v>
      </c>
      <c r="AG12" s="31">
        <v>75</v>
      </c>
      <c r="AH12" s="31">
        <v>2</v>
      </c>
      <c r="AI12" s="31">
        <v>1937</v>
      </c>
      <c r="AJ12" s="31">
        <v>169</v>
      </c>
      <c r="AK12" s="31">
        <v>4</v>
      </c>
      <c r="AL12" s="31">
        <v>458</v>
      </c>
      <c r="AM12" s="31">
        <v>26</v>
      </c>
      <c r="AN12" s="31">
        <v>214</v>
      </c>
      <c r="AO12" s="22">
        <f t="shared" si="0"/>
        <v>5179</v>
      </c>
    </row>
    <row r="13" spans="2:41" x14ac:dyDescent="0.25">
      <c r="B13" s="25" t="s">
        <v>15</v>
      </c>
      <c r="C13" s="23">
        <v>1</v>
      </c>
      <c r="D13" s="23">
        <v>125</v>
      </c>
      <c r="E13" s="23">
        <v>1</v>
      </c>
      <c r="F13" s="23">
        <v>21</v>
      </c>
      <c r="G13" s="23">
        <v>45</v>
      </c>
      <c r="H13" s="23">
        <v>5</v>
      </c>
      <c r="I13" s="23">
        <v>47</v>
      </c>
      <c r="J13" s="23">
        <v>1</v>
      </c>
      <c r="K13" s="23">
        <v>0</v>
      </c>
      <c r="L13" s="23">
        <v>72</v>
      </c>
      <c r="M13" s="23">
        <v>0</v>
      </c>
      <c r="N13" s="23">
        <v>34</v>
      </c>
      <c r="O13" s="23">
        <v>94</v>
      </c>
      <c r="P13" s="23">
        <v>34</v>
      </c>
      <c r="Q13" s="23">
        <v>6</v>
      </c>
      <c r="R13" s="23">
        <v>2</v>
      </c>
      <c r="S13" s="23">
        <v>40</v>
      </c>
      <c r="T13" s="23">
        <v>194</v>
      </c>
      <c r="U13" s="23">
        <v>179</v>
      </c>
      <c r="V13" s="23">
        <v>0</v>
      </c>
      <c r="W13" s="23">
        <v>0</v>
      </c>
      <c r="X13" s="23">
        <v>43</v>
      </c>
      <c r="Y13" s="23">
        <v>154</v>
      </c>
      <c r="Z13" s="23">
        <v>3</v>
      </c>
      <c r="AA13" s="23">
        <v>2</v>
      </c>
      <c r="AB13" s="23">
        <v>0</v>
      </c>
      <c r="AC13" s="23">
        <v>0</v>
      </c>
      <c r="AD13" s="23">
        <v>134</v>
      </c>
      <c r="AE13" s="23">
        <v>33</v>
      </c>
      <c r="AF13" s="23">
        <v>74</v>
      </c>
      <c r="AG13" s="23">
        <v>55</v>
      </c>
      <c r="AH13" s="23">
        <v>2</v>
      </c>
      <c r="AI13" s="23">
        <v>1274</v>
      </c>
      <c r="AJ13" s="23">
        <v>74</v>
      </c>
      <c r="AK13" s="23">
        <v>5</v>
      </c>
      <c r="AL13" s="23">
        <v>194</v>
      </c>
      <c r="AM13" s="23">
        <v>33</v>
      </c>
      <c r="AN13" s="23">
        <v>86</v>
      </c>
      <c r="AO13" s="22">
        <f t="shared" si="0"/>
        <v>3067</v>
      </c>
    </row>
    <row r="14" spans="2:41" ht="13.9" customHeight="1" x14ac:dyDescent="0.25">
      <c r="B14" s="25" t="s">
        <v>16</v>
      </c>
      <c r="C14" s="22">
        <v>0</v>
      </c>
      <c r="D14" s="22">
        <v>7</v>
      </c>
      <c r="E14" s="22">
        <v>1</v>
      </c>
      <c r="F14" s="22">
        <v>12</v>
      </c>
      <c r="G14" s="22">
        <v>13</v>
      </c>
      <c r="H14" s="22">
        <v>22</v>
      </c>
      <c r="I14" s="22">
        <v>8</v>
      </c>
      <c r="J14" s="22">
        <v>0</v>
      </c>
      <c r="K14" s="22">
        <v>0</v>
      </c>
      <c r="L14" s="22">
        <v>87</v>
      </c>
      <c r="M14" s="22">
        <v>0</v>
      </c>
      <c r="N14" s="22">
        <v>1</v>
      </c>
      <c r="O14" s="22">
        <v>14</v>
      </c>
      <c r="P14" s="22">
        <v>59</v>
      </c>
      <c r="Q14" s="22">
        <v>22</v>
      </c>
      <c r="R14" s="22">
        <v>7</v>
      </c>
      <c r="S14" s="22">
        <v>11</v>
      </c>
      <c r="T14" s="22">
        <v>11</v>
      </c>
      <c r="U14" s="22">
        <v>3</v>
      </c>
      <c r="V14" s="22">
        <v>0</v>
      </c>
      <c r="W14" s="22">
        <v>0</v>
      </c>
      <c r="X14" s="22">
        <v>17</v>
      </c>
      <c r="Y14" s="22">
        <v>23</v>
      </c>
      <c r="Z14" s="22">
        <v>4</v>
      </c>
      <c r="AA14" s="22">
        <v>1</v>
      </c>
      <c r="AB14" s="22">
        <v>1</v>
      </c>
      <c r="AC14" s="22">
        <v>2</v>
      </c>
      <c r="AD14" s="22">
        <v>14</v>
      </c>
      <c r="AE14" s="22">
        <v>1</v>
      </c>
      <c r="AF14" s="22">
        <v>412</v>
      </c>
      <c r="AG14" s="22">
        <v>40</v>
      </c>
      <c r="AH14" s="22">
        <v>1</v>
      </c>
      <c r="AI14" s="22">
        <v>12</v>
      </c>
      <c r="AJ14" s="22">
        <v>6</v>
      </c>
      <c r="AK14" s="22">
        <v>2</v>
      </c>
      <c r="AL14" s="22">
        <v>184</v>
      </c>
      <c r="AM14" s="22">
        <v>32</v>
      </c>
      <c r="AN14" s="22">
        <v>30</v>
      </c>
      <c r="AO14" s="22">
        <f t="shared" si="0"/>
        <v>1060</v>
      </c>
    </row>
    <row r="15" spans="2:41" s="44" customFormat="1" ht="15" customHeight="1" x14ac:dyDescent="0.25">
      <c r="B15" s="25" t="s">
        <v>17</v>
      </c>
      <c r="C15" s="22">
        <v>3</v>
      </c>
      <c r="D15" s="22">
        <v>170</v>
      </c>
      <c r="E15" s="22">
        <v>4</v>
      </c>
      <c r="F15" s="22">
        <v>386</v>
      </c>
      <c r="G15" s="22">
        <v>828</v>
      </c>
      <c r="H15" s="22">
        <v>71</v>
      </c>
      <c r="I15" s="22">
        <v>319</v>
      </c>
      <c r="J15" s="22">
        <v>3</v>
      </c>
      <c r="K15" s="22">
        <v>2</v>
      </c>
      <c r="L15" s="22">
        <v>919</v>
      </c>
      <c r="M15" s="22">
        <v>0</v>
      </c>
      <c r="N15" s="22">
        <v>22</v>
      </c>
      <c r="O15" s="22">
        <v>261</v>
      </c>
      <c r="P15" s="22">
        <v>888</v>
      </c>
      <c r="Q15" s="22">
        <v>462</v>
      </c>
      <c r="R15" s="22">
        <v>167</v>
      </c>
      <c r="S15" s="22">
        <v>291</v>
      </c>
      <c r="T15" s="22">
        <v>188</v>
      </c>
      <c r="U15" s="22">
        <v>243</v>
      </c>
      <c r="V15" s="22">
        <v>1</v>
      </c>
      <c r="W15" s="22">
        <v>0</v>
      </c>
      <c r="X15" s="22">
        <v>559</v>
      </c>
      <c r="Y15" s="22">
        <v>563</v>
      </c>
      <c r="Z15" s="22">
        <v>31</v>
      </c>
      <c r="AA15" s="22">
        <v>15</v>
      </c>
      <c r="AB15" s="22">
        <v>10</v>
      </c>
      <c r="AC15" s="22">
        <v>4</v>
      </c>
      <c r="AD15" s="22">
        <v>488</v>
      </c>
      <c r="AE15" s="22">
        <v>9</v>
      </c>
      <c r="AF15" s="22">
        <v>1109</v>
      </c>
      <c r="AG15" s="22">
        <v>991</v>
      </c>
      <c r="AH15" s="22">
        <v>9</v>
      </c>
      <c r="AI15" s="22">
        <v>363</v>
      </c>
      <c r="AJ15" s="22">
        <v>190</v>
      </c>
      <c r="AK15" s="22">
        <v>93</v>
      </c>
      <c r="AL15" s="22">
        <v>2249</v>
      </c>
      <c r="AM15" s="22">
        <v>503</v>
      </c>
      <c r="AN15" s="22">
        <v>1442</v>
      </c>
      <c r="AO15" s="22">
        <f t="shared" si="0"/>
        <v>13856</v>
      </c>
    </row>
    <row r="16" spans="2:41" x14ac:dyDescent="0.25">
      <c r="B16" s="25" t="s">
        <v>18</v>
      </c>
      <c r="C16" s="31">
        <v>1</v>
      </c>
      <c r="D16" s="31">
        <v>22</v>
      </c>
      <c r="E16" s="31">
        <v>2</v>
      </c>
      <c r="F16" s="31">
        <v>94</v>
      </c>
      <c r="G16" s="31">
        <v>157</v>
      </c>
      <c r="H16" s="31">
        <v>11</v>
      </c>
      <c r="I16" s="31">
        <v>45</v>
      </c>
      <c r="J16" s="31">
        <v>1</v>
      </c>
      <c r="K16" s="31">
        <v>2</v>
      </c>
      <c r="L16" s="31">
        <v>53</v>
      </c>
      <c r="M16" s="31">
        <v>0</v>
      </c>
      <c r="N16" s="31">
        <v>10</v>
      </c>
      <c r="O16" s="31">
        <v>77</v>
      </c>
      <c r="P16" s="31">
        <v>55</v>
      </c>
      <c r="Q16" s="31">
        <v>113</v>
      </c>
      <c r="R16" s="31">
        <v>10</v>
      </c>
      <c r="S16" s="31">
        <v>51</v>
      </c>
      <c r="T16" s="31">
        <v>51</v>
      </c>
      <c r="U16" s="31">
        <v>38</v>
      </c>
      <c r="V16" s="31">
        <v>0</v>
      </c>
      <c r="W16" s="31">
        <v>1</v>
      </c>
      <c r="X16" s="31">
        <v>126</v>
      </c>
      <c r="Y16" s="31">
        <v>146</v>
      </c>
      <c r="Z16" s="31">
        <v>12</v>
      </c>
      <c r="AA16" s="31">
        <v>2</v>
      </c>
      <c r="AB16" s="31">
        <v>1</v>
      </c>
      <c r="AC16" s="31">
        <v>6</v>
      </c>
      <c r="AD16" s="31">
        <v>251</v>
      </c>
      <c r="AE16" s="31">
        <v>8</v>
      </c>
      <c r="AF16" s="31">
        <v>126</v>
      </c>
      <c r="AG16" s="31">
        <v>187</v>
      </c>
      <c r="AH16" s="31">
        <v>4</v>
      </c>
      <c r="AI16" s="31">
        <v>83</v>
      </c>
      <c r="AJ16" s="31">
        <v>20</v>
      </c>
      <c r="AK16" s="31">
        <v>24</v>
      </c>
      <c r="AL16" s="31">
        <v>212</v>
      </c>
      <c r="AM16" s="31">
        <v>34</v>
      </c>
      <c r="AN16" s="31">
        <v>211</v>
      </c>
      <c r="AO16" s="22">
        <f t="shared" si="0"/>
        <v>2247</v>
      </c>
    </row>
    <row r="17" spans="2:42" x14ac:dyDescent="0.25">
      <c r="B17" s="25" t="s">
        <v>19</v>
      </c>
      <c r="C17" s="23">
        <v>1</v>
      </c>
      <c r="D17" s="23">
        <v>1606</v>
      </c>
      <c r="E17" s="23">
        <v>1</v>
      </c>
      <c r="F17" s="23">
        <v>114</v>
      </c>
      <c r="G17" s="23">
        <v>259</v>
      </c>
      <c r="H17" s="23">
        <v>31</v>
      </c>
      <c r="I17" s="23">
        <v>162</v>
      </c>
      <c r="J17" s="23">
        <v>5</v>
      </c>
      <c r="K17" s="23">
        <v>4</v>
      </c>
      <c r="L17" s="23">
        <v>418</v>
      </c>
      <c r="M17" s="23">
        <v>0</v>
      </c>
      <c r="N17" s="23">
        <v>77</v>
      </c>
      <c r="O17" s="23">
        <v>608</v>
      </c>
      <c r="P17" s="23">
        <v>321</v>
      </c>
      <c r="Q17" s="23">
        <v>47</v>
      </c>
      <c r="R17" s="23">
        <v>20</v>
      </c>
      <c r="S17" s="23">
        <v>129</v>
      </c>
      <c r="T17" s="23">
        <v>1066</v>
      </c>
      <c r="U17" s="23">
        <v>518</v>
      </c>
      <c r="V17" s="23">
        <v>0</v>
      </c>
      <c r="W17" s="23">
        <v>0</v>
      </c>
      <c r="X17" s="23">
        <v>619</v>
      </c>
      <c r="Y17" s="23">
        <v>1626</v>
      </c>
      <c r="Z17" s="23">
        <v>1</v>
      </c>
      <c r="AA17" s="23">
        <v>8</v>
      </c>
      <c r="AB17" s="23">
        <v>2</v>
      </c>
      <c r="AC17" s="23">
        <v>2</v>
      </c>
      <c r="AD17" s="23">
        <v>408</v>
      </c>
      <c r="AE17" s="23">
        <v>14</v>
      </c>
      <c r="AF17" s="23">
        <v>312</v>
      </c>
      <c r="AG17" s="23">
        <v>308</v>
      </c>
      <c r="AH17" s="23">
        <v>11</v>
      </c>
      <c r="AI17" s="23">
        <v>852</v>
      </c>
      <c r="AJ17" s="23">
        <v>1274</v>
      </c>
      <c r="AK17" s="23">
        <v>13</v>
      </c>
      <c r="AL17" s="23">
        <v>1728</v>
      </c>
      <c r="AM17" s="23">
        <v>160</v>
      </c>
      <c r="AN17" s="23">
        <v>512</v>
      </c>
      <c r="AO17" s="22">
        <f t="shared" si="0"/>
        <v>13237</v>
      </c>
    </row>
    <row r="18" spans="2:42" x14ac:dyDescent="0.25">
      <c r="B18" s="25" t="s">
        <v>20</v>
      </c>
      <c r="C18" s="24">
        <v>70</v>
      </c>
      <c r="D18" s="24">
        <v>3729</v>
      </c>
      <c r="E18" s="33">
        <v>191</v>
      </c>
      <c r="F18" s="24">
        <v>2163</v>
      </c>
      <c r="G18" s="24">
        <v>2184</v>
      </c>
      <c r="H18" s="24">
        <v>66</v>
      </c>
      <c r="I18" s="24">
        <v>1357</v>
      </c>
      <c r="J18" s="24">
        <v>12</v>
      </c>
      <c r="K18" s="34">
        <v>22</v>
      </c>
      <c r="L18" s="24">
        <v>1507</v>
      </c>
      <c r="M18" s="34">
        <v>0</v>
      </c>
      <c r="N18" s="24">
        <v>178</v>
      </c>
      <c r="O18" s="24">
        <v>2796</v>
      </c>
      <c r="P18" s="24">
        <v>1216</v>
      </c>
      <c r="Q18" s="24">
        <v>603</v>
      </c>
      <c r="R18" s="24">
        <v>728</v>
      </c>
      <c r="S18" s="24">
        <v>1180</v>
      </c>
      <c r="T18" s="24">
        <v>4080</v>
      </c>
      <c r="U18" s="24">
        <v>3125</v>
      </c>
      <c r="V18" s="24">
        <v>47</v>
      </c>
      <c r="W18" s="24">
        <v>2</v>
      </c>
      <c r="X18" s="24">
        <v>3981</v>
      </c>
      <c r="Y18" s="24">
        <v>4469</v>
      </c>
      <c r="Z18" s="24">
        <v>202</v>
      </c>
      <c r="AA18" s="24">
        <v>264</v>
      </c>
      <c r="AB18" s="24">
        <v>105</v>
      </c>
      <c r="AC18" s="24">
        <v>217</v>
      </c>
      <c r="AD18" s="24">
        <v>2857</v>
      </c>
      <c r="AE18" s="24">
        <v>127</v>
      </c>
      <c r="AF18" s="24">
        <v>1949</v>
      </c>
      <c r="AG18" s="24">
        <v>3151</v>
      </c>
      <c r="AH18" s="24">
        <v>64</v>
      </c>
      <c r="AI18" s="24">
        <v>5112</v>
      </c>
      <c r="AJ18" s="24">
        <v>2369</v>
      </c>
      <c r="AK18" s="24">
        <v>228</v>
      </c>
      <c r="AL18" s="24">
        <v>3600</v>
      </c>
      <c r="AM18" s="24">
        <v>776</v>
      </c>
      <c r="AN18" s="24">
        <v>3855</v>
      </c>
      <c r="AO18" s="22">
        <f t="shared" si="0"/>
        <v>58582</v>
      </c>
    </row>
    <row r="19" spans="2:42" x14ac:dyDescent="0.25">
      <c r="B19" s="35" t="s">
        <v>21</v>
      </c>
      <c r="C19" s="27">
        <f t="shared" ref="C19:AO19" si="1">SUM(C7:C18)</f>
        <v>96</v>
      </c>
      <c r="D19" s="27">
        <f t="shared" si="1"/>
        <v>7433</v>
      </c>
      <c r="E19" s="27">
        <f t="shared" si="1"/>
        <v>227</v>
      </c>
      <c r="F19" s="27">
        <f t="shared" si="1"/>
        <v>3174</v>
      </c>
      <c r="G19" s="27">
        <f t="shared" si="1"/>
        <v>4973</v>
      </c>
      <c r="H19" s="27">
        <f t="shared" si="1"/>
        <v>308</v>
      </c>
      <c r="I19" s="27">
        <f t="shared" si="1"/>
        <v>2495</v>
      </c>
      <c r="J19" s="27">
        <f t="shared" si="1"/>
        <v>47</v>
      </c>
      <c r="K19" s="27">
        <f t="shared" si="1"/>
        <v>42</v>
      </c>
      <c r="L19" s="27">
        <f t="shared" si="1"/>
        <v>4472</v>
      </c>
      <c r="M19" s="27">
        <f t="shared" si="1"/>
        <v>1</v>
      </c>
      <c r="N19" s="27">
        <f t="shared" si="1"/>
        <v>601</v>
      </c>
      <c r="O19" s="27">
        <f t="shared" si="1"/>
        <v>7081</v>
      </c>
      <c r="P19" s="27">
        <f t="shared" si="1"/>
        <v>3435</v>
      </c>
      <c r="Q19" s="27">
        <f t="shared" si="1"/>
        <v>1443</v>
      </c>
      <c r="R19" s="27">
        <f t="shared" si="1"/>
        <v>1004</v>
      </c>
      <c r="S19" s="27">
        <f t="shared" si="1"/>
        <v>2550</v>
      </c>
      <c r="T19" s="27">
        <f t="shared" si="1"/>
        <v>10030</v>
      </c>
      <c r="U19" s="27">
        <f t="shared" si="1"/>
        <v>5667</v>
      </c>
      <c r="V19" s="27">
        <f t="shared" si="1"/>
        <v>48</v>
      </c>
      <c r="W19" s="27">
        <f t="shared" si="1"/>
        <v>17</v>
      </c>
      <c r="X19" s="27">
        <f t="shared" si="1"/>
        <v>7396</v>
      </c>
      <c r="Y19" s="27">
        <f t="shared" si="1"/>
        <v>12702</v>
      </c>
      <c r="Z19" s="27">
        <f t="shared" si="1"/>
        <v>287</v>
      </c>
      <c r="AA19" s="27">
        <f t="shared" si="1"/>
        <v>334</v>
      </c>
      <c r="AB19" s="27">
        <f t="shared" si="1"/>
        <v>136</v>
      </c>
      <c r="AC19" s="27">
        <f t="shared" si="1"/>
        <v>254</v>
      </c>
      <c r="AD19" s="27">
        <f t="shared" si="1"/>
        <v>5040</v>
      </c>
      <c r="AE19" s="27">
        <f t="shared" si="1"/>
        <v>322</v>
      </c>
      <c r="AF19" s="27">
        <f t="shared" si="1"/>
        <v>4835</v>
      </c>
      <c r="AG19" s="27">
        <f t="shared" si="1"/>
        <v>6630</v>
      </c>
      <c r="AH19" s="27">
        <f t="shared" si="1"/>
        <v>122</v>
      </c>
      <c r="AI19" s="27">
        <f t="shared" si="1"/>
        <v>12924</v>
      </c>
      <c r="AJ19" s="27">
        <f t="shared" si="1"/>
        <v>5094</v>
      </c>
      <c r="AK19" s="27">
        <f t="shared" si="1"/>
        <v>412</v>
      </c>
      <c r="AL19" s="27">
        <f t="shared" si="1"/>
        <v>12927</v>
      </c>
      <c r="AM19" s="27">
        <f t="shared" si="1"/>
        <v>1981</v>
      </c>
      <c r="AN19" s="27">
        <f t="shared" si="1"/>
        <v>7978</v>
      </c>
      <c r="AO19" s="27">
        <f t="shared" si="1"/>
        <v>134518</v>
      </c>
      <c r="AP19" s="43"/>
    </row>
    <row r="20" spans="2:42" x14ac:dyDescent="0.25">
      <c r="B20" s="35" t="s">
        <v>22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2"/>
    </row>
    <row r="21" spans="2:42" x14ac:dyDescent="0.25">
      <c r="B21" s="36" t="s">
        <v>23</v>
      </c>
      <c r="C21" s="31">
        <v>10</v>
      </c>
      <c r="D21" s="31">
        <v>549</v>
      </c>
      <c r="E21" s="31">
        <v>6</v>
      </c>
      <c r="F21" s="31">
        <v>175</v>
      </c>
      <c r="G21" s="31">
        <v>375</v>
      </c>
      <c r="H21" s="31">
        <v>50</v>
      </c>
      <c r="I21" s="31">
        <v>167</v>
      </c>
      <c r="J21" s="31">
        <v>17</v>
      </c>
      <c r="K21" s="31">
        <v>15</v>
      </c>
      <c r="L21" s="31">
        <v>865</v>
      </c>
      <c r="M21" s="31">
        <v>1</v>
      </c>
      <c r="N21" s="31">
        <v>37</v>
      </c>
      <c r="O21" s="31">
        <v>1089</v>
      </c>
      <c r="P21" s="31">
        <v>684</v>
      </c>
      <c r="Q21" s="31">
        <v>69</v>
      </c>
      <c r="R21" s="31">
        <v>30</v>
      </c>
      <c r="S21" s="31">
        <v>196</v>
      </c>
      <c r="T21" s="31">
        <v>1664</v>
      </c>
      <c r="U21" s="31">
        <v>297</v>
      </c>
      <c r="V21" s="31">
        <v>3</v>
      </c>
      <c r="W21" s="31">
        <v>0</v>
      </c>
      <c r="X21" s="31">
        <v>477</v>
      </c>
      <c r="Y21" s="31">
        <v>2971</v>
      </c>
      <c r="Z21" s="31">
        <v>20</v>
      </c>
      <c r="AA21" s="31">
        <v>17</v>
      </c>
      <c r="AB21" s="31">
        <v>9</v>
      </c>
      <c r="AC21" s="31">
        <v>23</v>
      </c>
      <c r="AD21" s="31">
        <v>599</v>
      </c>
      <c r="AE21" s="31">
        <v>32</v>
      </c>
      <c r="AF21" s="31">
        <v>459</v>
      </c>
      <c r="AG21" s="31">
        <v>431</v>
      </c>
      <c r="AH21" s="31">
        <v>30</v>
      </c>
      <c r="AI21" s="31">
        <v>1811</v>
      </c>
      <c r="AJ21" s="31">
        <v>1018</v>
      </c>
      <c r="AK21" s="31">
        <v>19</v>
      </c>
      <c r="AL21" s="31">
        <v>1573</v>
      </c>
      <c r="AM21" s="31">
        <v>148</v>
      </c>
      <c r="AN21" s="31">
        <v>1520</v>
      </c>
      <c r="AO21" s="22">
        <f>SUM(C21:AN21)</f>
        <v>17456</v>
      </c>
    </row>
    <row r="22" spans="2:42" x14ac:dyDescent="0.25">
      <c r="B22" s="25" t="s">
        <v>24</v>
      </c>
      <c r="C22" s="37">
        <v>1</v>
      </c>
      <c r="D22" s="37">
        <v>2</v>
      </c>
      <c r="E22" s="37">
        <v>1</v>
      </c>
      <c r="F22" s="37">
        <v>18</v>
      </c>
      <c r="G22" s="37">
        <v>36</v>
      </c>
      <c r="H22" s="37">
        <v>1</v>
      </c>
      <c r="I22" s="37">
        <v>12</v>
      </c>
      <c r="J22" s="37">
        <v>1</v>
      </c>
      <c r="K22" s="37">
        <v>0</v>
      </c>
      <c r="L22" s="37">
        <v>16</v>
      </c>
      <c r="M22" s="37">
        <v>0</v>
      </c>
      <c r="N22" s="37">
        <v>2</v>
      </c>
      <c r="O22" s="37">
        <v>27</v>
      </c>
      <c r="P22" s="37">
        <v>13</v>
      </c>
      <c r="Q22" s="37">
        <v>2</v>
      </c>
      <c r="R22" s="37">
        <v>1</v>
      </c>
      <c r="S22" s="37">
        <v>10</v>
      </c>
      <c r="T22" s="37">
        <v>21</v>
      </c>
      <c r="U22" s="37">
        <v>9</v>
      </c>
      <c r="V22" s="37">
        <v>0</v>
      </c>
      <c r="W22" s="37">
        <v>0</v>
      </c>
      <c r="X22" s="37">
        <v>24</v>
      </c>
      <c r="Y22" s="37">
        <v>35</v>
      </c>
      <c r="Z22" s="37">
        <v>1</v>
      </c>
      <c r="AA22" s="37">
        <v>0</v>
      </c>
      <c r="AB22" s="37">
        <v>2</v>
      </c>
      <c r="AC22" s="37">
        <v>2</v>
      </c>
      <c r="AD22" s="37">
        <v>17</v>
      </c>
      <c r="AE22" s="37">
        <v>1</v>
      </c>
      <c r="AF22" s="37">
        <v>14</v>
      </c>
      <c r="AG22" s="37">
        <v>16</v>
      </c>
      <c r="AH22" s="37">
        <v>1</v>
      </c>
      <c r="AI22" s="37">
        <v>18</v>
      </c>
      <c r="AJ22" s="37">
        <v>9</v>
      </c>
      <c r="AK22" s="37">
        <v>6</v>
      </c>
      <c r="AL22" s="37">
        <v>41</v>
      </c>
      <c r="AM22" s="37">
        <v>6</v>
      </c>
      <c r="AN22" s="37">
        <v>119</v>
      </c>
      <c r="AO22" s="22">
        <f>SUM(C22:AN22)</f>
        <v>485</v>
      </c>
    </row>
    <row r="23" spans="2:42" x14ac:dyDescent="0.25">
      <c r="B23" s="36" t="s">
        <v>25</v>
      </c>
      <c r="C23" s="31">
        <v>0</v>
      </c>
      <c r="D23" s="31">
        <v>3</v>
      </c>
      <c r="E23" s="31">
        <v>0</v>
      </c>
      <c r="F23" s="31">
        <v>0</v>
      </c>
      <c r="G23" s="31">
        <v>0</v>
      </c>
      <c r="H23" s="31">
        <v>1</v>
      </c>
      <c r="I23" s="31">
        <v>0</v>
      </c>
      <c r="J23" s="31">
        <v>1</v>
      </c>
      <c r="K23" s="31">
        <v>0</v>
      </c>
      <c r="L23" s="31">
        <v>4</v>
      </c>
      <c r="M23" s="31">
        <v>0</v>
      </c>
      <c r="N23" s="31">
        <v>2</v>
      </c>
      <c r="O23" s="31">
        <v>4</v>
      </c>
      <c r="P23" s="31">
        <v>2</v>
      </c>
      <c r="Q23" s="31">
        <v>1</v>
      </c>
      <c r="R23" s="31">
        <v>0</v>
      </c>
      <c r="S23" s="31">
        <v>0</v>
      </c>
      <c r="T23" s="31">
        <v>12</v>
      </c>
      <c r="U23" s="31">
        <v>170</v>
      </c>
      <c r="V23" s="31">
        <v>0</v>
      </c>
      <c r="W23" s="31">
        <v>0</v>
      </c>
      <c r="X23" s="31">
        <v>1</v>
      </c>
      <c r="Y23" s="31">
        <v>29</v>
      </c>
      <c r="Z23" s="31">
        <v>0</v>
      </c>
      <c r="AA23" s="31">
        <v>0</v>
      </c>
      <c r="AB23" s="31">
        <v>0</v>
      </c>
      <c r="AC23" s="31">
        <v>0</v>
      </c>
      <c r="AD23" s="31">
        <v>1</v>
      </c>
      <c r="AE23" s="31">
        <v>1</v>
      </c>
      <c r="AF23" s="31">
        <v>2</v>
      </c>
      <c r="AG23" s="31">
        <v>4</v>
      </c>
      <c r="AH23" s="31">
        <v>0</v>
      </c>
      <c r="AI23" s="31">
        <v>58</v>
      </c>
      <c r="AJ23" s="31">
        <v>3</v>
      </c>
      <c r="AK23" s="31">
        <v>0</v>
      </c>
      <c r="AL23" s="31">
        <v>4</v>
      </c>
      <c r="AM23" s="31">
        <v>0</v>
      </c>
      <c r="AN23" s="31">
        <v>1</v>
      </c>
      <c r="AO23" s="22">
        <f t="shared" ref="AO23:AO41" si="2">SUM(C23:AN23)</f>
        <v>304</v>
      </c>
    </row>
    <row r="24" spans="2:42" x14ac:dyDescent="0.25">
      <c r="B24" s="25" t="s">
        <v>26</v>
      </c>
      <c r="C24" s="31">
        <v>0</v>
      </c>
      <c r="D24" s="31">
        <v>97</v>
      </c>
      <c r="E24" s="31">
        <v>0</v>
      </c>
      <c r="F24" s="31">
        <v>0</v>
      </c>
      <c r="G24" s="31">
        <v>0</v>
      </c>
      <c r="H24" s="31">
        <v>2</v>
      </c>
      <c r="I24" s="31">
        <v>4</v>
      </c>
      <c r="J24" s="31">
        <v>0</v>
      </c>
      <c r="K24" s="31">
        <v>0</v>
      </c>
      <c r="L24" s="31">
        <v>19</v>
      </c>
      <c r="M24" s="31">
        <v>0</v>
      </c>
      <c r="N24" s="31">
        <v>0</v>
      </c>
      <c r="O24" s="31">
        <v>24</v>
      </c>
      <c r="P24" s="31">
        <v>4</v>
      </c>
      <c r="Q24" s="31">
        <v>0</v>
      </c>
      <c r="R24" s="31">
        <v>0</v>
      </c>
      <c r="S24" s="31">
        <v>0</v>
      </c>
      <c r="T24" s="31">
        <v>87</v>
      </c>
      <c r="U24" s="31">
        <v>40</v>
      </c>
      <c r="V24" s="31">
        <v>0</v>
      </c>
      <c r="W24" s="31">
        <v>0</v>
      </c>
      <c r="X24" s="31">
        <v>5</v>
      </c>
      <c r="Y24" s="31">
        <v>31</v>
      </c>
      <c r="Z24" s="31">
        <v>0</v>
      </c>
      <c r="AA24" s="31">
        <v>0</v>
      </c>
      <c r="AB24" s="31">
        <v>0</v>
      </c>
      <c r="AC24" s="31">
        <v>0</v>
      </c>
      <c r="AD24" s="31">
        <v>3</v>
      </c>
      <c r="AE24" s="31">
        <v>25</v>
      </c>
      <c r="AF24" s="31">
        <v>8</v>
      </c>
      <c r="AG24" s="31">
        <v>17</v>
      </c>
      <c r="AH24" s="31">
        <v>0</v>
      </c>
      <c r="AI24" s="31">
        <v>1346</v>
      </c>
      <c r="AJ24" s="31">
        <v>57</v>
      </c>
      <c r="AK24" s="31">
        <v>0</v>
      </c>
      <c r="AL24" s="31">
        <v>15</v>
      </c>
      <c r="AM24" s="31">
        <v>0</v>
      </c>
      <c r="AN24" s="31">
        <v>4</v>
      </c>
      <c r="AO24" s="22">
        <f t="shared" si="2"/>
        <v>1788</v>
      </c>
    </row>
    <row r="25" spans="2:42" x14ac:dyDescent="0.25">
      <c r="B25" s="38" t="s">
        <v>27</v>
      </c>
      <c r="C25" s="31">
        <v>0</v>
      </c>
      <c r="D25" s="31">
        <v>13</v>
      </c>
      <c r="E25" s="31">
        <v>0</v>
      </c>
      <c r="F25" s="31">
        <v>0</v>
      </c>
      <c r="G25" s="31">
        <v>3</v>
      </c>
      <c r="H25" s="31">
        <v>0</v>
      </c>
      <c r="I25" s="31">
        <v>11</v>
      </c>
      <c r="J25" s="31">
        <v>3</v>
      </c>
      <c r="K25" s="31">
        <v>0</v>
      </c>
      <c r="L25" s="31">
        <v>28</v>
      </c>
      <c r="M25" s="31">
        <v>0</v>
      </c>
      <c r="N25" s="31">
        <v>6</v>
      </c>
      <c r="O25" s="31">
        <v>28</v>
      </c>
      <c r="P25" s="31">
        <v>22</v>
      </c>
      <c r="Q25" s="31">
        <v>0</v>
      </c>
      <c r="R25" s="31">
        <v>0</v>
      </c>
      <c r="S25" s="31">
        <v>0</v>
      </c>
      <c r="T25" s="31">
        <v>18</v>
      </c>
      <c r="U25" s="31">
        <v>1</v>
      </c>
      <c r="V25" s="31">
        <v>0</v>
      </c>
      <c r="W25" s="31">
        <v>0</v>
      </c>
      <c r="X25" s="31">
        <v>26</v>
      </c>
      <c r="Y25" s="31">
        <v>200</v>
      </c>
      <c r="Z25" s="31">
        <v>0</v>
      </c>
      <c r="AA25" s="31">
        <v>0</v>
      </c>
      <c r="AB25" s="31">
        <v>0</v>
      </c>
      <c r="AC25" s="31">
        <v>0</v>
      </c>
      <c r="AD25" s="31">
        <v>36</v>
      </c>
      <c r="AE25" s="31">
        <v>0</v>
      </c>
      <c r="AF25" s="31">
        <v>17</v>
      </c>
      <c r="AG25" s="31">
        <v>11</v>
      </c>
      <c r="AH25" s="31">
        <v>0</v>
      </c>
      <c r="AI25" s="31">
        <v>12</v>
      </c>
      <c r="AJ25" s="31">
        <v>29</v>
      </c>
      <c r="AK25" s="31">
        <v>0</v>
      </c>
      <c r="AL25" s="31">
        <v>36</v>
      </c>
      <c r="AM25" s="31">
        <v>0</v>
      </c>
      <c r="AN25" s="31">
        <v>5</v>
      </c>
      <c r="AO25" s="22">
        <f t="shared" si="2"/>
        <v>505</v>
      </c>
    </row>
    <row r="26" spans="2:42" x14ac:dyDescent="0.25">
      <c r="B26" s="25" t="s">
        <v>28</v>
      </c>
      <c r="C26" s="22">
        <v>0</v>
      </c>
      <c r="D26" s="22">
        <v>14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3</v>
      </c>
      <c r="M26" s="22">
        <v>0</v>
      </c>
      <c r="N26" s="22">
        <v>0</v>
      </c>
      <c r="O26" s="22">
        <v>5</v>
      </c>
      <c r="P26" s="22">
        <v>2</v>
      </c>
      <c r="Q26" s="22">
        <v>0</v>
      </c>
      <c r="R26" s="22">
        <v>0</v>
      </c>
      <c r="S26" s="22">
        <v>0</v>
      </c>
      <c r="T26" s="22">
        <v>13</v>
      </c>
      <c r="U26" s="22">
        <v>145</v>
      </c>
      <c r="V26" s="22">
        <v>0</v>
      </c>
      <c r="W26" s="22">
        <v>0</v>
      </c>
      <c r="X26" s="22">
        <v>1</v>
      </c>
      <c r="Y26" s="22">
        <v>18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1</v>
      </c>
      <c r="AG26" s="22">
        <v>2</v>
      </c>
      <c r="AH26" s="22">
        <v>0</v>
      </c>
      <c r="AI26" s="22">
        <v>35</v>
      </c>
      <c r="AJ26" s="22">
        <v>7</v>
      </c>
      <c r="AK26" s="22">
        <v>0</v>
      </c>
      <c r="AL26" s="22">
        <v>6</v>
      </c>
      <c r="AM26" s="22">
        <v>0</v>
      </c>
      <c r="AN26" s="22">
        <v>3</v>
      </c>
      <c r="AO26" s="22">
        <f t="shared" si="2"/>
        <v>255</v>
      </c>
    </row>
    <row r="27" spans="2:42" x14ac:dyDescent="0.25">
      <c r="B27" s="25" t="s">
        <v>29</v>
      </c>
      <c r="C27" s="31">
        <v>0</v>
      </c>
      <c r="D27" s="31">
        <v>27</v>
      </c>
      <c r="E27" s="31">
        <v>0</v>
      </c>
      <c r="F27" s="31">
        <v>13</v>
      </c>
      <c r="G27" s="31">
        <v>9</v>
      </c>
      <c r="H27" s="31">
        <v>4</v>
      </c>
      <c r="I27" s="31">
        <v>3</v>
      </c>
      <c r="J27" s="31">
        <v>1</v>
      </c>
      <c r="K27" s="31">
        <v>1</v>
      </c>
      <c r="L27" s="31">
        <v>24</v>
      </c>
      <c r="M27" s="31">
        <v>0</v>
      </c>
      <c r="N27" s="31">
        <v>6</v>
      </c>
      <c r="O27" s="31">
        <v>52</v>
      </c>
      <c r="P27" s="31">
        <v>21</v>
      </c>
      <c r="Q27" s="31">
        <v>0</v>
      </c>
      <c r="R27" s="31">
        <v>1</v>
      </c>
      <c r="S27" s="31">
        <v>11</v>
      </c>
      <c r="T27" s="31">
        <v>157</v>
      </c>
      <c r="U27" s="31">
        <v>1151</v>
      </c>
      <c r="V27" s="31">
        <v>0</v>
      </c>
      <c r="W27" s="31">
        <v>0</v>
      </c>
      <c r="X27" s="31">
        <v>11</v>
      </c>
      <c r="Y27" s="31">
        <v>122</v>
      </c>
      <c r="Z27" s="31">
        <v>0</v>
      </c>
      <c r="AA27" s="31">
        <v>1</v>
      </c>
      <c r="AB27" s="31">
        <v>1</v>
      </c>
      <c r="AC27" s="31">
        <v>1</v>
      </c>
      <c r="AD27" s="31">
        <v>25</v>
      </c>
      <c r="AE27" s="31">
        <v>4</v>
      </c>
      <c r="AF27" s="31">
        <v>33</v>
      </c>
      <c r="AG27" s="31">
        <v>10</v>
      </c>
      <c r="AH27" s="31">
        <v>0</v>
      </c>
      <c r="AI27" s="31">
        <v>175</v>
      </c>
      <c r="AJ27" s="31">
        <v>28</v>
      </c>
      <c r="AK27" s="31">
        <v>2</v>
      </c>
      <c r="AL27" s="31">
        <v>31</v>
      </c>
      <c r="AM27" s="31">
        <v>2</v>
      </c>
      <c r="AN27" s="31">
        <v>27</v>
      </c>
      <c r="AO27" s="22">
        <f t="shared" si="2"/>
        <v>1954</v>
      </c>
    </row>
    <row r="28" spans="2:42" x14ac:dyDescent="0.25">
      <c r="B28" s="25" t="s">
        <v>30</v>
      </c>
      <c r="C28" s="39">
        <v>5</v>
      </c>
      <c r="D28" s="39">
        <v>344</v>
      </c>
      <c r="E28" s="39">
        <v>5</v>
      </c>
      <c r="F28" s="39">
        <v>122</v>
      </c>
      <c r="G28" s="39">
        <v>304</v>
      </c>
      <c r="H28" s="39">
        <v>62</v>
      </c>
      <c r="I28" s="39">
        <v>100</v>
      </c>
      <c r="J28" s="39">
        <v>84</v>
      </c>
      <c r="K28" s="39">
        <v>0</v>
      </c>
      <c r="L28" s="39">
        <v>652</v>
      </c>
      <c r="M28" s="39">
        <v>0</v>
      </c>
      <c r="N28" s="39">
        <v>137</v>
      </c>
      <c r="O28" s="39">
        <v>1249</v>
      </c>
      <c r="P28" s="39">
        <v>822</v>
      </c>
      <c r="Q28" s="39">
        <v>113</v>
      </c>
      <c r="R28" s="39">
        <v>236</v>
      </c>
      <c r="S28" s="39">
        <v>165</v>
      </c>
      <c r="T28" s="39">
        <v>1121</v>
      </c>
      <c r="U28" s="39">
        <v>354</v>
      </c>
      <c r="V28" s="39">
        <v>8</v>
      </c>
      <c r="W28" s="39">
        <v>0</v>
      </c>
      <c r="X28" s="39">
        <v>277</v>
      </c>
      <c r="Y28" s="39">
        <v>2332</v>
      </c>
      <c r="Z28" s="39">
        <v>14</v>
      </c>
      <c r="AA28" s="39">
        <v>28</v>
      </c>
      <c r="AB28" s="39">
        <v>12</v>
      </c>
      <c r="AC28" s="39">
        <v>5</v>
      </c>
      <c r="AD28" s="39">
        <v>276</v>
      </c>
      <c r="AE28" s="39">
        <v>36</v>
      </c>
      <c r="AF28" s="39">
        <v>680</v>
      </c>
      <c r="AG28" s="39">
        <v>391</v>
      </c>
      <c r="AH28" s="39">
        <v>23</v>
      </c>
      <c r="AI28" s="39">
        <v>1186</v>
      </c>
      <c r="AJ28" s="39">
        <v>1060</v>
      </c>
      <c r="AK28" s="39">
        <v>13</v>
      </c>
      <c r="AL28" s="39">
        <v>1235</v>
      </c>
      <c r="AM28" s="39">
        <v>113</v>
      </c>
      <c r="AN28" s="40">
        <v>533</v>
      </c>
      <c r="AO28" s="22">
        <f t="shared" si="2"/>
        <v>14097</v>
      </c>
    </row>
    <row r="29" spans="2:42" ht="14.25" customHeight="1" x14ac:dyDescent="0.25">
      <c r="B29" s="25" t="s">
        <v>31</v>
      </c>
      <c r="C29" s="31">
        <v>4</v>
      </c>
      <c r="D29" s="31">
        <v>462</v>
      </c>
      <c r="E29" s="31">
        <v>6</v>
      </c>
      <c r="F29" s="31">
        <v>151</v>
      </c>
      <c r="G29" s="31">
        <v>353</v>
      </c>
      <c r="H29" s="31">
        <v>78</v>
      </c>
      <c r="I29" s="31">
        <v>136</v>
      </c>
      <c r="J29" s="31">
        <v>20</v>
      </c>
      <c r="K29" s="31">
        <v>10</v>
      </c>
      <c r="L29" s="31">
        <v>1083</v>
      </c>
      <c r="M29" s="31">
        <v>1</v>
      </c>
      <c r="N29" s="31">
        <v>78</v>
      </c>
      <c r="O29" s="31">
        <v>1033</v>
      </c>
      <c r="P29" s="31">
        <v>706</v>
      </c>
      <c r="Q29" s="31">
        <v>111</v>
      </c>
      <c r="R29" s="31">
        <v>69</v>
      </c>
      <c r="S29" s="31">
        <v>199</v>
      </c>
      <c r="T29" s="31">
        <v>1446</v>
      </c>
      <c r="U29" s="31">
        <v>352</v>
      </c>
      <c r="V29" s="31">
        <v>9</v>
      </c>
      <c r="W29" s="31">
        <v>0</v>
      </c>
      <c r="X29" s="31">
        <v>477</v>
      </c>
      <c r="Y29" s="31">
        <v>3358</v>
      </c>
      <c r="Z29" s="31">
        <v>12</v>
      </c>
      <c r="AA29" s="31">
        <v>14</v>
      </c>
      <c r="AB29" s="31">
        <v>3</v>
      </c>
      <c r="AC29" s="31">
        <v>8</v>
      </c>
      <c r="AD29" s="31">
        <v>338</v>
      </c>
      <c r="AE29" s="31">
        <v>40</v>
      </c>
      <c r="AF29" s="31">
        <v>484</v>
      </c>
      <c r="AG29" s="31">
        <v>873</v>
      </c>
      <c r="AH29" s="31">
        <v>7</v>
      </c>
      <c r="AI29" s="31">
        <v>1916</v>
      </c>
      <c r="AJ29" s="31">
        <v>1352</v>
      </c>
      <c r="AK29" s="31">
        <v>11</v>
      </c>
      <c r="AL29" s="31">
        <v>1416</v>
      </c>
      <c r="AM29" s="31">
        <v>128</v>
      </c>
      <c r="AN29" s="31">
        <v>670</v>
      </c>
      <c r="AO29" s="22">
        <f t="shared" si="2"/>
        <v>17414</v>
      </c>
    </row>
    <row r="30" spans="2:42" x14ac:dyDescent="0.25">
      <c r="B30" s="25" t="s">
        <v>32</v>
      </c>
      <c r="C30" s="22">
        <v>1</v>
      </c>
      <c r="D30" s="22">
        <v>102</v>
      </c>
      <c r="E30" s="22">
        <v>1</v>
      </c>
      <c r="F30" s="22">
        <v>36</v>
      </c>
      <c r="G30" s="22">
        <v>175</v>
      </c>
      <c r="H30" s="22">
        <v>15</v>
      </c>
      <c r="I30" s="22">
        <v>103</v>
      </c>
      <c r="J30" s="22">
        <v>5</v>
      </c>
      <c r="K30" s="22">
        <v>4</v>
      </c>
      <c r="L30" s="22">
        <v>130</v>
      </c>
      <c r="M30" s="22">
        <v>0</v>
      </c>
      <c r="N30" s="22">
        <v>15</v>
      </c>
      <c r="O30" s="22">
        <v>240</v>
      </c>
      <c r="P30" s="22">
        <v>112</v>
      </c>
      <c r="Q30" s="22">
        <v>29</v>
      </c>
      <c r="R30" s="22">
        <v>11</v>
      </c>
      <c r="S30" s="22">
        <v>87</v>
      </c>
      <c r="T30" s="22">
        <v>177</v>
      </c>
      <c r="U30" s="22">
        <v>107</v>
      </c>
      <c r="V30" s="22">
        <v>0</v>
      </c>
      <c r="W30" s="22">
        <v>0</v>
      </c>
      <c r="X30" s="22">
        <v>221</v>
      </c>
      <c r="Y30" s="22">
        <v>906</v>
      </c>
      <c r="Z30" s="22">
        <v>2</v>
      </c>
      <c r="AA30" s="22">
        <v>4</v>
      </c>
      <c r="AB30" s="22">
        <v>5</v>
      </c>
      <c r="AC30" s="22">
        <v>9</v>
      </c>
      <c r="AD30" s="22">
        <v>124</v>
      </c>
      <c r="AE30" s="22">
        <v>5</v>
      </c>
      <c r="AF30" s="22">
        <v>122</v>
      </c>
      <c r="AG30" s="22">
        <v>130</v>
      </c>
      <c r="AH30" s="22">
        <v>8</v>
      </c>
      <c r="AI30" s="22">
        <v>233</v>
      </c>
      <c r="AJ30" s="22">
        <v>97</v>
      </c>
      <c r="AK30" s="22">
        <v>13</v>
      </c>
      <c r="AL30" s="22">
        <v>219</v>
      </c>
      <c r="AM30" s="22">
        <v>64</v>
      </c>
      <c r="AN30" s="22">
        <v>168</v>
      </c>
      <c r="AO30" s="22">
        <f t="shared" si="2"/>
        <v>3680</v>
      </c>
    </row>
    <row r="31" spans="2:42" x14ac:dyDescent="0.25">
      <c r="B31" s="25" t="s">
        <v>33</v>
      </c>
      <c r="C31" s="22">
        <v>0</v>
      </c>
      <c r="D31" s="22">
        <v>6</v>
      </c>
      <c r="E31" s="22">
        <v>0</v>
      </c>
      <c r="F31" s="22">
        <v>0</v>
      </c>
      <c r="G31" s="22">
        <v>2</v>
      </c>
      <c r="H31" s="22">
        <v>6</v>
      </c>
      <c r="I31" s="22">
        <v>14</v>
      </c>
      <c r="J31" s="22">
        <v>0</v>
      </c>
      <c r="K31" s="22">
        <v>0</v>
      </c>
      <c r="L31" s="22">
        <v>28</v>
      </c>
      <c r="M31" s="22">
        <v>0</v>
      </c>
      <c r="N31" s="22">
        <v>3</v>
      </c>
      <c r="O31" s="22">
        <v>48</v>
      </c>
      <c r="P31" s="22">
        <v>33</v>
      </c>
      <c r="Q31" s="22">
        <v>0</v>
      </c>
      <c r="R31" s="22">
        <v>2</v>
      </c>
      <c r="S31" s="22">
        <v>2</v>
      </c>
      <c r="T31" s="22">
        <v>54</v>
      </c>
      <c r="U31" s="22">
        <v>4</v>
      </c>
      <c r="V31" s="22">
        <v>0</v>
      </c>
      <c r="W31" s="22">
        <v>0</v>
      </c>
      <c r="X31" s="22">
        <v>15</v>
      </c>
      <c r="Y31" s="22">
        <v>62</v>
      </c>
      <c r="Z31" s="22">
        <v>0</v>
      </c>
      <c r="AA31" s="22">
        <v>0</v>
      </c>
      <c r="AB31" s="22">
        <v>0</v>
      </c>
      <c r="AC31" s="22">
        <v>1</v>
      </c>
      <c r="AD31" s="22">
        <v>8</v>
      </c>
      <c r="AE31" s="22">
        <v>1</v>
      </c>
      <c r="AF31" s="22">
        <v>12</v>
      </c>
      <c r="AG31" s="22">
        <v>26</v>
      </c>
      <c r="AH31" s="22">
        <v>0</v>
      </c>
      <c r="AI31" s="22">
        <v>28</v>
      </c>
      <c r="AJ31" s="22">
        <v>29</v>
      </c>
      <c r="AK31" s="22">
        <v>0</v>
      </c>
      <c r="AL31" s="22">
        <v>29</v>
      </c>
      <c r="AM31" s="22">
        <v>2</v>
      </c>
      <c r="AN31" s="22">
        <v>5</v>
      </c>
      <c r="AO31" s="22">
        <f t="shared" si="2"/>
        <v>420</v>
      </c>
    </row>
    <row r="32" spans="2:42" x14ac:dyDescent="0.25">
      <c r="B32" s="25" t="s">
        <v>34</v>
      </c>
      <c r="C32" s="31">
        <v>0</v>
      </c>
      <c r="D32" s="31">
        <v>53</v>
      </c>
      <c r="E32" s="31">
        <v>1</v>
      </c>
      <c r="F32" s="31">
        <v>40</v>
      </c>
      <c r="G32" s="31">
        <v>60</v>
      </c>
      <c r="H32" s="31">
        <v>41</v>
      </c>
      <c r="I32" s="31">
        <v>28</v>
      </c>
      <c r="J32" s="31">
        <v>2</v>
      </c>
      <c r="K32" s="31">
        <v>2</v>
      </c>
      <c r="L32" s="31">
        <v>194</v>
      </c>
      <c r="M32" s="31">
        <v>0</v>
      </c>
      <c r="N32" s="31">
        <v>18</v>
      </c>
      <c r="O32" s="31">
        <v>193</v>
      </c>
      <c r="P32" s="31">
        <v>212</v>
      </c>
      <c r="Q32" s="31">
        <v>16</v>
      </c>
      <c r="R32" s="31">
        <v>8</v>
      </c>
      <c r="S32" s="31">
        <v>43</v>
      </c>
      <c r="T32" s="31">
        <v>146</v>
      </c>
      <c r="U32" s="31">
        <v>69</v>
      </c>
      <c r="V32" s="31">
        <v>0</v>
      </c>
      <c r="W32" s="31">
        <v>0</v>
      </c>
      <c r="X32" s="31">
        <v>75</v>
      </c>
      <c r="Y32" s="31">
        <v>412</v>
      </c>
      <c r="Z32" s="31">
        <v>3</v>
      </c>
      <c r="AA32" s="31">
        <v>2</v>
      </c>
      <c r="AB32" s="31">
        <v>1</v>
      </c>
      <c r="AC32" s="31">
        <v>3</v>
      </c>
      <c r="AD32" s="31">
        <v>47</v>
      </c>
      <c r="AE32" s="31">
        <v>4</v>
      </c>
      <c r="AF32" s="31">
        <v>131</v>
      </c>
      <c r="AG32" s="31">
        <v>161</v>
      </c>
      <c r="AH32" s="31">
        <v>3</v>
      </c>
      <c r="AI32" s="31">
        <v>210</v>
      </c>
      <c r="AJ32" s="31">
        <v>3</v>
      </c>
      <c r="AK32" s="31">
        <v>93</v>
      </c>
      <c r="AL32" s="31">
        <v>263</v>
      </c>
      <c r="AM32" s="31">
        <v>24</v>
      </c>
      <c r="AN32" s="31">
        <v>160</v>
      </c>
      <c r="AO32" s="22">
        <f t="shared" si="2"/>
        <v>2721</v>
      </c>
    </row>
    <row r="33" spans="2:42" x14ac:dyDescent="0.25">
      <c r="B33" s="25" t="s">
        <v>35</v>
      </c>
      <c r="C33" s="26">
        <v>0</v>
      </c>
      <c r="D33" s="26">
        <v>1</v>
      </c>
      <c r="E33" s="26">
        <v>0</v>
      </c>
      <c r="F33" s="26">
        <v>0</v>
      </c>
      <c r="G33" s="26">
        <v>0</v>
      </c>
      <c r="H33" s="26">
        <v>1</v>
      </c>
      <c r="I33" s="26">
        <v>1</v>
      </c>
      <c r="J33" s="26">
        <v>0</v>
      </c>
      <c r="K33" s="26">
        <v>0</v>
      </c>
      <c r="L33" s="26">
        <v>31</v>
      </c>
      <c r="M33" s="26">
        <v>0</v>
      </c>
      <c r="N33" s="26">
        <v>1</v>
      </c>
      <c r="O33" s="26">
        <v>1</v>
      </c>
      <c r="P33" s="26">
        <v>6</v>
      </c>
      <c r="Q33" s="26">
        <v>3</v>
      </c>
      <c r="R33" s="26">
        <v>1211</v>
      </c>
      <c r="S33" s="26">
        <v>1</v>
      </c>
      <c r="T33" s="26">
        <v>5</v>
      </c>
      <c r="U33" s="26">
        <v>0</v>
      </c>
      <c r="V33" s="26">
        <v>47</v>
      </c>
      <c r="W33" s="26">
        <v>0</v>
      </c>
      <c r="X33" s="26">
        <v>1</v>
      </c>
      <c r="Y33" s="26">
        <v>15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16</v>
      </c>
      <c r="AG33" s="26">
        <v>2</v>
      </c>
      <c r="AH33" s="26">
        <v>0</v>
      </c>
      <c r="AI33" s="26">
        <v>5</v>
      </c>
      <c r="AJ33" s="26">
        <v>1</v>
      </c>
      <c r="AK33" s="26">
        <v>0</v>
      </c>
      <c r="AL33" s="26">
        <v>8</v>
      </c>
      <c r="AM33" s="26">
        <v>2</v>
      </c>
      <c r="AN33" s="26">
        <v>0</v>
      </c>
      <c r="AO33" s="22">
        <f t="shared" si="2"/>
        <v>1359</v>
      </c>
    </row>
    <row r="34" spans="2:42" x14ac:dyDescent="0.25">
      <c r="B34" s="25" t="s">
        <v>36</v>
      </c>
      <c r="C34" s="22">
        <v>0</v>
      </c>
      <c r="D34" s="22">
        <v>45</v>
      </c>
      <c r="E34" s="22">
        <v>0</v>
      </c>
      <c r="F34" s="22">
        <v>1</v>
      </c>
      <c r="G34" s="22">
        <v>0</v>
      </c>
      <c r="H34" s="22">
        <v>0</v>
      </c>
      <c r="I34" s="22">
        <v>4</v>
      </c>
      <c r="J34" s="22">
        <v>0</v>
      </c>
      <c r="K34" s="22">
        <v>0</v>
      </c>
      <c r="L34" s="22">
        <v>16</v>
      </c>
      <c r="M34" s="22">
        <v>0</v>
      </c>
      <c r="N34" s="22">
        <v>0</v>
      </c>
      <c r="O34" s="22">
        <v>4</v>
      </c>
      <c r="P34" s="22">
        <v>6</v>
      </c>
      <c r="Q34" s="22">
        <v>0</v>
      </c>
      <c r="R34" s="22">
        <v>0</v>
      </c>
      <c r="S34" s="22">
        <v>2</v>
      </c>
      <c r="T34" s="22">
        <v>780</v>
      </c>
      <c r="U34" s="22">
        <v>16</v>
      </c>
      <c r="V34" s="22">
        <v>0</v>
      </c>
      <c r="W34" s="22">
        <v>4</v>
      </c>
      <c r="X34" s="22">
        <v>40</v>
      </c>
      <c r="Y34" s="22">
        <v>0</v>
      </c>
      <c r="Z34" s="22">
        <v>0</v>
      </c>
      <c r="AA34" s="22">
        <v>0</v>
      </c>
      <c r="AB34" s="22">
        <v>0</v>
      </c>
      <c r="AC34" s="22">
        <v>3</v>
      </c>
      <c r="AD34" s="22">
        <v>1</v>
      </c>
      <c r="AE34" s="22">
        <v>7</v>
      </c>
      <c r="AF34" s="22">
        <v>3</v>
      </c>
      <c r="AG34" s="22">
        <v>1</v>
      </c>
      <c r="AH34" s="22">
        <v>48</v>
      </c>
      <c r="AI34" s="22">
        <v>20</v>
      </c>
      <c r="AJ34" s="22">
        <v>0</v>
      </c>
      <c r="AK34" s="22">
        <v>7</v>
      </c>
      <c r="AL34" s="22">
        <v>4</v>
      </c>
      <c r="AM34" s="22">
        <v>12</v>
      </c>
      <c r="AN34" s="22">
        <v>0</v>
      </c>
      <c r="AO34" s="22">
        <f t="shared" si="2"/>
        <v>1024</v>
      </c>
    </row>
    <row r="35" spans="2:42" x14ac:dyDescent="0.25">
      <c r="B35" s="25" t="s">
        <v>37</v>
      </c>
      <c r="C35" s="23">
        <v>0</v>
      </c>
      <c r="D35" s="23">
        <v>197</v>
      </c>
      <c r="E35" s="23">
        <v>0</v>
      </c>
      <c r="F35" s="23">
        <v>0</v>
      </c>
      <c r="G35" s="23">
        <v>0</v>
      </c>
      <c r="H35" s="23">
        <v>1</v>
      </c>
      <c r="I35" s="23">
        <v>1</v>
      </c>
      <c r="J35" s="23">
        <v>0</v>
      </c>
      <c r="K35" s="23">
        <v>0</v>
      </c>
      <c r="L35" s="23">
        <v>16</v>
      </c>
      <c r="M35" s="23">
        <v>0</v>
      </c>
      <c r="N35" s="23">
        <v>1</v>
      </c>
      <c r="O35" s="23">
        <v>13</v>
      </c>
      <c r="P35" s="23">
        <v>5</v>
      </c>
      <c r="Q35" s="23">
        <v>0</v>
      </c>
      <c r="R35" s="23">
        <v>0</v>
      </c>
      <c r="S35" s="23">
        <v>2</v>
      </c>
      <c r="T35" s="23">
        <v>101</v>
      </c>
      <c r="U35" s="23">
        <v>16</v>
      </c>
      <c r="V35" s="23">
        <v>0</v>
      </c>
      <c r="W35" s="23">
        <v>0</v>
      </c>
      <c r="X35" s="23">
        <v>4</v>
      </c>
      <c r="Y35" s="23">
        <v>24</v>
      </c>
      <c r="Z35" s="23">
        <v>0</v>
      </c>
      <c r="AA35" s="23">
        <v>0</v>
      </c>
      <c r="AB35" s="23">
        <v>0</v>
      </c>
      <c r="AC35" s="23">
        <v>0</v>
      </c>
      <c r="AD35" s="23">
        <v>6</v>
      </c>
      <c r="AE35" s="23">
        <v>21</v>
      </c>
      <c r="AF35" s="23">
        <v>12</v>
      </c>
      <c r="AG35" s="23">
        <v>1</v>
      </c>
      <c r="AH35" s="23">
        <v>0</v>
      </c>
      <c r="AI35" s="23">
        <v>1099</v>
      </c>
      <c r="AJ35" s="23">
        <v>102</v>
      </c>
      <c r="AK35" s="23">
        <v>0</v>
      </c>
      <c r="AL35" s="23">
        <v>13</v>
      </c>
      <c r="AM35" s="23">
        <v>0</v>
      </c>
      <c r="AN35" s="23">
        <v>25</v>
      </c>
      <c r="AO35" s="22">
        <f t="shared" si="2"/>
        <v>1660</v>
      </c>
    </row>
    <row r="36" spans="2:42" x14ac:dyDescent="0.25">
      <c r="B36" s="25" t="s">
        <v>38</v>
      </c>
      <c r="C36" s="41">
        <v>0</v>
      </c>
      <c r="D36" s="41">
        <v>69</v>
      </c>
      <c r="E36" s="41">
        <v>0</v>
      </c>
      <c r="F36" s="41">
        <v>5</v>
      </c>
      <c r="G36" s="41">
        <v>24</v>
      </c>
      <c r="H36" s="41">
        <v>20</v>
      </c>
      <c r="I36" s="41">
        <v>21</v>
      </c>
      <c r="J36" s="41">
        <v>2</v>
      </c>
      <c r="K36" s="41">
        <v>0</v>
      </c>
      <c r="L36" s="41">
        <v>320</v>
      </c>
      <c r="M36" s="41">
        <v>0</v>
      </c>
      <c r="N36" s="41">
        <v>17</v>
      </c>
      <c r="O36" s="41">
        <v>206</v>
      </c>
      <c r="P36" s="41">
        <v>112</v>
      </c>
      <c r="Q36" s="41">
        <v>4</v>
      </c>
      <c r="R36" s="41">
        <v>2</v>
      </c>
      <c r="S36" s="41">
        <v>10</v>
      </c>
      <c r="T36" s="41">
        <v>273</v>
      </c>
      <c r="U36" s="41">
        <v>35</v>
      </c>
      <c r="V36" s="41">
        <v>0</v>
      </c>
      <c r="W36" s="41">
        <v>0</v>
      </c>
      <c r="X36" s="41">
        <v>45</v>
      </c>
      <c r="Y36" s="41">
        <v>647</v>
      </c>
      <c r="Z36" s="41">
        <v>0</v>
      </c>
      <c r="AA36" s="41">
        <v>1</v>
      </c>
      <c r="AB36" s="41">
        <v>0</v>
      </c>
      <c r="AC36" s="41">
        <v>0</v>
      </c>
      <c r="AD36" s="41">
        <v>21</v>
      </c>
      <c r="AE36" s="41">
        <v>2</v>
      </c>
      <c r="AF36" s="41">
        <v>97</v>
      </c>
      <c r="AG36" s="41">
        <v>74</v>
      </c>
      <c r="AH36" s="41">
        <v>1</v>
      </c>
      <c r="AI36" s="41">
        <v>156</v>
      </c>
      <c r="AJ36" s="41">
        <v>151</v>
      </c>
      <c r="AK36" s="41">
        <v>1</v>
      </c>
      <c r="AL36" s="41">
        <v>117</v>
      </c>
      <c r="AM36" s="41">
        <v>9</v>
      </c>
      <c r="AN36" s="41">
        <v>74</v>
      </c>
      <c r="AO36" s="22">
        <f t="shared" si="2"/>
        <v>2516</v>
      </c>
    </row>
    <row r="37" spans="2:42" x14ac:dyDescent="0.25">
      <c r="B37" s="25" t="s">
        <v>39</v>
      </c>
      <c r="C37" s="23">
        <v>0</v>
      </c>
      <c r="D37" s="23">
        <v>76</v>
      </c>
      <c r="E37" s="23">
        <v>0</v>
      </c>
      <c r="F37" s="23">
        <v>0</v>
      </c>
      <c r="G37" s="23">
        <v>0</v>
      </c>
      <c r="H37" s="23">
        <v>1</v>
      </c>
      <c r="I37" s="23">
        <v>8</v>
      </c>
      <c r="J37" s="23">
        <v>0</v>
      </c>
      <c r="K37" s="23">
        <v>0</v>
      </c>
      <c r="L37" s="23">
        <v>16</v>
      </c>
      <c r="M37" s="23">
        <v>0</v>
      </c>
      <c r="N37" s="23">
        <v>0</v>
      </c>
      <c r="O37" s="23">
        <v>15</v>
      </c>
      <c r="P37" s="23">
        <v>5</v>
      </c>
      <c r="Q37" s="23">
        <v>0</v>
      </c>
      <c r="R37" s="23">
        <v>0</v>
      </c>
      <c r="S37" s="23">
        <v>6</v>
      </c>
      <c r="T37" s="23">
        <v>109</v>
      </c>
      <c r="U37" s="23">
        <v>15</v>
      </c>
      <c r="V37" s="23">
        <v>0</v>
      </c>
      <c r="W37" s="23">
        <v>0</v>
      </c>
      <c r="X37" s="23">
        <v>5</v>
      </c>
      <c r="Y37" s="23">
        <v>33</v>
      </c>
      <c r="Z37" s="23">
        <v>0</v>
      </c>
      <c r="AA37" s="23">
        <v>0</v>
      </c>
      <c r="AB37" s="23">
        <v>0</v>
      </c>
      <c r="AC37" s="23">
        <v>0</v>
      </c>
      <c r="AD37" s="23">
        <v>5</v>
      </c>
      <c r="AE37" s="23">
        <v>9</v>
      </c>
      <c r="AF37" s="23">
        <v>1</v>
      </c>
      <c r="AG37" s="23">
        <v>2</v>
      </c>
      <c r="AH37" s="23">
        <v>0</v>
      </c>
      <c r="AI37" s="23">
        <v>579</v>
      </c>
      <c r="AJ37" s="23">
        <v>77</v>
      </c>
      <c r="AK37" s="23">
        <v>0</v>
      </c>
      <c r="AL37" s="23">
        <v>4</v>
      </c>
      <c r="AM37" s="23">
        <v>0</v>
      </c>
      <c r="AN37" s="23">
        <v>5</v>
      </c>
      <c r="AO37" s="22">
        <f t="shared" si="2"/>
        <v>971</v>
      </c>
    </row>
    <row r="38" spans="2:42" x14ac:dyDescent="0.25">
      <c r="B38" s="25" t="s">
        <v>40</v>
      </c>
      <c r="C38" s="23">
        <v>0</v>
      </c>
      <c r="D38" s="23">
        <v>6</v>
      </c>
      <c r="E38" s="23">
        <v>0</v>
      </c>
      <c r="F38" s="23">
        <v>0</v>
      </c>
      <c r="G38" s="23">
        <v>2</v>
      </c>
      <c r="H38" s="23">
        <v>2</v>
      </c>
      <c r="I38" s="23">
        <v>1</v>
      </c>
      <c r="J38" s="23">
        <v>1</v>
      </c>
      <c r="K38" s="23">
        <v>1</v>
      </c>
      <c r="L38" s="23">
        <v>34</v>
      </c>
      <c r="M38" s="23">
        <v>0</v>
      </c>
      <c r="N38" s="23">
        <v>23</v>
      </c>
      <c r="O38" s="23">
        <v>21</v>
      </c>
      <c r="P38" s="23">
        <v>18</v>
      </c>
      <c r="Q38" s="23">
        <v>2</v>
      </c>
      <c r="R38" s="23">
        <v>1</v>
      </c>
      <c r="S38" s="23">
        <v>0</v>
      </c>
      <c r="T38" s="23">
        <v>35</v>
      </c>
      <c r="U38" s="23">
        <v>6</v>
      </c>
      <c r="V38" s="23">
        <v>0</v>
      </c>
      <c r="W38" s="23">
        <v>0</v>
      </c>
      <c r="X38" s="23">
        <v>9</v>
      </c>
      <c r="Y38" s="23">
        <v>145</v>
      </c>
      <c r="Z38" s="23">
        <v>0</v>
      </c>
      <c r="AA38" s="23">
        <v>0</v>
      </c>
      <c r="AB38" s="23">
        <v>0</v>
      </c>
      <c r="AC38" s="23">
        <v>0</v>
      </c>
      <c r="AD38" s="23">
        <v>2</v>
      </c>
      <c r="AE38" s="23">
        <v>1</v>
      </c>
      <c r="AF38" s="23">
        <v>11</v>
      </c>
      <c r="AG38" s="23">
        <v>7</v>
      </c>
      <c r="AH38" s="23">
        <v>0</v>
      </c>
      <c r="AI38" s="23">
        <v>23</v>
      </c>
      <c r="AJ38" s="23">
        <v>14</v>
      </c>
      <c r="AK38" s="23">
        <v>0</v>
      </c>
      <c r="AL38" s="23">
        <v>10</v>
      </c>
      <c r="AM38" s="23">
        <v>0</v>
      </c>
      <c r="AN38" s="23">
        <v>14</v>
      </c>
      <c r="AO38" s="22">
        <f t="shared" si="2"/>
        <v>389</v>
      </c>
    </row>
    <row r="39" spans="2:42" x14ac:dyDescent="0.25">
      <c r="B39" s="25" t="s">
        <v>41</v>
      </c>
      <c r="C39" s="23">
        <v>0</v>
      </c>
      <c r="D39" s="23">
        <v>23</v>
      </c>
      <c r="E39" s="23">
        <v>0</v>
      </c>
      <c r="F39" s="23">
        <v>5</v>
      </c>
      <c r="G39" s="23">
        <v>2</v>
      </c>
      <c r="H39" s="23">
        <v>1</v>
      </c>
      <c r="I39" s="23">
        <v>5</v>
      </c>
      <c r="J39" s="23">
        <v>0</v>
      </c>
      <c r="K39" s="23">
        <v>0</v>
      </c>
      <c r="L39" s="23">
        <v>27</v>
      </c>
      <c r="M39" s="23">
        <v>0</v>
      </c>
      <c r="N39" s="23">
        <v>7</v>
      </c>
      <c r="O39" s="23">
        <v>26</v>
      </c>
      <c r="P39" s="23">
        <v>8</v>
      </c>
      <c r="Q39" s="23">
        <v>1</v>
      </c>
      <c r="R39" s="23">
        <v>1</v>
      </c>
      <c r="S39" s="23">
        <v>2</v>
      </c>
      <c r="T39" s="23">
        <v>94</v>
      </c>
      <c r="U39" s="23">
        <v>817</v>
      </c>
      <c r="V39" s="23">
        <v>0</v>
      </c>
      <c r="W39" s="23">
        <v>0</v>
      </c>
      <c r="X39" s="23">
        <v>5</v>
      </c>
      <c r="Y39" s="23">
        <v>51</v>
      </c>
      <c r="Z39" s="23">
        <v>0</v>
      </c>
      <c r="AA39" s="23">
        <v>2</v>
      </c>
      <c r="AB39" s="23">
        <v>2</v>
      </c>
      <c r="AC39" s="23">
        <v>2</v>
      </c>
      <c r="AD39" s="23">
        <v>3</v>
      </c>
      <c r="AE39" s="23">
        <v>6</v>
      </c>
      <c r="AF39" s="23">
        <v>5</v>
      </c>
      <c r="AG39" s="23">
        <v>2</v>
      </c>
      <c r="AH39" s="23">
        <v>1</v>
      </c>
      <c r="AI39" s="23">
        <v>223</v>
      </c>
      <c r="AJ39" s="23">
        <v>69</v>
      </c>
      <c r="AK39" s="23">
        <v>2</v>
      </c>
      <c r="AL39" s="23">
        <v>12</v>
      </c>
      <c r="AM39" s="23">
        <v>1</v>
      </c>
      <c r="AN39" s="23">
        <v>21</v>
      </c>
      <c r="AO39" s="22">
        <f t="shared" si="2"/>
        <v>1426</v>
      </c>
    </row>
    <row r="40" spans="2:42" x14ac:dyDescent="0.25">
      <c r="B40" s="25" t="s">
        <v>42</v>
      </c>
      <c r="C40" s="31">
        <v>2</v>
      </c>
      <c r="D40" s="31">
        <v>46</v>
      </c>
      <c r="E40" s="31">
        <v>0</v>
      </c>
      <c r="F40" s="31">
        <v>0</v>
      </c>
      <c r="G40" s="31">
        <v>0</v>
      </c>
      <c r="H40" s="31">
        <v>0</v>
      </c>
      <c r="I40" s="31">
        <v>1</v>
      </c>
      <c r="J40" s="31">
        <v>3</v>
      </c>
      <c r="K40" s="31">
        <v>0</v>
      </c>
      <c r="L40" s="31">
        <v>2</v>
      </c>
      <c r="M40" s="31">
        <v>0</v>
      </c>
      <c r="N40" s="31">
        <v>0</v>
      </c>
      <c r="O40" s="31">
        <v>24</v>
      </c>
      <c r="P40" s="31">
        <v>2</v>
      </c>
      <c r="Q40" s="31">
        <v>0</v>
      </c>
      <c r="R40" s="31">
        <v>0</v>
      </c>
      <c r="S40" s="31">
        <v>0</v>
      </c>
      <c r="T40" s="31">
        <v>31</v>
      </c>
      <c r="U40" s="31">
        <v>25</v>
      </c>
      <c r="V40" s="31">
        <v>0</v>
      </c>
      <c r="W40" s="31">
        <v>0</v>
      </c>
      <c r="X40" s="31">
        <v>3</v>
      </c>
      <c r="Y40" s="31">
        <v>36</v>
      </c>
      <c r="Z40" s="31">
        <v>0</v>
      </c>
      <c r="AA40" s="31">
        <v>0</v>
      </c>
      <c r="AB40" s="31">
        <v>0</v>
      </c>
      <c r="AC40" s="31">
        <v>0</v>
      </c>
      <c r="AD40" s="31">
        <v>1</v>
      </c>
      <c r="AE40" s="31">
        <v>13</v>
      </c>
      <c r="AF40" s="31">
        <v>1</v>
      </c>
      <c r="AG40" s="31">
        <v>4</v>
      </c>
      <c r="AH40" s="31">
        <v>0</v>
      </c>
      <c r="AI40" s="31">
        <v>1109</v>
      </c>
      <c r="AJ40" s="31">
        <v>15</v>
      </c>
      <c r="AK40" s="31">
        <v>0</v>
      </c>
      <c r="AL40" s="31">
        <v>1</v>
      </c>
      <c r="AM40" s="31">
        <v>1</v>
      </c>
      <c r="AN40" s="31">
        <v>2</v>
      </c>
      <c r="AO40" s="22">
        <f t="shared" si="2"/>
        <v>1322</v>
      </c>
    </row>
    <row r="41" spans="2:42" x14ac:dyDescent="0.25">
      <c r="B41" s="25" t="s">
        <v>43</v>
      </c>
      <c r="C41" s="31">
        <v>1</v>
      </c>
      <c r="D41" s="31">
        <v>23</v>
      </c>
      <c r="E41" s="31">
        <v>1</v>
      </c>
      <c r="F41" s="31">
        <v>12</v>
      </c>
      <c r="G41" s="31">
        <v>4</v>
      </c>
      <c r="H41" s="31">
        <v>17</v>
      </c>
      <c r="I41" s="31">
        <v>9</v>
      </c>
      <c r="J41" s="31">
        <v>1</v>
      </c>
      <c r="K41" s="31">
        <v>1</v>
      </c>
      <c r="L41" s="31">
        <v>170</v>
      </c>
      <c r="M41" s="31">
        <v>0</v>
      </c>
      <c r="N41" s="31">
        <v>10</v>
      </c>
      <c r="O41" s="31">
        <v>98</v>
      </c>
      <c r="P41" s="31">
        <v>124</v>
      </c>
      <c r="Q41" s="31">
        <v>11</v>
      </c>
      <c r="R41" s="31">
        <v>8</v>
      </c>
      <c r="S41" s="31">
        <v>7</v>
      </c>
      <c r="T41" s="31">
        <v>84</v>
      </c>
      <c r="U41" s="31">
        <v>16</v>
      </c>
      <c r="V41" s="31">
        <v>1</v>
      </c>
      <c r="W41" s="31">
        <v>1</v>
      </c>
      <c r="X41" s="31">
        <v>51</v>
      </c>
      <c r="Y41" s="31">
        <v>236</v>
      </c>
      <c r="Z41" s="31">
        <v>1</v>
      </c>
      <c r="AA41" s="31">
        <v>1</v>
      </c>
      <c r="AB41" s="31">
        <v>1</v>
      </c>
      <c r="AC41" s="31">
        <v>1</v>
      </c>
      <c r="AD41" s="31">
        <v>7</v>
      </c>
      <c r="AE41" s="31">
        <v>1</v>
      </c>
      <c r="AF41" s="31">
        <v>108</v>
      </c>
      <c r="AG41" s="31">
        <v>94</v>
      </c>
      <c r="AH41" s="31">
        <v>1</v>
      </c>
      <c r="AI41" s="31">
        <v>59</v>
      </c>
      <c r="AJ41" s="31">
        <v>31</v>
      </c>
      <c r="AK41" s="31">
        <v>1</v>
      </c>
      <c r="AL41" s="31">
        <v>108</v>
      </c>
      <c r="AM41" s="31">
        <v>16</v>
      </c>
      <c r="AN41" s="31">
        <v>36</v>
      </c>
      <c r="AO41" s="22">
        <f t="shared" si="2"/>
        <v>1352</v>
      </c>
    </row>
    <row r="42" spans="2:42" x14ac:dyDescent="0.25">
      <c r="B42" s="35" t="s">
        <v>21</v>
      </c>
      <c r="C42" s="27">
        <f>SUM(C21:C41)</f>
        <v>24</v>
      </c>
      <c r="D42" s="27">
        <f t="shared" ref="D42:AO42" si="3">SUM(D21:D41)</f>
        <v>2158</v>
      </c>
      <c r="E42" s="27">
        <f t="shared" si="3"/>
        <v>21</v>
      </c>
      <c r="F42" s="27">
        <f t="shared" si="3"/>
        <v>578</v>
      </c>
      <c r="G42" s="27">
        <f t="shared" si="3"/>
        <v>1349</v>
      </c>
      <c r="H42" s="27">
        <f t="shared" si="3"/>
        <v>303</v>
      </c>
      <c r="I42" s="27">
        <f t="shared" si="3"/>
        <v>629</v>
      </c>
      <c r="J42" s="27">
        <f t="shared" si="3"/>
        <v>141</v>
      </c>
      <c r="K42" s="27">
        <f t="shared" si="3"/>
        <v>34</v>
      </c>
      <c r="L42" s="27">
        <f t="shared" si="3"/>
        <v>3678</v>
      </c>
      <c r="M42" s="27">
        <f t="shared" si="3"/>
        <v>2</v>
      </c>
      <c r="N42" s="27">
        <f t="shared" si="3"/>
        <v>363</v>
      </c>
      <c r="O42" s="27">
        <f t="shared" si="3"/>
        <v>4400</v>
      </c>
      <c r="P42" s="27">
        <f t="shared" si="3"/>
        <v>2919</v>
      </c>
      <c r="Q42" s="27">
        <f t="shared" si="3"/>
        <v>362</v>
      </c>
      <c r="R42" s="27">
        <f t="shared" si="3"/>
        <v>1581</v>
      </c>
      <c r="S42" s="27">
        <f t="shared" si="3"/>
        <v>743</v>
      </c>
      <c r="T42" s="27">
        <f t="shared" si="3"/>
        <v>6428</v>
      </c>
      <c r="U42" s="27">
        <f t="shared" si="3"/>
        <v>3645</v>
      </c>
      <c r="V42" s="27">
        <f>SUM(V21:V41)</f>
        <v>68</v>
      </c>
      <c r="W42" s="27">
        <f t="shared" si="3"/>
        <v>5</v>
      </c>
      <c r="X42" s="27">
        <f t="shared" si="3"/>
        <v>1773</v>
      </c>
      <c r="Y42" s="27">
        <f t="shared" si="3"/>
        <v>11663</v>
      </c>
      <c r="Z42" s="27">
        <f t="shared" si="3"/>
        <v>53</v>
      </c>
      <c r="AA42" s="27">
        <f t="shared" si="3"/>
        <v>70</v>
      </c>
      <c r="AB42" s="27">
        <f t="shared" si="3"/>
        <v>36</v>
      </c>
      <c r="AC42" s="27">
        <f t="shared" si="3"/>
        <v>58</v>
      </c>
      <c r="AD42" s="27">
        <f t="shared" si="3"/>
        <v>1520</v>
      </c>
      <c r="AE42" s="27">
        <f t="shared" si="3"/>
        <v>209</v>
      </c>
      <c r="AF42" s="27">
        <f t="shared" si="3"/>
        <v>2217</v>
      </c>
      <c r="AG42" s="27">
        <f t="shared" si="3"/>
        <v>2259</v>
      </c>
      <c r="AH42" s="27">
        <f t="shared" si="3"/>
        <v>123</v>
      </c>
      <c r="AI42" s="27">
        <f t="shared" si="3"/>
        <v>10301</v>
      </c>
      <c r="AJ42" s="27">
        <f t="shared" si="3"/>
        <v>4152</v>
      </c>
      <c r="AK42" s="27">
        <f t="shared" si="3"/>
        <v>168</v>
      </c>
      <c r="AL42" s="27">
        <f t="shared" si="3"/>
        <v>5145</v>
      </c>
      <c r="AM42" s="27">
        <f t="shared" si="3"/>
        <v>528</v>
      </c>
      <c r="AN42" s="27">
        <f t="shared" si="3"/>
        <v>3392</v>
      </c>
      <c r="AO42" s="27">
        <f t="shared" si="3"/>
        <v>73098</v>
      </c>
      <c r="AP42" s="43"/>
    </row>
    <row r="43" spans="2:42" x14ac:dyDescent="0.25">
      <c r="B43" s="35" t="s">
        <v>119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2"/>
    </row>
    <row r="44" spans="2:42" x14ac:dyDescent="0.25">
      <c r="B44" s="25" t="s">
        <v>45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5</v>
      </c>
      <c r="I44" s="22">
        <v>0</v>
      </c>
      <c r="J44" s="22">
        <v>0</v>
      </c>
      <c r="K44" s="22">
        <v>0</v>
      </c>
      <c r="L44" s="22">
        <v>36</v>
      </c>
      <c r="M44" s="22">
        <v>0</v>
      </c>
      <c r="N44" s="22">
        <v>2</v>
      </c>
      <c r="O44" s="22">
        <v>10</v>
      </c>
      <c r="P44" s="22">
        <v>45</v>
      </c>
      <c r="Q44" s="22">
        <v>0</v>
      </c>
      <c r="R44" s="22">
        <v>0</v>
      </c>
      <c r="S44" s="22">
        <v>0</v>
      </c>
      <c r="T44" s="22">
        <v>163</v>
      </c>
      <c r="U44" s="22">
        <v>1</v>
      </c>
      <c r="V44" s="22">
        <v>0</v>
      </c>
      <c r="W44" s="22">
        <v>0</v>
      </c>
      <c r="X44" s="22">
        <v>0</v>
      </c>
      <c r="Y44" s="22">
        <v>124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5</v>
      </c>
      <c r="AH44" s="22">
        <v>0</v>
      </c>
      <c r="AI44" s="22">
        <v>46</v>
      </c>
      <c r="AJ44" s="22">
        <v>45</v>
      </c>
      <c r="AK44" s="22">
        <v>0</v>
      </c>
      <c r="AL44" s="22">
        <v>27</v>
      </c>
      <c r="AM44" s="22">
        <v>0</v>
      </c>
      <c r="AN44" s="22">
        <v>16</v>
      </c>
      <c r="AO44" s="22">
        <f>SUM(C44:AN44)</f>
        <v>525</v>
      </c>
    </row>
    <row r="45" spans="2:42" x14ac:dyDescent="0.25">
      <c r="B45" s="25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2</v>
      </c>
      <c r="M45" s="31">
        <v>0</v>
      </c>
      <c r="N45" s="31">
        <v>0</v>
      </c>
      <c r="O45" s="31">
        <v>4</v>
      </c>
      <c r="P45" s="31">
        <v>3</v>
      </c>
      <c r="Q45" s="31">
        <v>0</v>
      </c>
      <c r="R45" s="31">
        <v>0</v>
      </c>
      <c r="S45" s="31">
        <v>0</v>
      </c>
      <c r="T45" s="31">
        <v>9</v>
      </c>
      <c r="U45" s="31">
        <v>0</v>
      </c>
      <c r="V45" s="22">
        <v>0</v>
      </c>
      <c r="W45" s="31">
        <v>0</v>
      </c>
      <c r="X45" s="31">
        <v>1</v>
      </c>
      <c r="Y45" s="31">
        <v>18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1</v>
      </c>
      <c r="AG45" s="31">
        <v>1</v>
      </c>
      <c r="AH45" s="31">
        <v>0</v>
      </c>
      <c r="AI45" s="31">
        <v>5</v>
      </c>
      <c r="AJ45" s="31">
        <v>3</v>
      </c>
      <c r="AK45" s="31">
        <v>0</v>
      </c>
      <c r="AL45" s="31">
        <v>3</v>
      </c>
      <c r="AM45" s="31">
        <v>0</v>
      </c>
      <c r="AN45" s="31">
        <v>4</v>
      </c>
      <c r="AO45" s="22">
        <f t="shared" ref="AO45:AO48" si="4">SUM(C45:AN45)</f>
        <v>54</v>
      </c>
    </row>
    <row r="46" spans="2:42" x14ac:dyDescent="0.25">
      <c r="B46" s="25" t="s">
        <v>47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3</v>
      </c>
      <c r="M46" s="31">
        <v>0</v>
      </c>
      <c r="N46" s="31">
        <v>0</v>
      </c>
      <c r="O46" s="31">
        <v>2</v>
      </c>
      <c r="P46" s="31">
        <v>3</v>
      </c>
      <c r="Q46" s="31">
        <v>0</v>
      </c>
      <c r="R46" s="31">
        <v>0</v>
      </c>
      <c r="S46" s="31">
        <v>0</v>
      </c>
      <c r="T46" s="31">
        <v>6</v>
      </c>
      <c r="U46" s="31">
        <v>0</v>
      </c>
      <c r="V46" s="22">
        <v>0</v>
      </c>
      <c r="W46" s="31">
        <v>0</v>
      </c>
      <c r="X46" s="31">
        <v>0</v>
      </c>
      <c r="Y46" s="31">
        <v>11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1</v>
      </c>
      <c r="AG46" s="31">
        <v>0</v>
      </c>
      <c r="AH46" s="31">
        <v>0</v>
      </c>
      <c r="AI46" s="31">
        <v>3</v>
      </c>
      <c r="AJ46" s="31">
        <v>0</v>
      </c>
      <c r="AK46" s="31">
        <v>0</v>
      </c>
      <c r="AL46" s="31">
        <v>2</v>
      </c>
      <c r="AM46" s="31">
        <v>0</v>
      </c>
      <c r="AN46" s="31">
        <v>1</v>
      </c>
      <c r="AO46" s="22">
        <f t="shared" si="4"/>
        <v>32</v>
      </c>
    </row>
    <row r="47" spans="2:42" x14ac:dyDescent="0.25">
      <c r="B47" s="25" t="s">
        <v>48</v>
      </c>
      <c r="C47" s="22">
        <v>0</v>
      </c>
      <c r="D47" s="22">
        <v>1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5</v>
      </c>
      <c r="M47" s="22">
        <v>0</v>
      </c>
      <c r="N47" s="22">
        <v>0</v>
      </c>
      <c r="O47" s="22">
        <v>1</v>
      </c>
      <c r="P47" s="22">
        <v>8</v>
      </c>
      <c r="Q47" s="22">
        <v>0</v>
      </c>
      <c r="R47" s="22">
        <v>0</v>
      </c>
      <c r="S47" s="22">
        <v>0</v>
      </c>
      <c r="T47" s="22">
        <v>10</v>
      </c>
      <c r="U47" s="22">
        <v>1</v>
      </c>
      <c r="V47" s="22">
        <v>0</v>
      </c>
      <c r="W47" s="22">
        <v>0</v>
      </c>
      <c r="X47" s="22">
        <v>0</v>
      </c>
      <c r="Y47" s="22">
        <v>28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1</v>
      </c>
      <c r="AH47" s="22">
        <v>0</v>
      </c>
      <c r="AI47" s="22">
        <v>8</v>
      </c>
      <c r="AJ47" s="22">
        <v>8</v>
      </c>
      <c r="AK47" s="22">
        <v>0</v>
      </c>
      <c r="AL47" s="22">
        <v>5</v>
      </c>
      <c r="AM47" s="22">
        <v>0</v>
      </c>
      <c r="AN47" s="22">
        <v>6</v>
      </c>
      <c r="AO47" s="22">
        <f t="shared" si="4"/>
        <v>82</v>
      </c>
    </row>
    <row r="48" spans="2:42" x14ac:dyDescent="0.25">
      <c r="B48" s="25" t="s">
        <v>49</v>
      </c>
      <c r="C48" s="31">
        <v>0</v>
      </c>
      <c r="D48" s="31">
        <v>0</v>
      </c>
      <c r="E48" s="31">
        <v>0</v>
      </c>
      <c r="F48" s="31">
        <v>1</v>
      </c>
      <c r="G48" s="31">
        <v>1</v>
      </c>
      <c r="H48" s="31">
        <v>1</v>
      </c>
      <c r="I48" s="31">
        <v>0</v>
      </c>
      <c r="J48" s="31">
        <v>0</v>
      </c>
      <c r="K48" s="31">
        <v>0</v>
      </c>
      <c r="L48" s="31">
        <v>29</v>
      </c>
      <c r="M48" s="31">
        <v>0</v>
      </c>
      <c r="N48" s="31">
        <v>0</v>
      </c>
      <c r="O48" s="31">
        <v>8</v>
      </c>
      <c r="P48" s="31">
        <v>23</v>
      </c>
      <c r="Q48" s="31">
        <v>0</v>
      </c>
      <c r="R48" s="31">
        <v>0</v>
      </c>
      <c r="S48" s="31">
        <v>0</v>
      </c>
      <c r="T48" s="31">
        <v>20</v>
      </c>
      <c r="U48" s="31">
        <v>3</v>
      </c>
      <c r="V48" s="22">
        <v>0</v>
      </c>
      <c r="W48" s="31">
        <v>0</v>
      </c>
      <c r="X48" s="31">
        <v>3</v>
      </c>
      <c r="Y48" s="31">
        <v>53</v>
      </c>
      <c r="Z48" s="31">
        <v>0</v>
      </c>
      <c r="AA48" s="31">
        <v>0</v>
      </c>
      <c r="AB48" s="31">
        <v>0</v>
      </c>
      <c r="AC48" s="31">
        <v>0</v>
      </c>
      <c r="AD48" s="31">
        <v>1</v>
      </c>
      <c r="AE48" s="31">
        <v>0</v>
      </c>
      <c r="AF48" s="31">
        <v>4</v>
      </c>
      <c r="AG48" s="31">
        <v>4</v>
      </c>
      <c r="AH48" s="31">
        <v>0</v>
      </c>
      <c r="AI48" s="31">
        <v>22</v>
      </c>
      <c r="AJ48" s="31">
        <v>8</v>
      </c>
      <c r="AK48" s="31">
        <v>0</v>
      </c>
      <c r="AL48" s="31">
        <v>8</v>
      </c>
      <c r="AM48" s="31">
        <v>1</v>
      </c>
      <c r="AN48" s="31">
        <v>18</v>
      </c>
      <c r="AO48" s="22">
        <f t="shared" si="4"/>
        <v>208</v>
      </c>
    </row>
    <row r="49" spans="2:42" x14ac:dyDescent="0.25">
      <c r="B49" s="35" t="s">
        <v>21</v>
      </c>
      <c r="C49" s="27">
        <f t="shared" ref="C49:AO49" si="5">SUM(C44:C48)</f>
        <v>0</v>
      </c>
      <c r="D49" s="27">
        <f t="shared" si="5"/>
        <v>1</v>
      </c>
      <c r="E49" s="27">
        <f t="shared" si="5"/>
        <v>0</v>
      </c>
      <c r="F49" s="27">
        <f t="shared" si="5"/>
        <v>1</v>
      </c>
      <c r="G49" s="27">
        <f t="shared" si="5"/>
        <v>1</v>
      </c>
      <c r="H49" s="27">
        <f t="shared" si="5"/>
        <v>6</v>
      </c>
      <c r="I49" s="27">
        <f t="shared" si="5"/>
        <v>0</v>
      </c>
      <c r="J49" s="27">
        <f t="shared" si="5"/>
        <v>0</v>
      </c>
      <c r="K49" s="27">
        <f t="shared" si="5"/>
        <v>0</v>
      </c>
      <c r="L49" s="27">
        <f t="shared" si="5"/>
        <v>75</v>
      </c>
      <c r="M49" s="27">
        <f t="shared" si="5"/>
        <v>0</v>
      </c>
      <c r="N49" s="27">
        <f t="shared" si="5"/>
        <v>2</v>
      </c>
      <c r="O49" s="27">
        <f t="shared" si="5"/>
        <v>25</v>
      </c>
      <c r="P49" s="27">
        <f t="shared" si="5"/>
        <v>82</v>
      </c>
      <c r="Q49" s="27">
        <f t="shared" si="5"/>
        <v>0</v>
      </c>
      <c r="R49" s="27">
        <f t="shared" si="5"/>
        <v>0</v>
      </c>
      <c r="S49" s="27">
        <f t="shared" si="5"/>
        <v>0</v>
      </c>
      <c r="T49" s="27">
        <f t="shared" si="5"/>
        <v>208</v>
      </c>
      <c r="U49" s="27">
        <f t="shared" si="5"/>
        <v>5</v>
      </c>
      <c r="V49" s="27">
        <v>0</v>
      </c>
      <c r="W49" s="27">
        <f t="shared" si="5"/>
        <v>0</v>
      </c>
      <c r="X49" s="27">
        <f t="shared" si="5"/>
        <v>4</v>
      </c>
      <c r="Y49" s="27">
        <f t="shared" si="5"/>
        <v>234</v>
      </c>
      <c r="Z49" s="27">
        <f t="shared" si="5"/>
        <v>0</v>
      </c>
      <c r="AA49" s="27">
        <f t="shared" si="5"/>
        <v>0</v>
      </c>
      <c r="AB49" s="27">
        <f t="shared" si="5"/>
        <v>0</v>
      </c>
      <c r="AC49" s="27">
        <f t="shared" si="5"/>
        <v>0</v>
      </c>
      <c r="AD49" s="27">
        <f t="shared" si="5"/>
        <v>1</v>
      </c>
      <c r="AE49" s="27">
        <f t="shared" si="5"/>
        <v>0</v>
      </c>
      <c r="AF49" s="27">
        <f t="shared" si="5"/>
        <v>6</v>
      </c>
      <c r="AG49" s="27">
        <f t="shared" si="5"/>
        <v>11</v>
      </c>
      <c r="AH49" s="27">
        <f t="shared" si="5"/>
        <v>0</v>
      </c>
      <c r="AI49" s="27">
        <f t="shared" si="5"/>
        <v>84</v>
      </c>
      <c r="AJ49" s="27">
        <f t="shared" si="5"/>
        <v>64</v>
      </c>
      <c r="AK49" s="27">
        <f t="shared" si="5"/>
        <v>0</v>
      </c>
      <c r="AL49" s="27">
        <f t="shared" si="5"/>
        <v>45</v>
      </c>
      <c r="AM49" s="27">
        <f t="shared" si="5"/>
        <v>1</v>
      </c>
      <c r="AN49" s="27">
        <f t="shared" si="5"/>
        <v>45</v>
      </c>
      <c r="AO49" s="27">
        <f t="shared" si="5"/>
        <v>901</v>
      </c>
      <c r="AP49" s="43"/>
    </row>
    <row r="50" spans="2:42" x14ac:dyDescent="0.25">
      <c r="B50" s="35" t="s">
        <v>50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2:42" x14ac:dyDescent="0.25">
      <c r="B51" s="10" t="s">
        <v>51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3">
        <v>0</v>
      </c>
      <c r="AL51" s="23">
        <v>0</v>
      </c>
      <c r="AM51" s="23">
        <v>0</v>
      </c>
      <c r="AN51" s="23">
        <v>0</v>
      </c>
      <c r="AO51" s="22">
        <f t="shared" ref="AO51:AO55" si="6">SUM(C51:AN51)</f>
        <v>0</v>
      </c>
    </row>
    <row r="52" spans="2:42" x14ac:dyDescent="0.25">
      <c r="B52" s="10" t="s">
        <v>52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23">
        <v>0</v>
      </c>
      <c r="AO52" s="22">
        <f t="shared" si="6"/>
        <v>0</v>
      </c>
    </row>
    <row r="53" spans="2:42" x14ac:dyDescent="0.25">
      <c r="B53" s="10" t="s">
        <v>53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22">
        <f t="shared" si="6"/>
        <v>0</v>
      </c>
    </row>
    <row r="54" spans="2:42" x14ac:dyDescent="0.25">
      <c r="B54" s="10" t="s">
        <v>54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23">
        <v>0</v>
      </c>
      <c r="X54" s="23">
        <v>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2">
        <f t="shared" si="6"/>
        <v>0</v>
      </c>
    </row>
    <row r="55" spans="2:42" x14ac:dyDescent="0.25">
      <c r="B55" s="10" t="s">
        <v>55</v>
      </c>
      <c r="C55" s="23">
        <v>0</v>
      </c>
      <c r="D55" s="23">
        <v>0</v>
      </c>
      <c r="E55" s="23">
        <v>0</v>
      </c>
      <c r="F55" s="23">
        <v>0</v>
      </c>
      <c r="G55" s="23">
        <v>3</v>
      </c>
      <c r="H55" s="23">
        <v>0</v>
      </c>
      <c r="I55" s="23">
        <v>0</v>
      </c>
      <c r="J55" s="23">
        <v>0</v>
      </c>
      <c r="K55" s="23">
        <v>0</v>
      </c>
      <c r="L55" s="23">
        <v>3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1</v>
      </c>
      <c r="U55" s="23">
        <v>0</v>
      </c>
      <c r="V55" s="23">
        <v>0</v>
      </c>
      <c r="W55" s="23">
        <v>0</v>
      </c>
      <c r="X55" s="23">
        <v>0</v>
      </c>
      <c r="Y55" s="23">
        <v>4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23">
        <v>0</v>
      </c>
      <c r="AH55" s="23">
        <v>0</v>
      </c>
      <c r="AI55" s="23">
        <v>1</v>
      </c>
      <c r="AJ55" s="23">
        <v>7</v>
      </c>
      <c r="AK55" s="23">
        <v>0</v>
      </c>
      <c r="AL55" s="23">
        <v>4</v>
      </c>
      <c r="AM55" s="23">
        <v>1</v>
      </c>
      <c r="AN55" s="23">
        <v>1</v>
      </c>
      <c r="AO55" s="22">
        <f t="shared" si="6"/>
        <v>25</v>
      </c>
    </row>
    <row r="56" spans="2:42" x14ac:dyDescent="0.25">
      <c r="B56" s="42" t="s">
        <v>21</v>
      </c>
      <c r="C56" s="27">
        <f t="shared" ref="C56:U56" si="7">SUM(C51:C55)</f>
        <v>0</v>
      </c>
      <c r="D56" s="27">
        <f t="shared" si="7"/>
        <v>0</v>
      </c>
      <c r="E56" s="27">
        <f t="shared" si="7"/>
        <v>0</v>
      </c>
      <c r="F56" s="27">
        <f t="shared" si="7"/>
        <v>0</v>
      </c>
      <c r="G56" s="27">
        <f t="shared" si="7"/>
        <v>3</v>
      </c>
      <c r="H56" s="27">
        <f t="shared" si="7"/>
        <v>0</v>
      </c>
      <c r="I56" s="27">
        <f t="shared" si="7"/>
        <v>0</v>
      </c>
      <c r="J56" s="27">
        <f t="shared" si="7"/>
        <v>0</v>
      </c>
      <c r="K56" s="27">
        <f t="shared" si="7"/>
        <v>0</v>
      </c>
      <c r="L56" s="27">
        <f t="shared" si="7"/>
        <v>3</v>
      </c>
      <c r="M56" s="27">
        <f t="shared" si="7"/>
        <v>0</v>
      </c>
      <c r="N56" s="27">
        <f t="shared" si="7"/>
        <v>0</v>
      </c>
      <c r="O56" s="27">
        <f t="shared" si="7"/>
        <v>0</v>
      </c>
      <c r="P56" s="27">
        <f t="shared" si="7"/>
        <v>0</v>
      </c>
      <c r="Q56" s="27">
        <f t="shared" si="7"/>
        <v>0</v>
      </c>
      <c r="R56" s="27">
        <f t="shared" si="7"/>
        <v>0</v>
      </c>
      <c r="S56" s="27">
        <f t="shared" si="7"/>
        <v>0</v>
      </c>
      <c r="T56" s="27">
        <f t="shared" si="7"/>
        <v>1</v>
      </c>
      <c r="U56" s="27">
        <f t="shared" si="7"/>
        <v>0</v>
      </c>
      <c r="V56" s="27">
        <v>0</v>
      </c>
      <c r="W56" s="27">
        <f t="shared" ref="W56:AO56" si="8">SUM(W51:W55)</f>
        <v>0</v>
      </c>
      <c r="X56" s="27">
        <f t="shared" si="8"/>
        <v>0</v>
      </c>
      <c r="Y56" s="27">
        <f t="shared" si="8"/>
        <v>4</v>
      </c>
      <c r="Z56" s="27">
        <f t="shared" si="8"/>
        <v>0</v>
      </c>
      <c r="AA56" s="27">
        <f t="shared" si="8"/>
        <v>0</v>
      </c>
      <c r="AB56" s="27">
        <f t="shared" si="8"/>
        <v>0</v>
      </c>
      <c r="AC56" s="27">
        <f t="shared" si="8"/>
        <v>0</v>
      </c>
      <c r="AD56" s="27">
        <f t="shared" si="8"/>
        <v>0</v>
      </c>
      <c r="AE56" s="27">
        <f t="shared" si="8"/>
        <v>0</v>
      </c>
      <c r="AF56" s="27">
        <f t="shared" si="8"/>
        <v>0</v>
      </c>
      <c r="AG56" s="27">
        <f t="shared" si="8"/>
        <v>0</v>
      </c>
      <c r="AH56" s="27">
        <f t="shared" si="8"/>
        <v>0</v>
      </c>
      <c r="AI56" s="27">
        <f t="shared" si="8"/>
        <v>1</v>
      </c>
      <c r="AJ56" s="27">
        <f t="shared" si="8"/>
        <v>7</v>
      </c>
      <c r="AK56" s="27">
        <f t="shared" si="8"/>
        <v>0</v>
      </c>
      <c r="AL56" s="27">
        <f t="shared" si="8"/>
        <v>4</v>
      </c>
      <c r="AM56" s="27">
        <f t="shared" si="8"/>
        <v>1</v>
      </c>
      <c r="AN56" s="27">
        <f t="shared" si="8"/>
        <v>1</v>
      </c>
      <c r="AO56" s="27">
        <f t="shared" si="8"/>
        <v>25</v>
      </c>
      <c r="AP56" s="43"/>
    </row>
    <row r="57" spans="2:42" ht="15.75" customHeight="1" x14ac:dyDescent="0.25">
      <c r="B57" s="42" t="s">
        <v>56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2:42" x14ac:dyDescent="0.25">
      <c r="B58" s="10" t="s">
        <v>57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1</v>
      </c>
      <c r="I58" s="23">
        <v>5</v>
      </c>
      <c r="J58" s="23">
        <v>0</v>
      </c>
      <c r="K58" s="23">
        <v>0</v>
      </c>
      <c r="L58" s="23">
        <v>11</v>
      </c>
      <c r="M58" s="23">
        <v>0</v>
      </c>
      <c r="N58" s="23">
        <v>1</v>
      </c>
      <c r="O58" s="23">
        <v>40</v>
      </c>
      <c r="P58" s="23">
        <v>18</v>
      </c>
      <c r="Q58" s="23">
        <v>4</v>
      </c>
      <c r="R58" s="23">
        <v>0</v>
      </c>
      <c r="S58" s="23">
        <v>0</v>
      </c>
      <c r="T58" s="23">
        <v>1</v>
      </c>
      <c r="U58" s="23">
        <v>0</v>
      </c>
      <c r="V58" s="23">
        <v>0</v>
      </c>
      <c r="W58" s="23">
        <v>0</v>
      </c>
      <c r="X58" s="23">
        <v>37</v>
      </c>
      <c r="Y58" s="23">
        <v>40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19</v>
      </c>
      <c r="AG58" s="23">
        <v>138</v>
      </c>
      <c r="AH58" s="23">
        <v>0</v>
      </c>
      <c r="AI58" s="23">
        <v>0</v>
      </c>
      <c r="AJ58" s="23">
        <v>0</v>
      </c>
      <c r="AK58" s="23">
        <v>0</v>
      </c>
      <c r="AL58" s="23">
        <v>2</v>
      </c>
      <c r="AM58" s="23">
        <v>0</v>
      </c>
      <c r="AN58" s="23">
        <v>0</v>
      </c>
      <c r="AO58" s="22">
        <f>SUM(C58:AN58)</f>
        <v>317</v>
      </c>
    </row>
    <row r="59" spans="2:42" x14ac:dyDescent="0.25">
      <c r="B59" s="10" t="s">
        <v>58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2</v>
      </c>
      <c r="I59" s="23">
        <v>0</v>
      </c>
      <c r="J59" s="23">
        <v>0</v>
      </c>
      <c r="K59" s="23">
        <v>0</v>
      </c>
      <c r="L59" s="23">
        <v>4</v>
      </c>
      <c r="M59" s="23">
        <v>0</v>
      </c>
      <c r="N59" s="23">
        <v>0</v>
      </c>
      <c r="O59" s="23">
        <v>0</v>
      </c>
      <c r="P59" s="23">
        <v>11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132</v>
      </c>
      <c r="AG59" s="23">
        <v>2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23">
        <v>0</v>
      </c>
      <c r="AO59" s="22">
        <f t="shared" ref="AO59:AO67" si="9">SUM(C59:AN59)</f>
        <v>151</v>
      </c>
    </row>
    <row r="60" spans="2:42" x14ac:dyDescent="0.25">
      <c r="B60" s="10" t="s">
        <v>59</v>
      </c>
      <c r="C60" s="23">
        <v>0</v>
      </c>
      <c r="D60" s="23">
        <v>11</v>
      </c>
      <c r="E60" s="23">
        <v>0</v>
      </c>
      <c r="F60" s="23">
        <v>0</v>
      </c>
      <c r="G60" s="23">
        <v>0</v>
      </c>
      <c r="H60" s="23">
        <v>1</v>
      </c>
      <c r="I60" s="23">
        <v>0</v>
      </c>
      <c r="J60" s="23">
        <v>0</v>
      </c>
      <c r="K60" s="23">
        <v>0</v>
      </c>
      <c r="L60" s="23">
        <v>5</v>
      </c>
      <c r="M60" s="23">
        <v>0</v>
      </c>
      <c r="N60" s="23">
        <v>0</v>
      </c>
      <c r="O60" s="23">
        <v>21</v>
      </c>
      <c r="P60" s="23">
        <v>6</v>
      </c>
      <c r="Q60" s="23">
        <v>0</v>
      </c>
      <c r="R60" s="23">
        <v>0</v>
      </c>
      <c r="S60" s="23">
        <v>0</v>
      </c>
      <c r="T60" s="23">
        <v>7</v>
      </c>
      <c r="U60" s="23">
        <v>4</v>
      </c>
      <c r="V60" s="23">
        <v>0</v>
      </c>
      <c r="W60" s="23">
        <v>0</v>
      </c>
      <c r="X60" s="23">
        <v>5</v>
      </c>
      <c r="Y60" s="23">
        <v>8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1</v>
      </c>
      <c r="AF60" s="23">
        <v>0</v>
      </c>
      <c r="AG60" s="23">
        <v>5</v>
      </c>
      <c r="AH60" s="23">
        <v>0</v>
      </c>
      <c r="AI60" s="23">
        <v>26</v>
      </c>
      <c r="AJ60" s="23">
        <v>4</v>
      </c>
      <c r="AK60" s="23">
        <v>0</v>
      </c>
      <c r="AL60" s="23">
        <v>6</v>
      </c>
      <c r="AM60" s="23">
        <v>0</v>
      </c>
      <c r="AN60" s="23">
        <v>0</v>
      </c>
      <c r="AO60" s="22">
        <f t="shared" si="9"/>
        <v>110</v>
      </c>
    </row>
    <row r="61" spans="2:42" x14ac:dyDescent="0.25">
      <c r="B61" s="10" t="s">
        <v>60</v>
      </c>
      <c r="C61" s="23">
        <v>0</v>
      </c>
      <c r="D61" s="23">
        <v>6</v>
      </c>
      <c r="E61" s="23">
        <v>0</v>
      </c>
      <c r="F61" s="23">
        <v>0</v>
      </c>
      <c r="G61" s="23">
        <v>0</v>
      </c>
      <c r="H61" s="23">
        <v>0</v>
      </c>
      <c r="I61" s="23">
        <v>7</v>
      </c>
      <c r="J61" s="23">
        <v>0</v>
      </c>
      <c r="K61" s="23">
        <v>0</v>
      </c>
      <c r="L61" s="23">
        <v>12</v>
      </c>
      <c r="M61" s="23">
        <v>0</v>
      </c>
      <c r="N61" s="23">
        <v>0</v>
      </c>
      <c r="O61" s="23">
        <v>23</v>
      </c>
      <c r="P61" s="23">
        <v>7</v>
      </c>
      <c r="Q61" s="23">
        <v>0</v>
      </c>
      <c r="R61" s="23">
        <v>0</v>
      </c>
      <c r="S61" s="23">
        <v>0</v>
      </c>
      <c r="T61" s="23">
        <v>33</v>
      </c>
      <c r="U61" s="23">
        <v>0</v>
      </c>
      <c r="V61" s="23">
        <v>0</v>
      </c>
      <c r="W61" s="23">
        <v>0</v>
      </c>
      <c r="X61" s="23">
        <v>20</v>
      </c>
      <c r="Y61" s="23">
        <v>48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1</v>
      </c>
      <c r="AF61" s="23">
        <v>7</v>
      </c>
      <c r="AG61" s="23">
        <v>31</v>
      </c>
      <c r="AH61" s="23">
        <v>0</v>
      </c>
      <c r="AI61" s="23">
        <v>117</v>
      </c>
      <c r="AJ61" s="23">
        <v>6</v>
      </c>
      <c r="AK61" s="23">
        <v>0</v>
      </c>
      <c r="AL61" s="23">
        <v>4</v>
      </c>
      <c r="AM61" s="23">
        <v>0</v>
      </c>
      <c r="AN61" s="23">
        <v>0</v>
      </c>
      <c r="AO61" s="22">
        <f t="shared" si="9"/>
        <v>322</v>
      </c>
    </row>
    <row r="62" spans="2:42" x14ac:dyDescent="0.25">
      <c r="B62" s="10" t="s">
        <v>61</v>
      </c>
      <c r="C62" s="23">
        <v>0</v>
      </c>
      <c r="D62" s="23">
        <v>1</v>
      </c>
      <c r="E62" s="23">
        <v>0</v>
      </c>
      <c r="F62" s="23">
        <v>0</v>
      </c>
      <c r="G62" s="23">
        <v>2</v>
      </c>
      <c r="H62" s="23">
        <v>0</v>
      </c>
      <c r="I62" s="23">
        <v>7</v>
      </c>
      <c r="J62" s="23">
        <v>0</v>
      </c>
      <c r="K62" s="23">
        <v>0</v>
      </c>
      <c r="L62" s="23">
        <v>4</v>
      </c>
      <c r="M62" s="23">
        <v>0</v>
      </c>
      <c r="N62" s="23">
        <v>0</v>
      </c>
      <c r="O62" s="23">
        <v>2</v>
      </c>
      <c r="P62" s="23">
        <v>0</v>
      </c>
      <c r="Q62" s="23">
        <v>0</v>
      </c>
      <c r="R62" s="23">
        <v>0</v>
      </c>
      <c r="S62" s="23">
        <v>3</v>
      </c>
      <c r="T62" s="23">
        <v>3</v>
      </c>
      <c r="U62" s="23">
        <v>146</v>
      </c>
      <c r="V62" s="23">
        <v>0</v>
      </c>
      <c r="W62" s="23">
        <v>0</v>
      </c>
      <c r="X62" s="23">
        <v>6</v>
      </c>
      <c r="Y62" s="23">
        <v>12</v>
      </c>
      <c r="Z62" s="23">
        <v>0</v>
      </c>
      <c r="AA62" s="23">
        <v>0</v>
      </c>
      <c r="AB62" s="23">
        <v>0</v>
      </c>
      <c r="AC62" s="23">
        <v>0</v>
      </c>
      <c r="AD62" s="23">
        <v>2</v>
      </c>
      <c r="AE62" s="23">
        <v>0</v>
      </c>
      <c r="AF62" s="23">
        <v>0</v>
      </c>
      <c r="AG62" s="23">
        <v>1</v>
      </c>
      <c r="AH62" s="23">
        <v>0</v>
      </c>
      <c r="AI62" s="23">
        <v>33</v>
      </c>
      <c r="AJ62" s="23">
        <v>0</v>
      </c>
      <c r="AK62" s="23">
        <v>0</v>
      </c>
      <c r="AL62" s="23">
        <v>0</v>
      </c>
      <c r="AM62" s="23">
        <v>0</v>
      </c>
      <c r="AN62" s="23">
        <v>2</v>
      </c>
      <c r="AO62" s="22">
        <f t="shared" si="9"/>
        <v>224</v>
      </c>
    </row>
    <row r="63" spans="2:42" x14ac:dyDescent="0.25">
      <c r="B63" s="10" t="s">
        <v>62</v>
      </c>
      <c r="C63" s="23">
        <v>0</v>
      </c>
      <c r="D63" s="23">
        <v>0</v>
      </c>
      <c r="E63" s="23">
        <v>0</v>
      </c>
      <c r="F63" s="23">
        <v>1</v>
      </c>
      <c r="G63" s="23">
        <v>6</v>
      </c>
      <c r="H63" s="23">
        <v>1</v>
      </c>
      <c r="I63" s="23">
        <v>6</v>
      </c>
      <c r="J63" s="23">
        <v>0</v>
      </c>
      <c r="K63" s="23">
        <v>0</v>
      </c>
      <c r="L63" s="23">
        <v>2</v>
      </c>
      <c r="M63" s="23">
        <v>0</v>
      </c>
      <c r="N63" s="23">
        <v>1</v>
      </c>
      <c r="O63" s="23">
        <v>6</v>
      </c>
      <c r="P63" s="23">
        <v>7</v>
      </c>
      <c r="Q63" s="23">
        <v>0</v>
      </c>
      <c r="R63" s="23">
        <v>0</v>
      </c>
      <c r="S63" s="23">
        <v>4</v>
      </c>
      <c r="T63" s="23">
        <v>22</v>
      </c>
      <c r="U63" s="23">
        <v>0</v>
      </c>
      <c r="V63" s="23">
        <v>0</v>
      </c>
      <c r="W63" s="23">
        <v>0</v>
      </c>
      <c r="X63" s="23">
        <v>11</v>
      </c>
      <c r="Y63" s="23">
        <v>22</v>
      </c>
      <c r="Z63" s="23">
        <v>0</v>
      </c>
      <c r="AA63" s="23">
        <v>0</v>
      </c>
      <c r="AB63" s="23">
        <v>0</v>
      </c>
      <c r="AC63" s="23">
        <v>0</v>
      </c>
      <c r="AD63" s="23">
        <v>2</v>
      </c>
      <c r="AE63" s="23">
        <v>1</v>
      </c>
      <c r="AF63" s="23">
        <v>4</v>
      </c>
      <c r="AG63" s="23">
        <v>7</v>
      </c>
      <c r="AH63" s="23">
        <v>0</v>
      </c>
      <c r="AI63" s="23">
        <v>13</v>
      </c>
      <c r="AJ63" s="23">
        <v>1</v>
      </c>
      <c r="AK63" s="23">
        <v>0</v>
      </c>
      <c r="AL63" s="23">
        <v>6</v>
      </c>
      <c r="AM63" s="23">
        <v>1</v>
      </c>
      <c r="AN63" s="23">
        <v>8</v>
      </c>
      <c r="AO63" s="22">
        <f t="shared" si="9"/>
        <v>132</v>
      </c>
    </row>
    <row r="64" spans="2:42" x14ac:dyDescent="0.25">
      <c r="B64" s="10" t="s">
        <v>63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2">
        <f t="shared" si="9"/>
        <v>0</v>
      </c>
    </row>
    <row r="65" spans="2:42" x14ac:dyDescent="0.25">
      <c r="B65" s="10" t="s">
        <v>64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0</v>
      </c>
      <c r="X65" s="23">
        <v>1</v>
      </c>
      <c r="Y65" s="23">
        <v>17</v>
      </c>
      <c r="Z65" s="23">
        <v>0</v>
      </c>
      <c r="AA65" s="23">
        <v>0</v>
      </c>
      <c r="AB65" s="23">
        <v>0</v>
      </c>
      <c r="AC65" s="23">
        <v>0</v>
      </c>
      <c r="AD65" s="23">
        <v>1</v>
      </c>
      <c r="AE65" s="23">
        <v>1</v>
      </c>
      <c r="AF65" s="23">
        <v>0</v>
      </c>
      <c r="AG65" s="23">
        <v>0</v>
      </c>
      <c r="AH65" s="23">
        <v>0</v>
      </c>
      <c r="AI65" s="23">
        <v>4</v>
      </c>
      <c r="AJ65" s="23">
        <v>0</v>
      </c>
      <c r="AK65" s="23">
        <v>0</v>
      </c>
      <c r="AL65" s="23">
        <v>0</v>
      </c>
      <c r="AM65" s="23">
        <v>0</v>
      </c>
      <c r="AN65" s="23">
        <v>0</v>
      </c>
      <c r="AO65" s="22">
        <f t="shared" si="9"/>
        <v>26</v>
      </c>
    </row>
    <row r="66" spans="2:42" x14ac:dyDescent="0.25">
      <c r="B66" s="10" t="s">
        <v>65</v>
      </c>
      <c r="C66" s="23">
        <v>0</v>
      </c>
      <c r="D66" s="23">
        <v>0</v>
      </c>
      <c r="E66" s="23">
        <v>0</v>
      </c>
      <c r="F66" s="23">
        <v>18</v>
      </c>
      <c r="G66" s="23">
        <v>26</v>
      </c>
      <c r="H66" s="23">
        <v>1</v>
      </c>
      <c r="I66" s="23">
        <v>4</v>
      </c>
      <c r="J66" s="23">
        <v>0</v>
      </c>
      <c r="K66" s="23">
        <v>0</v>
      </c>
      <c r="L66" s="23">
        <v>9</v>
      </c>
      <c r="M66" s="23">
        <v>0</v>
      </c>
      <c r="N66" s="23">
        <v>2</v>
      </c>
      <c r="O66" s="23">
        <v>31</v>
      </c>
      <c r="P66" s="23">
        <v>26</v>
      </c>
      <c r="Q66" s="23">
        <v>1</v>
      </c>
      <c r="R66" s="23">
        <v>0</v>
      </c>
      <c r="S66" s="23">
        <v>14</v>
      </c>
      <c r="T66" s="23">
        <v>66</v>
      </c>
      <c r="U66" s="23">
        <v>15</v>
      </c>
      <c r="V66" s="23">
        <v>0</v>
      </c>
      <c r="W66" s="23">
        <v>0</v>
      </c>
      <c r="X66" s="23">
        <v>11</v>
      </c>
      <c r="Y66" s="23">
        <v>41</v>
      </c>
      <c r="Z66" s="23">
        <v>0</v>
      </c>
      <c r="AA66" s="23">
        <v>1</v>
      </c>
      <c r="AB66" s="23">
        <v>0</v>
      </c>
      <c r="AC66" s="23">
        <v>0</v>
      </c>
      <c r="AD66" s="23">
        <v>14</v>
      </c>
      <c r="AE66" s="23">
        <v>1</v>
      </c>
      <c r="AF66" s="23">
        <v>16</v>
      </c>
      <c r="AG66" s="23">
        <v>21</v>
      </c>
      <c r="AH66" s="23">
        <v>0</v>
      </c>
      <c r="AI66" s="23">
        <v>60</v>
      </c>
      <c r="AJ66" s="23">
        <v>0</v>
      </c>
      <c r="AK66" s="23">
        <v>8</v>
      </c>
      <c r="AL66" s="23">
        <v>28</v>
      </c>
      <c r="AM66" s="23">
        <v>4</v>
      </c>
      <c r="AN66" s="23">
        <v>57</v>
      </c>
      <c r="AO66" s="22">
        <f t="shared" si="9"/>
        <v>475</v>
      </c>
    </row>
    <row r="67" spans="2:42" x14ac:dyDescent="0.25">
      <c r="B67" s="10" t="s">
        <v>66</v>
      </c>
      <c r="C67" s="23">
        <v>0</v>
      </c>
      <c r="D67" s="23">
        <v>0</v>
      </c>
      <c r="E67" s="23">
        <v>0</v>
      </c>
      <c r="F67" s="23">
        <v>1</v>
      </c>
      <c r="G67" s="23">
        <v>36</v>
      </c>
      <c r="H67" s="23">
        <v>1</v>
      </c>
      <c r="I67" s="23">
        <v>4</v>
      </c>
      <c r="J67" s="23">
        <v>0</v>
      </c>
      <c r="K67" s="23">
        <v>0</v>
      </c>
      <c r="L67" s="23">
        <v>12</v>
      </c>
      <c r="M67" s="23">
        <v>0</v>
      </c>
      <c r="N67" s="23">
        <v>0</v>
      </c>
      <c r="O67" s="23">
        <v>3</v>
      </c>
      <c r="P67" s="23">
        <v>17</v>
      </c>
      <c r="Q67" s="23">
        <v>1</v>
      </c>
      <c r="R67" s="23">
        <v>0</v>
      </c>
      <c r="S67" s="23">
        <v>11</v>
      </c>
      <c r="T67" s="23">
        <v>0</v>
      </c>
      <c r="U67" s="23">
        <v>0</v>
      </c>
      <c r="V67" s="23">
        <v>0</v>
      </c>
      <c r="W67" s="23">
        <v>0</v>
      </c>
      <c r="X67" s="23">
        <v>8</v>
      </c>
      <c r="Y67" s="23">
        <v>17</v>
      </c>
      <c r="Z67" s="23">
        <v>0</v>
      </c>
      <c r="AA67" s="23">
        <v>0</v>
      </c>
      <c r="AB67" s="23">
        <v>0</v>
      </c>
      <c r="AC67" s="23">
        <v>0</v>
      </c>
      <c r="AD67" s="23">
        <v>2</v>
      </c>
      <c r="AE67" s="23">
        <v>0</v>
      </c>
      <c r="AF67" s="23">
        <v>0</v>
      </c>
      <c r="AG67" s="23">
        <v>1</v>
      </c>
      <c r="AH67" s="23">
        <v>0</v>
      </c>
      <c r="AI67" s="23">
        <v>0</v>
      </c>
      <c r="AJ67" s="23">
        <v>1</v>
      </c>
      <c r="AK67" s="23">
        <v>0</v>
      </c>
      <c r="AL67" s="23">
        <v>55</v>
      </c>
      <c r="AM67" s="23">
        <v>6</v>
      </c>
      <c r="AN67" s="23">
        <v>2</v>
      </c>
      <c r="AO67" s="22">
        <f t="shared" si="9"/>
        <v>178</v>
      </c>
    </row>
    <row r="68" spans="2:42" x14ac:dyDescent="0.25">
      <c r="B68" s="42" t="s">
        <v>21</v>
      </c>
      <c r="C68" s="27">
        <f>SUM(C58:C67)</f>
        <v>0</v>
      </c>
      <c r="D68" s="27">
        <f t="shared" ref="D68:AO68" si="10">SUM(D58:D67)</f>
        <v>18</v>
      </c>
      <c r="E68" s="27">
        <f t="shared" si="10"/>
        <v>0</v>
      </c>
      <c r="F68" s="27">
        <f t="shared" si="10"/>
        <v>20</v>
      </c>
      <c r="G68" s="27">
        <f t="shared" si="10"/>
        <v>70</v>
      </c>
      <c r="H68" s="27">
        <f t="shared" si="10"/>
        <v>7</v>
      </c>
      <c r="I68" s="27">
        <f t="shared" si="10"/>
        <v>33</v>
      </c>
      <c r="J68" s="27">
        <f t="shared" si="10"/>
        <v>0</v>
      </c>
      <c r="K68" s="27">
        <f t="shared" si="10"/>
        <v>0</v>
      </c>
      <c r="L68" s="27">
        <f t="shared" si="10"/>
        <v>59</v>
      </c>
      <c r="M68" s="27">
        <f t="shared" si="10"/>
        <v>0</v>
      </c>
      <c r="N68" s="27">
        <f t="shared" si="10"/>
        <v>4</v>
      </c>
      <c r="O68" s="27">
        <f t="shared" si="10"/>
        <v>128</v>
      </c>
      <c r="P68" s="27">
        <f t="shared" si="10"/>
        <v>92</v>
      </c>
      <c r="Q68" s="27">
        <f t="shared" si="10"/>
        <v>6</v>
      </c>
      <c r="R68" s="27">
        <f t="shared" si="10"/>
        <v>0</v>
      </c>
      <c r="S68" s="27">
        <f t="shared" si="10"/>
        <v>32</v>
      </c>
      <c r="T68" s="27">
        <f t="shared" si="10"/>
        <v>132</v>
      </c>
      <c r="U68" s="27">
        <f t="shared" si="10"/>
        <v>165</v>
      </c>
      <c r="V68" s="27">
        <v>0</v>
      </c>
      <c r="W68" s="27">
        <f t="shared" si="10"/>
        <v>0</v>
      </c>
      <c r="X68" s="27">
        <f t="shared" si="10"/>
        <v>99</v>
      </c>
      <c r="Y68" s="27">
        <f t="shared" si="10"/>
        <v>205</v>
      </c>
      <c r="Z68" s="27">
        <f t="shared" si="10"/>
        <v>0</v>
      </c>
      <c r="AA68" s="27">
        <f t="shared" si="10"/>
        <v>1</v>
      </c>
      <c r="AB68" s="27">
        <f t="shared" si="10"/>
        <v>0</v>
      </c>
      <c r="AC68" s="27">
        <f t="shared" si="10"/>
        <v>0</v>
      </c>
      <c r="AD68" s="27">
        <f t="shared" si="10"/>
        <v>21</v>
      </c>
      <c r="AE68" s="27">
        <f t="shared" si="10"/>
        <v>5</v>
      </c>
      <c r="AF68" s="27">
        <f t="shared" si="10"/>
        <v>178</v>
      </c>
      <c r="AG68" s="27">
        <f t="shared" si="10"/>
        <v>206</v>
      </c>
      <c r="AH68" s="27">
        <f t="shared" si="10"/>
        <v>0</v>
      </c>
      <c r="AI68" s="27">
        <f t="shared" si="10"/>
        <v>253</v>
      </c>
      <c r="AJ68" s="27">
        <f t="shared" si="10"/>
        <v>12</v>
      </c>
      <c r="AK68" s="27">
        <f t="shared" si="10"/>
        <v>8</v>
      </c>
      <c r="AL68" s="27">
        <f t="shared" si="10"/>
        <v>101</v>
      </c>
      <c r="AM68" s="27">
        <f t="shared" si="10"/>
        <v>11</v>
      </c>
      <c r="AN68" s="27">
        <f t="shared" si="10"/>
        <v>69</v>
      </c>
      <c r="AO68" s="27">
        <f t="shared" si="10"/>
        <v>1935</v>
      </c>
      <c r="AP68" s="43"/>
    </row>
    <row r="69" spans="2:42" x14ac:dyDescent="0.25">
      <c r="B69" s="35" t="s">
        <v>120</v>
      </c>
      <c r="C69" s="27">
        <f t="shared" ref="C69:AO69" si="11">SUM(C19,C42,C49,C56,C68)</f>
        <v>120</v>
      </c>
      <c r="D69" s="27">
        <f t="shared" si="11"/>
        <v>9610</v>
      </c>
      <c r="E69" s="27">
        <f t="shared" si="11"/>
        <v>248</v>
      </c>
      <c r="F69" s="27">
        <f t="shared" si="11"/>
        <v>3773</v>
      </c>
      <c r="G69" s="27">
        <f t="shared" si="11"/>
        <v>6396</v>
      </c>
      <c r="H69" s="27">
        <f t="shared" si="11"/>
        <v>624</v>
      </c>
      <c r="I69" s="27">
        <f t="shared" si="11"/>
        <v>3157</v>
      </c>
      <c r="J69" s="27">
        <f t="shared" si="11"/>
        <v>188</v>
      </c>
      <c r="K69" s="27">
        <f t="shared" si="11"/>
        <v>76</v>
      </c>
      <c r="L69" s="27">
        <f t="shared" si="11"/>
        <v>8287</v>
      </c>
      <c r="M69" s="27">
        <f t="shared" si="11"/>
        <v>3</v>
      </c>
      <c r="N69" s="27">
        <f t="shared" si="11"/>
        <v>970</v>
      </c>
      <c r="O69" s="27">
        <f t="shared" si="11"/>
        <v>11634</v>
      </c>
      <c r="P69" s="27">
        <f t="shared" si="11"/>
        <v>6528</v>
      </c>
      <c r="Q69" s="27">
        <f t="shared" si="11"/>
        <v>1811</v>
      </c>
      <c r="R69" s="27">
        <f t="shared" si="11"/>
        <v>2585</v>
      </c>
      <c r="S69" s="27">
        <f t="shared" si="11"/>
        <v>3325</v>
      </c>
      <c r="T69" s="27">
        <f t="shared" si="11"/>
        <v>16799</v>
      </c>
      <c r="U69" s="27">
        <f t="shared" si="11"/>
        <v>9482</v>
      </c>
      <c r="V69" s="27">
        <f t="shared" si="11"/>
        <v>116</v>
      </c>
      <c r="W69" s="27">
        <f t="shared" si="11"/>
        <v>22</v>
      </c>
      <c r="X69" s="27">
        <f t="shared" si="11"/>
        <v>9272</v>
      </c>
      <c r="Y69" s="27">
        <f t="shared" si="11"/>
        <v>24808</v>
      </c>
      <c r="Z69" s="27">
        <f t="shared" si="11"/>
        <v>340</v>
      </c>
      <c r="AA69" s="27">
        <f t="shared" si="11"/>
        <v>405</v>
      </c>
      <c r="AB69" s="27">
        <f t="shared" si="11"/>
        <v>172</v>
      </c>
      <c r="AC69" s="27">
        <f t="shared" si="11"/>
        <v>312</v>
      </c>
      <c r="AD69" s="27">
        <f t="shared" si="11"/>
        <v>6582</v>
      </c>
      <c r="AE69" s="27">
        <f t="shared" si="11"/>
        <v>536</v>
      </c>
      <c r="AF69" s="27">
        <f t="shared" si="11"/>
        <v>7236</v>
      </c>
      <c r="AG69" s="27">
        <f t="shared" si="11"/>
        <v>9106</v>
      </c>
      <c r="AH69" s="27">
        <f t="shared" si="11"/>
        <v>245</v>
      </c>
      <c r="AI69" s="27">
        <f t="shared" si="11"/>
        <v>23563</v>
      </c>
      <c r="AJ69" s="27">
        <f t="shared" si="11"/>
        <v>9329</v>
      </c>
      <c r="AK69" s="27">
        <f t="shared" si="11"/>
        <v>588</v>
      </c>
      <c r="AL69" s="27">
        <f t="shared" si="11"/>
        <v>18222</v>
      </c>
      <c r="AM69" s="27">
        <f t="shared" si="11"/>
        <v>2522</v>
      </c>
      <c r="AN69" s="27">
        <f t="shared" si="11"/>
        <v>11485</v>
      </c>
      <c r="AO69" s="27">
        <f t="shared" si="11"/>
        <v>210477</v>
      </c>
      <c r="AP69" s="43"/>
    </row>
    <row r="70" spans="2:42" x14ac:dyDescent="0.25">
      <c r="B70" s="35" t="s">
        <v>121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2"/>
    </row>
    <row r="71" spans="2:42" x14ac:dyDescent="0.25">
      <c r="B71" s="10" t="s">
        <v>69</v>
      </c>
      <c r="C71" s="23">
        <v>0</v>
      </c>
      <c r="D71" s="23">
        <v>741</v>
      </c>
      <c r="E71" s="23">
        <v>0</v>
      </c>
      <c r="F71" s="23">
        <v>7</v>
      </c>
      <c r="G71" s="23">
        <v>752</v>
      </c>
      <c r="H71" s="23">
        <v>0</v>
      </c>
      <c r="I71" s="23">
        <v>82</v>
      </c>
      <c r="J71" s="23">
        <v>0</v>
      </c>
      <c r="K71" s="23">
        <v>0</v>
      </c>
      <c r="L71" s="23">
        <v>123</v>
      </c>
      <c r="M71" s="23">
        <v>0</v>
      </c>
      <c r="N71" s="23">
        <v>0</v>
      </c>
      <c r="O71" s="23">
        <v>135</v>
      </c>
      <c r="P71" s="23">
        <v>158</v>
      </c>
      <c r="Q71" s="23">
        <v>10</v>
      </c>
      <c r="R71" s="23">
        <v>0</v>
      </c>
      <c r="S71" s="23">
        <v>164</v>
      </c>
      <c r="T71" s="23">
        <v>449</v>
      </c>
      <c r="U71" s="23">
        <v>46</v>
      </c>
      <c r="V71" s="23">
        <v>0</v>
      </c>
      <c r="W71" s="23">
        <v>0</v>
      </c>
      <c r="X71" s="23">
        <v>257</v>
      </c>
      <c r="Y71" s="23">
        <v>949</v>
      </c>
      <c r="Z71" s="23">
        <v>0</v>
      </c>
      <c r="AA71" s="23">
        <v>0</v>
      </c>
      <c r="AB71" s="23">
        <v>0</v>
      </c>
      <c r="AC71" s="23">
        <v>0</v>
      </c>
      <c r="AD71" s="23">
        <v>278</v>
      </c>
      <c r="AE71" s="23">
        <v>45</v>
      </c>
      <c r="AF71" s="23">
        <v>25</v>
      </c>
      <c r="AG71" s="23">
        <v>191</v>
      </c>
      <c r="AH71" s="23">
        <v>0</v>
      </c>
      <c r="AI71" s="23">
        <v>1505</v>
      </c>
      <c r="AJ71" s="23">
        <v>882</v>
      </c>
      <c r="AK71" s="23">
        <v>0</v>
      </c>
      <c r="AL71" s="23">
        <v>722</v>
      </c>
      <c r="AM71" s="23">
        <v>80</v>
      </c>
      <c r="AN71" s="23">
        <v>651</v>
      </c>
      <c r="AO71" s="22">
        <f>SUM(C71:AN71)</f>
        <v>8252</v>
      </c>
    </row>
    <row r="72" spans="2:42" x14ac:dyDescent="0.25">
      <c r="B72" s="10" t="s">
        <v>70</v>
      </c>
      <c r="C72" s="23">
        <v>0</v>
      </c>
      <c r="D72" s="23">
        <v>58</v>
      </c>
      <c r="E72" s="23">
        <v>4</v>
      </c>
      <c r="F72" s="23">
        <v>170</v>
      </c>
      <c r="G72" s="23">
        <v>107</v>
      </c>
      <c r="H72" s="23">
        <v>4</v>
      </c>
      <c r="I72" s="23">
        <v>139</v>
      </c>
      <c r="J72" s="23">
        <v>2</v>
      </c>
      <c r="K72" s="23">
        <v>6</v>
      </c>
      <c r="L72" s="23">
        <v>33</v>
      </c>
      <c r="M72" s="23">
        <v>0</v>
      </c>
      <c r="N72" s="23">
        <v>22</v>
      </c>
      <c r="O72" s="23">
        <v>115</v>
      </c>
      <c r="P72" s="23">
        <v>140</v>
      </c>
      <c r="Q72" s="23">
        <v>24</v>
      </c>
      <c r="R72" s="23">
        <v>1</v>
      </c>
      <c r="S72" s="23">
        <v>50</v>
      </c>
      <c r="T72" s="23">
        <v>110</v>
      </c>
      <c r="U72" s="23">
        <v>8</v>
      </c>
      <c r="V72" s="23">
        <v>0</v>
      </c>
      <c r="W72" s="23">
        <v>0</v>
      </c>
      <c r="X72" s="23">
        <v>283</v>
      </c>
      <c r="Y72" s="23">
        <v>487</v>
      </c>
      <c r="Z72" s="23">
        <v>1</v>
      </c>
      <c r="AA72" s="23">
        <v>2</v>
      </c>
      <c r="AB72" s="23">
        <v>1</v>
      </c>
      <c r="AC72" s="23">
        <v>0</v>
      </c>
      <c r="AD72" s="23">
        <v>88</v>
      </c>
      <c r="AE72" s="23">
        <v>8</v>
      </c>
      <c r="AF72" s="23">
        <v>45</v>
      </c>
      <c r="AG72" s="23">
        <v>400</v>
      </c>
      <c r="AH72" s="23">
        <v>0</v>
      </c>
      <c r="AI72" s="23">
        <v>310</v>
      </c>
      <c r="AJ72" s="23">
        <v>190</v>
      </c>
      <c r="AK72" s="23">
        <v>7</v>
      </c>
      <c r="AL72" s="23">
        <v>656</v>
      </c>
      <c r="AM72" s="23">
        <v>76</v>
      </c>
      <c r="AN72" s="23">
        <v>103</v>
      </c>
      <c r="AO72" s="22">
        <f t="shared" ref="AO72:AO77" si="12">SUM(C72:AN72)</f>
        <v>3650</v>
      </c>
    </row>
    <row r="73" spans="2:42" x14ac:dyDescent="0.25">
      <c r="B73" s="10" t="s">
        <v>71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1</v>
      </c>
      <c r="O73" s="23">
        <v>0</v>
      </c>
      <c r="P73" s="23">
        <v>2</v>
      </c>
      <c r="Q73" s="23">
        <v>0</v>
      </c>
      <c r="R73" s="23">
        <v>0</v>
      </c>
      <c r="S73" s="23">
        <v>0</v>
      </c>
      <c r="T73" s="23">
        <v>0</v>
      </c>
      <c r="U73" s="23">
        <v>2</v>
      </c>
      <c r="V73" s="23">
        <v>0</v>
      </c>
      <c r="W73" s="23">
        <v>0</v>
      </c>
      <c r="X73" s="23">
        <v>0</v>
      </c>
      <c r="Y73" s="23">
        <v>0</v>
      </c>
      <c r="Z73" s="23">
        <v>0</v>
      </c>
      <c r="AA73" s="23">
        <v>0</v>
      </c>
      <c r="AB73" s="23">
        <v>0</v>
      </c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0</v>
      </c>
      <c r="AK73" s="23">
        <v>0</v>
      </c>
      <c r="AL73" s="23">
        <v>4</v>
      </c>
      <c r="AM73" s="23">
        <v>0</v>
      </c>
      <c r="AN73" s="23">
        <v>0</v>
      </c>
      <c r="AO73" s="22">
        <f t="shared" si="12"/>
        <v>9</v>
      </c>
    </row>
    <row r="74" spans="2:42" x14ac:dyDescent="0.25">
      <c r="B74" s="10" t="s">
        <v>72</v>
      </c>
      <c r="C74" s="23">
        <v>0</v>
      </c>
      <c r="D74" s="23">
        <v>662</v>
      </c>
      <c r="E74" s="23">
        <v>0</v>
      </c>
      <c r="F74" s="23">
        <v>0</v>
      </c>
      <c r="G74" s="23">
        <v>853</v>
      </c>
      <c r="H74" s="23">
        <v>0</v>
      </c>
      <c r="I74" s="23">
        <v>87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1</v>
      </c>
      <c r="P74" s="23">
        <v>0</v>
      </c>
      <c r="Q74" s="23">
        <v>0</v>
      </c>
      <c r="R74" s="23">
        <v>0</v>
      </c>
      <c r="S74" s="23">
        <v>61</v>
      </c>
      <c r="T74" s="23">
        <v>534</v>
      </c>
      <c r="U74" s="23">
        <v>325</v>
      </c>
      <c r="V74" s="23">
        <v>0</v>
      </c>
      <c r="W74" s="9">
        <v>0</v>
      </c>
      <c r="X74" s="9">
        <v>325</v>
      </c>
      <c r="Y74" s="9">
        <v>286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38</v>
      </c>
      <c r="AF74" s="9">
        <v>0</v>
      </c>
      <c r="AG74" s="9">
        <v>0</v>
      </c>
      <c r="AH74" s="9">
        <v>0</v>
      </c>
      <c r="AI74" s="9">
        <v>1533</v>
      </c>
      <c r="AJ74" s="9">
        <v>480</v>
      </c>
      <c r="AK74" s="9">
        <v>0</v>
      </c>
      <c r="AL74" s="9">
        <v>1229</v>
      </c>
      <c r="AM74" s="9">
        <v>27</v>
      </c>
      <c r="AN74" s="9">
        <v>30</v>
      </c>
      <c r="AO74" s="22">
        <f t="shared" si="12"/>
        <v>6471</v>
      </c>
    </row>
    <row r="75" spans="2:42" x14ac:dyDescent="0.25">
      <c r="B75" s="10" t="s">
        <v>73</v>
      </c>
      <c r="C75" s="23">
        <v>0</v>
      </c>
      <c r="D75" s="23">
        <v>1</v>
      </c>
      <c r="E75" s="23">
        <v>0</v>
      </c>
      <c r="F75" s="23">
        <v>0</v>
      </c>
      <c r="G75" s="23">
        <v>134</v>
      </c>
      <c r="H75" s="23">
        <v>8</v>
      </c>
      <c r="I75" s="23">
        <v>138</v>
      </c>
      <c r="J75" s="23">
        <v>1</v>
      </c>
      <c r="K75" s="23">
        <v>0</v>
      </c>
      <c r="L75" s="23">
        <v>46</v>
      </c>
      <c r="M75" s="23">
        <v>0</v>
      </c>
      <c r="N75" s="23">
        <v>9</v>
      </c>
      <c r="O75" s="23">
        <v>143</v>
      </c>
      <c r="P75" s="23">
        <v>94</v>
      </c>
      <c r="Q75" s="23">
        <v>10</v>
      </c>
      <c r="R75" s="23">
        <v>1</v>
      </c>
      <c r="S75" s="23">
        <v>49</v>
      </c>
      <c r="T75" s="23">
        <v>35</v>
      </c>
      <c r="U75" s="23">
        <v>4</v>
      </c>
      <c r="V75" s="23">
        <v>0</v>
      </c>
      <c r="W75" s="23">
        <v>0</v>
      </c>
      <c r="X75" s="23">
        <v>361</v>
      </c>
      <c r="Y75" s="23">
        <v>991</v>
      </c>
      <c r="Z75" s="23">
        <v>0</v>
      </c>
      <c r="AA75" s="23">
        <v>0</v>
      </c>
      <c r="AB75" s="23">
        <v>0</v>
      </c>
      <c r="AC75" s="23">
        <v>0</v>
      </c>
      <c r="AD75" s="23">
        <v>125</v>
      </c>
      <c r="AE75" s="23">
        <v>0</v>
      </c>
      <c r="AF75" s="23">
        <v>132</v>
      </c>
      <c r="AG75" s="23">
        <v>1208</v>
      </c>
      <c r="AH75" s="23">
        <v>0</v>
      </c>
      <c r="AI75" s="23">
        <v>3</v>
      </c>
      <c r="AJ75" s="23">
        <v>0</v>
      </c>
      <c r="AK75" s="23">
        <v>0</v>
      </c>
      <c r="AL75" s="23">
        <v>1052</v>
      </c>
      <c r="AM75" s="23">
        <v>32</v>
      </c>
      <c r="AN75" s="23">
        <v>61</v>
      </c>
      <c r="AO75" s="22">
        <f t="shared" si="12"/>
        <v>4638</v>
      </c>
    </row>
    <row r="76" spans="2:42" x14ac:dyDescent="0.25">
      <c r="B76" s="10" t="s">
        <v>74</v>
      </c>
      <c r="C76" s="23">
        <v>0</v>
      </c>
      <c r="D76" s="23">
        <v>1</v>
      </c>
      <c r="E76" s="23">
        <v>0</v>
      </c>
      <c r="F76" s="23">
        <v>19</v>
      </c>
      <c r="G76" s="23">
        <v>19</v>
      </c>
      <c r="H76" s="23">
        <v>0</v>
      </c>
      <c r="I76" s="23">
        <v>12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15</v>
      </c>
      <c r="P76" s="23">
        <v>12</v>
      </c>
      <c r="Q76" s="23">
        <v>0</v>
      </c>
      <c r="R76" s="23">
        <v>0</v>
      </c>
      <c r="S76" s="23">
        <v>3</v>
      </c>
      <c r="T76" s="23">
        <v>1</v>
      </c>
      <c r="U76" s="23">
        <v>0</v>
      </c>
      <c r="V76" s="23">
        <v>0</v>
      </c>
      <c r="W76" s="23">
        <v>0</v>
      </c>
      <c r="X76" s="23">
        <v>82</v>
      </c>
      <c r="Y76" s="23">
        <v>202</v>
      </c>
      <c r="Z76" s="23">
        <v>0</v>
      </c>
      <c r="AA76" s="23">
        <v>0</v>
      </c>
      <c r="AB76" s="23">
        <v>0</v>
      </c>
      <c r="AC76" s="23">
        <v>0</v>
      </c>
      <c r="AD76" s="23">
        <v>6</v>
      </c>
      <c r="AE76" s="23">
        <v>0</v>
      </c>
      <c r="AF76" s="23">
        <v>1</v>
      </c>
      <c r="AG76" s="23">
        <v>185</v>
      </c>
      <c r="AH76" s="23">
        <v>0</v>
      </c>
      <c r="AI76" s="23">
        <v>0</v>
      </c>
      <c r="AJ76" s="23">
        <v>10</v>
      </c>
      <c r="AK76" s="23">
        <v>0</v>
      </c>
      <c r="AL76" s="23">
        <v>32</v>
      </c>
      <c r="AM76" s="23">
        <v>40</v>
      </c>
      <c r="AN76" s="23">
        <v>1</v>
      </c>
      <c r="AO76" s="22">
        <f t="shared" si="12"/>
        <v>641</v>
      </c>
    </row>
    <row r="77" spans="2:42" x14ac:dyDescent="0.25">
      <c r="B77" s="10" t="s">
        <v>75</v>
      </c>
      <c r="C77" s="23">
        <v>0</v>
      </c>
      <c r="D77" s="23">
        <v>0</v>
      </c>
      <c r="E77" s="23">
        <v>0</v>
      </c>
      <c r="F77" s="23">
        <v>2</v>
      </c>
      <c r="G77" s="23">
        <v>1</v>
      </c>
      <c r="H77" s="23">
        <v>0</v>
      </c>
      <c r="I77" s="23">
        <v>1</v>
      </c>
      <c r="J77" s="23">
        <v>0</v>
      </c>
      <c r="K77" s="23">
        <v>0</v>
      </c>
      <c r="L77" s="23">
        <v>2</v>
      </c>
      <c r="M77" s="23">
        <v>0</v>
      </c>
      <c r="N77" s="23">
        <v>0</v>
      </c>
      <c r="O77" s="23">
        <v>4</v>
      </c>
      <c r="P77" s="23">
        <v>0</v>
      </c>
      <c r="Q77" s="23">
        <v>0</v>
      </c>
      <c r="R77" s="23">
        <v>0</v>
      </c>
      <c r="S77" s="23">
        <v>0</v>
      </c>
      <c r="T77" s="23">
        <v>5</v>
      </c>
      <c r="U77" s="23">
        <v>0</v>
      </c>
      <c r="V77" s="23">
        <v>0</v>
      </c>
      <c r="W77" s="23">
        <v>0</v>
      </c>
      <c r="X77" s="23">
        <v>0</v>
      </c>
      <c r="Y77" s="23">
        <v>27</v>
      </c>
      <c r="Z77" s="23">
        <v>0</v>
      </c>
      <c r="AA77" s="23">
        <v>0</v>
      </c>
      <c r="AB77" s="23">
        <v>0</v>
      </c>
      <c r="AC77" s="23">
        <v>0</v>
      </c>
      <c r="AD77" s="23">
        <v>3</v>
      </c>
      <c r="AE77" s="23">
        <v>0</v>
      </c>
      <c r="AF77" s="23">
        <v>0</v>
      </c>
      <c r="AG77" s="23">
        <v>10</v>
      </c>
      <c r="AH77" s="23">
        <v>0</v>
      </c>
      <c r="AI77" s="23">
        <v>0</v>
      </c>
      <c r="AJ77" s="23">
        <v>0</v>
      </c>
      <c r="AK77" s="23">
        <v>0</v>
      </c>
      <c r="AL77" s="23">
        <v>59</v>
      </c>
      <c r="AM77" s="23">
        <v>10</v>
      </c>
      <c r="AN77" s="23">
        <v>5</v>
      </c>
      <c r="AO77" s="22">
        <f t="shared" si="12"/>
        <v>129</v>
      </c>
    </row>
    <row r="78" spans="2:42" x14ac:dyDescent="0.25">
      <c r="B78" s="35" t="s">
        <v>76</v>
      </c>
      <c r="C78" s="28">
        <f t="shared" ref="C78:U78" si="13">SUM(C71:C77)</f>
        <v>0</v>
      </c>
      <c r="D78" s="28">
        <f t="shared" si="13"/>
        <v>1463</v>
      </c>
      <c r="E78" s="28">
        <f t="shared" si="13"/>
        <v>4</v>
      </c>
      <c r="F78" s="28">
        <f t="shared" si="13"/>
        <v>198</v>
      </c>
      <c r="G78" s="28">
        <f t="shared" si="13"/>
        <v>1866</v>
      </c>
      <c r="H78" s="28">
        <f t="shared" si="13"/>
        <v>12</v>
      </c>
      <c r="I78" s="28">
        <f t="shared" si="13"/>
        <v>459</v>
      </c>
      <c r="J78" s="28">
        <f t="shared" si="13"/>
        <v>3</v>
      </c>
      <c r="K78" s="28">
        <f t="shared" si="13"/>
        <v>6</v>
      </c>
      <c r="L78" s="28">
        <f t="shared" si="13"/>
        <v>204</v>
      </c>
      <c r="M78" s="28">
        <f t="shared" si="13"/>
        <v>0</v>
      </c>
      <c r="N78" s="28">
        <f t="shared" si="13"/>
        <v>32</v>
      </c>
      <c r="O78" s="28">
        <f t="shared" si="13"/>
        <v>413</v>
      </c>
      <c r="P78" s="28">
        <f t="shared" si="13"/>
        <v>406</v>
      </c>
      <c r="Q78" s="28">
        <f t="shared" si="13"/>
        <v>44</v>
      </c>
      <c r="R78" s="28">
        <f t="shared" si="13"/>
        <v>2</v>
      </c>
      <c r="S78" s="28">
        <f t="shared" si="13"/>
        <v>327</v>
      </c>
      <c r="T78" s="28">
        <f t="shared" si="13"/>
        <v>1134</v>
      </c>
      <c r="U78" s="28">
        <f t="shared" si="13"/>
        <v>385</v>
      </c>
      <c r="V78" s="28">
        <v>0</v>
      </c>
      <c r="W78" s="28">
        <f t="shared" ref="W78:AO78" si="14">SUM(W71:W77)</f>
        <v>0</v>
      </c>
      <c r="X78" s="28">
        <f t="shared" si="14"/>
        <v>1308</v>
      </c>
      <c r="Y78" s="28">
        <f t="shared" si="14"/>
        <v>2942</v>
      </c>
      <c r="Z78" s="28">
        <f t="shared" si="14"/>
        <v>1</v>
      </c>
      <c r="AA78" s="28">
        <f t="shared" si="14"/>
        <v>2</v>
      </c>
      <c r="AB78" s="28">
        <f t="shared" si="14"/>
        <v>1</v>
      </c>
      <c r="AC78" s="28">
        <f t="shared" si="14"/>
        <v>0</v>
      </c>
      <c r="AD78" s="28">
        <f t="shared" si="14"/>
        <v>500</v>
      </c>
      <c r="AE78" s="28">
        <f t="shared" si="14"/>
        <v>91</v>
      </c>
      <c r="AF78" s="28">
        <f t="shared" si="14"/>
        <v>203</v>
      </c>
      <c r="AG78" s="28">
        <f t="shared" si="14"/>
        <v>1994</v>
      </c>
      <c r="AH78" s="28">
        <f t="shared" si="14"/>
        <v>0</v>
      </c>
      <c r="AI78" s="28">
        <f t="shared" si="14"/>
        <v>3351</v>
      </c>
      <c r="AJ78" s="28">
        <f t="shared" si="14"/>
        <v>1562</v>
      </c>
      <c r="AK78" s="28">
        <f t="shared" si="14"/>
        <v>7</v>
      </c>
      <c r="AL78" s="28">
        <f t="shared" si="14"/>
        <v>3754</v>
      </c>
      <c r="AM78" s="28">
        <f t="shared" si="14"/>
        <v>265</v>
      </c>
      <c r="AN78" s="28">
        <f t="shared" si="14"/>
        <v>851</v>
      </c>
      <c r="AO78" s="28">
        <f t="shared" si="14"/>
        <v>23790</v>
      </c>
      <c r="AP78" s="43"/>
    </row>
    <row r="79" spans="2:42" x14ac:dyDescent="0.25">
      <c r="B79" s="35" t="s">
        <v>77</v>
      </c>
      <c r="C79" s="28">
        <f t="shared" ref="C79:AN79" si="15">SUM(C69,C78)</f>
        <v>120</v>
      </c>
      <c r="D79" s="28">
        <f t="shared" si="15"/>
        <v>11073</v>
      </c>
      <c r="E79" s="28">
        <f t="shared" si="15"/>
        <v>252</v>
      </c>
      <c r="F79" s="28">
        <f t="shared" si="15"/>
        <v>3971</v>
      </c>
      <c r="G79" s="28">
        <f t="shared" si="15"/>
        <v>8262</v>
      </c>
      <c r="H79" s="28">
        <f t="shared" si="15"/>
        <v>636</v>
      </c>
      <c r="I79" s="28">
        <f t="shared" si="15"/>
        <v>3616</v>
      </c>
      <c r="J79" s="28">
        <f t="shared" si="15"/>
        <v>191</v>
      </c>
      <c r="K79" s="28">
        <f t="shared" si="15"/>
        <v>82</v>
      </c>
      <c r="L79" s="28">
        <f t="shared" si="15"/>
        <v>8491</v>
      </c>
      <c r="M79" s="28">
        <f t="shared" si="15"/>
        <v>3</v>
      </c>
      <c r="N79" s="28">
        <f t="shared" si="15"/>
        <v>1002</v>
      </c>
      <c r="O79" s="28">
        <f t="shared" si="15"/>
        <v>12047</v>
      </c>
      <c r="P79" s="28">
        <f t="shared" si="15"/>
        <v>6934</v>
      </c>
      <c r="Q79" s="28">
        <f t="shared" si="15"/>
        <v>1855</v>
      </c>
      <c r="R79" s="28">
        <f t="shared" si="15"/>
        <v>2587</v>
      </c>
      <c r="S79" s="28">
        <f t="shared" si="15"/>
        <v>3652</v>
      </c>
      <c r="T79" s="28">
        <f t="shared" si="15"/>
        <v>17933</v>
      </c>
      <c r="U79" s="28">
        <f t="shared" si="15"/>
        <v>9867</v>
      </c>
      <c r="V79" s="28">
        <f t="shared" si="15"/>
        <v>116</v>
      </c>
      <c r="W79" s="28">
        <f t="shared" si="15"/>
        <v>22</v>
      </c>
      <c r="X79" s="28">
        <f t="shared" si="15"/>
        <v>10580</v>
      </c>
      <c r="Y79" s="28">
        <f t="shared" si="15"/>
        <v>27750</v>
      </c>
      <c r="Z79" s="28">
        <f t="shared" si="15"/>
        <v>341</v>
      </c>
      <c r="AA79" s="28">
        <f t="shared" si="15"/>
        <v>407</v>
      </c>
      <c r="AB79" s="28">
        <f t="shared" si="15"/>
        <v>173</v>
      </c>
      <c r="AC79" s="28">
        <f t="shared" si="15"/>
        <v>312</v>
      </c>
      <c r="AD79" s="28">
        <f t="shared" si="15"/>
        <v>7082</v>
      </c>
      <c r="AE79" s="28">
        <f t="shared" si="15"/>
        <v>627</v>
      </c>
      <c r="AF79" s="28">
        <f t="shared" si="15"/>
        <v>7439</v>
      </c>
      <c r="AG79" s="28">
        <f t="shared" si="15"/>
        <v>11100</v>
      </c>
      <c r="AH79" s="28">
        <f t="shared" si="15"/>
        <v>245</v>
      </c>
      <c r="AI79" s="28">
        <f t="shared" si="15"/>
        <v>26914</v>
      </c>
      <c r="AJ79" s="28">
        <f t="shared" si="15"/>
        <v>10891</v>
      </c>
      <c r="AK79" s="28">
        <f t="shared" si="15"/>
        <v>595</v>
      </c>
      <c r="AL79" s="28">
        <f t="shared" si="15"/>
        <v>21976</v>
      </c>
      <c r="AM79" s="28">
        <f t="shared" si="15"/>
        <v>2787</v>
      </c>
      <c r="AN79" s="28">
        <f t="shared" si="15"/>
        <v>12336</v>
      </c>
      <c r="AO79" s="28">
        <f t="shared" ref="AO79" si="16">SUM(AO69,AO78)</f>
        <v>234267</v>
      </c>
      <c r="AP79" s="43"/>
    </row>
    <row r="80" spans="2:42" x14ac:dyDescent="0.25">
      <c r="J80" s="1"/>
      <c r="K80" s="1"/>
      <c r="L80" s="1"/>
      <c r="M80" s="1"/>
    </row>
    <row r="81" spans="10:13" x14ac:dyDescent="0.25">
      <c r="J81" s="1"/>
      <c r="K81" s="1"/>
      <c r="L81" s="1"/>
      <c r="M81" s="1"/>
    </row>
    <row r="82" spans="10:13" x14ac:dyDescent="0.25">
      <c r="J82" s="1"/>
      <c r="K82" s="1"/>
      <c r="L82" s="1"/>
      <c r="M82" s="1"/>
    </row>
    <row r="83" spans="10:13" x14ac:dyDescent="0.25">
      <c r="J83" s="1"/>
      <c r="K83" s="1"/>
      <c r="L83" s="1"/>
      <c r="M83" s="1"/>
    </row>
    <row r="84" spans="10:13" x14ac:dyDescent="0.25">
      <c r="J84" s="1"/>
      <c r="K84" s="1"/>
      <c r="L84" s="1"/>
      <c r="M84" s="1"/>
    </row>
    <row r="85" spans="10:13" x14ac:dyDescent="0.25">
      <c r="J85" s="1"/>
      <c r="K85" s="1"/>
      <c r="L85" s="1"/>
      <c r="M85" s="1"/>
    </row>
    <row r="86" spans="10:13" x14ac:dyDescent="0.25">
      <c r="J86" s="1"/>
      <c r="K86" s="1"/>
      <c r="L86" s="1"/>
      <c r="M86" s="1"/>
    </row>
    <row r="87" spans="10:13" x14ac:dyDescent="0.25">
      <c r="J87" s="1"/>
      <c r="K87" s="1"/>
      <c r="L87" s="1"/>
      <c r="M87" s="1"/>
    </row>
    <row r="88" spans="10:13" x14ac:dyDescent="0.25">
      <c r="J88" s="1"/>
      <c r="K88" s="1"/>
      <c r="L88" s="1"/>
      <c r="M88" s="1"/>
    </row>
    <row r="89" spans="10:13" x14ac:dyDescent="0.25">
      <c r="J89" s="1"/>
      <c r="K89" s="1"/>
      <c r="L89" s="1"/>
      <c r="M89" s="1"/>
    </row>
    <row r="90" spans="10:13" x14ac:dyDescent="0.25">
      <c r="J90" s="1"/>
      <c r="K90" s="1"/>
      <c r="L90" s="1"/>
      <c r="M90" s="1"/>
    </row>
    <row r="91" spans="10:13" x14ac:dyDescent="0.25">
      <c r="J91" s="1"/>
      <c r="K91" s="1"/>
      <c r="L91" s="1"/>
      <c r="M91" s="1"/>
    </row>
    <row r="92" spans="10:13" x14ac:dyDescent="0.25">
      <c r="J92" s="1"/>
      <c r="K92" s="1"/>
      <c r="L92" s="1"/>
      <c r="M92" s="1"/>
    </row>
    <row r="93" spans="10:13" x14ac:dyDescent="0.25">
      <c r="J93" s="1"/>
      <c r="K93" s="1"/>
      <c r="L93" s="1"/>
      <c r="M93" s="1"/>
    </row>
    <row r="94" spans="10:13" x14ac:dyDescent="0.25">
      <c r="J94" s="1"/>
      <c r="K94" s="1"/>
      <c r="L94" s="1"/>
      <c r="M94" s="1"/>
    </row>
    <row r="95" spans="10:13" x14ac:dyDescent="0.25">
      <c r="J95" s="1"/>
      <c r="K95" s="1"/>
      <c r="L95" s="1"/>
      <c r="M95" s="1"/>
    </row>
    <row r="96" spans="10:13" x14ac:dyDescent="0.25">
      <c r="J96" s="1"/>
      <c r="K96" s="1"/>
      <c r="L96" s="1"/>
      <c r="M96" s="1"/>
    </row>
    <row r="97" spans="10:13" x14ac:dyDescent="0.25">
      <c r="J97" s="1"/>
      <c r="K97" s="1"/>
      <c r="L97" s="1"/>
      <c r="M97" s="1"/>
    </row>
    <row r="98" spans="10:13" x14ac:dyDescent="0.25">
      <c r="J98" s="1"/>
      <c r="K98" s="1"/>
      <c r="L98" s="1"/>
      <c r="M98" s="1"/>
    </row>
    <row r="99" spans="10:13" x14ac:dyDescent="0.25">
      <c r="J99" s="1"/>
      <c r="K99" s="1"/>
      <c r="L99" s="1"/>
      <c r="M99" s="1"/>
    </row>
    <row r="100" spans="10:13" x14ac:dyDescent="0.25">
      <c r="J100" s="1"/>
      <c r="K100" s="1"/>
      <c r="L100" s="1"/>
      <c r="M100" s="1"/>
    </row>
    <row r="101" spans="10:13" x14ac:dyDescent="0.25">
      <c r="J101" s="1"/>
      <c r="K101" s="1"/>
      <c r="L101" s="1"/>
      <c r="M101" s="1"/>
    </row>
    <row r="102" spans="10:13" x14ac:dyDescent="0.25">
      <c r="J102" s="1"/>
      <c r="K102" s="1"/>
      <c r="L102" s="1"/>
      <c r="M102" s="1"/>
    </row>
    <row r="103" spans="10:13" x14ac:dyDescent="0.25">
      <c r="J103" s="1"/>
      <c r="K103" s="1"/>
      <c r="L103" s="1"/>
      <c r="M103" s="1"/>
    </row>
    <row r="104" spans="10:13" x14ac:dyDescent="0.25">
      <c r="J104" s="1"/>
      <c r="K104" s="1"/>
      <c r="L104" s="1"/>
      <c r="M104" s="1"/>
    </row>
    <row r="105" spans="10:13" x14ac:dyDescent="0.25">
      <c r="J105" s="1"/>
      <c r="K105" s="1"/>
      <c r="L105" s="1"/>
      <c r="M105" s="1"/>
    </row>
    <row r="106" spans="10:13" x14ac:dyDescent="0.25">
      <c r="J106" s="1"/>
      <c r="K106" s="1"/>
      <c r="L106" s="1"/>
      <c r="M106" s="1"/>
    </row>
    <row r="107" spans="10:13" x14ac:dyDescent="0.25">
      <c r="J107" s="1"/>
      <c r="K107" s="1"/>
      <c r="L107" s="1"/>
      <c r="M107" s="1"/>
    </row>
    <row r="108" spans="10:13" x14ac:dyDescent="0.25">
      <c r="J108" s="1"/>
      <c r="K108" s="1"/>
      <c r="L108" s="1"/>
      <c r="M108" s="1"/>
    </row>
    <row r="109" spans="10:13" x14ac:dyDescent="0.25">
      <c r="J109" s="1"/>
      <c r="K109" s="1"/>
      <c r="L109" s="1"/>
      <c r="M109" s="1"/>
    </row>
    <row r="110" spans="10:13" x14ac:dyDescent="0.25">
      <c r="J110" s="1"/>
      <c r="K110" s="1"/>
      <c r="L110" s="1"/>
      <c r="M110" s="1"/>
    </row>
    <row r="111" spans="10:13" x14ac:dyDescent="0.25">
      <c r="J111" s="1"/>
      <c r="K111" s="1"/>
      <c r="L111" s="1"/>
      <c r="M111" s="1"/>
    </row>
    <row r="112" spans="10:13" x14ac:dyDescent="0.25">
      <c r="J112" s="1"/>
      <c r="K112" s="1"/>
      <c r="L112" s="1"/>
      <c r="M112" s="1"/>
    </row>
    <row r="113" spans="10:13" x14ac:dyDescent="0.25">
      <c r="J113" s="1"/>
      <c r="K113" s="1"/>
      <c r="L113" s="1"/>
      <c r="M113" s="1"/>
    </row>
    <row r="114" spans="10:13" x14ac:dyDescent="0.25">
      <c r="J114" s="1"/>
      <c r="K114" s="1"/>
      <c r="L114" s="1"/>
      <c r="M114" s="1"/>
    </row>
    <row r="115" spans="10:13" x14ac:dyDescent="0.25">
      <c r="J115" s="1"/>
      <c r="K115" s="1"/>
      <c r="L115" s="1"/>
      <c r="M115" s="1"/>
    </row>
    <row r="116" spans="10:13" x14ac:dyDescent="0.25">
      <c r="J116" s="1"/>
      <c r="K116" s="1"/>
      <c r="L116" s="1"/>
      <c r="M116" s="1"/>
    </row>
    <row r="117" spans="10:13" x14ac:dyDescent="0.25">
      <c r="J117" s="1"/>
      <c r="K117" s="1"/>
      <c r="L117" s="1"/>
      <c r="M117" s="1"/>
    </row>
    <row r="118" spans="10:13" x14ac:dyDescent="0.25">
      <c r="J118" s="1"/>
      <c r="K118" s="1"/>
      <c r="L118" s="1"/>
      <c r="M118" s="1"/>
    </row>
    <row r="119" spans="10:13" x14ac:dyDescent="0.25">
      <c r="J119" s="1"/>
      <c r="K119" s="1"/>
      <c r="L119" s="1"/>
      <c r="M119" s="1"/>
    </row>
    <row r="120" spans="10:13" x14ac:dyDescent="0.25">
      <c r="J120" s="1"/>
      <c r="K120" s="1"/>
      <c r="L120" s="1"/>
      <c r="M120" s="1"/>
    </row>
    <row r="121" spans="10:13" x14ac:dyDescent="0.25">
      <c r="J121" s="1"/>
      <c r="K121" s="1"/>
      <c r="L121" s="1"/>
      <c r="M121" s="1"/>
    </row>
    <row r="122" spans="10:13" x14ac:dyDescent="0.25">
      <c r="J122" s="1"/>
      <c r="K122" s="1"/>
      <c r="L122" s="1"/>
      <c r="M122" s="1"/>
    </row>
    <row r="123" spans="10:13" x14ac:dyDescent="0.25">
      <c r="J123" s="1"/>
      <c r="K123" s="1"/>
      <c r="L123" s="1"/>
      <c r="M123" s="1"/>
    </row>
    <row r="124" spans="10:13" x14ac:dyDescent="0.25">
      <c r="J124" s="1"/>
      <c r="K124" s="1"/>
      <c r="L124" s="1"/>
      <c r="M124" s="1"/>
    </row>
    <row r="125" spans="10:13" x14ac:dyDescent="0.25">
      <c r="J125" s="1"/>
      <c r="K125" s="1"/>
      <c r="L125" s="1"/>
      <c r="M125" s="1"/>
    </row>
    <row r="126" spans="10:13" x14ac:dyDescent="0.25">
      <c r="J126" s="1"/>
      <c r="K126" s="1"/>
      <c r="L126" s="1"/>
      <c r="M126" s="1"/>
    </row>
    <row r="127" spans="10:13" x14ac:dyDescent="0.25">
      <c r="J127" s="1"/>
      <c r="K127" s="1"/>
      <c r="L127" s="1"/>
      <c r="M127" s="1"/>
    </row>
    <row r="128" spans="10:13" x14ac:dyDescent="0.25">
      <c r="J128" s="1"/>
      <c r="K128" s="1"/>
      <c r="L128" s="1"/>
      <c r="M128" s="1"/>
    </row>
    <row r="129" spans="10:13" x14ac:dyDescent="0.25">
      <c r="J129" s="1"/>
      <c r="K129" s="1"/>
      <c r="L129" s="1"/>
      <c r="M129" s="1"/>
    </row>
    <row r="130" spans="10:13" x14ac:dyDescent="0.25">
      <c r="J130" s="1"/>
      <c r="K130" s="1"/>
      <c r="L130" s="1"/>
      <c r="M130" s="1"/>
    </row>
    <row r="131" spans="10:13" x14ac:dyDescent="0.25">
      <c r="J131" s="1"/>
      <c r="K131" s="1"/>
      <c r="L131" s="1"/>
      <c r="M131" s="1"/>
    </row>
    <row r="132" spans="10:13" x14ac:dyDescent="0.25">
      <c r="J132" s="1"/>
      <c r="K132" s="1"/>
      <c r="L132" s="1"/>
      <c r="M132" s="1"/>
    </row>
    <row r="133" spans="10:13" x14ac:dyDescent="0.25">
      <c r="J133" s="1"/>
      <c r="K133" s="1"/>
      <c r="L133" s="1"/>
      <c r="M133" s="1"/>
    </row>
    <row r="134" spans="10:13" x14ac:dyDescent="0.25">
      <c r="J134" s="1"/>
      <c r="K134" s="1"/>
      <c r="L134" s="1"/>
      <c r="M134" s="1"/>
    </row>
    <row r="135" spans="10:13" x14ac:dyDescent="0.25">
      <c r="J135" s="1"/>
      <c r="K135" s="1"/>
      <c r="L135" s="1"/>
      <c r="M135" s="1"/>
    </row>
    <row r="136" spans="10:13" x14ac:dyDescent="0.25">
      <c r="J136" s="1"/>
      <c r="K136" s="1"/>
      <c r="L136" s="1"/>
      <c r="M136" s="1"/>
    </row>
    <row r="137" spans="10:13" x14ac:dyDescent="0.25">
      <c r="J137" s="1"/>
      <c r="K137" s="1"/>
      <c r="L137" s="1"/>
      <c r="M137" s="1"/>
    </row>
    <row r="138" spans="10:13" x14ac:dyDescent="0.25">
      <c r="J138" s="1"/>
      <c r="K138" s="1"/>
      <c r="L138" s="1"/>
      <c r="M138" s="1"/>
    </row>
    <row r="139" spans="10:13" x14ac:dyDescent="0.25">
      <c r="J139" s="1"/>
      <c r="K139" s="1"/>
      <c r="L139" s="1"/>
      <c r="M139" s="1"/>
    </row>
    <row r="140" spans="10:13" x14ac:dyDescent="0.25">
      <c r="J140" s="1"/>
      <c r="K140" s="1"/>
      <c r="L140" s="1"/>
      <c r="M140" s="1"/>
    </row>
  </sheetData>
  <mergeCells count="4">
    <mergeCell ref="B2:AO2"/>
    <mergeCell ref="B3:AO3"/>
    <mergeCell ref="B5:AO5"/>
    <mergeCell ref="B6:A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June 2020</vt:lpstr>
      <vt:lpstr>Statewise June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</dc:creator>
  <cp:lastModifiedBy>RBIWebsite Support, Tiwari</cp:lastModifiedBy>
  <dcterms:created xsi:type="dcterms:W3CDTF">2020-05-16T11:34:10Z</dcterms:created>
  <dcterms:modified xsi:type="dcterms:W3CDTF">2020-08-24T05:59:26Z</dcterms:modified>
</cp:coreProperties>
</file>