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6815" windowHeight="7755" tabRatio="723"/>
  </bookViews>
  <sheets>
    <sheet name="Regionwise June 2018" sheetId="1" r:id="rId1"/>
    <sheet name="Statewise June-2018" sheetId="3" r:id="rId2"/>
  </sheets>
  <calcPr calcId="152511"/>
</workbook>
</file>

<file path=xl/calcChain.xml><?xml version="1.0" encoding="utf-8"?>
<calcChain xmlns="http://schemas.openxmlformats.org/spreadsheetml/2006/main">
  <c r="E92" i="3" l="1"/>
  <c r="F92" i="3"/>
  <c r="H92" i="3"/>
  <c r="I92" i="3"/>
  <c r="J92" i="3"/>
  <c r="K92" i="3"/>
  <c r="M92" i="3"/>
  <c r="N92" i="3"/>
  <c r="R92" i="3"/>
  <c r="S92" i="3"/>
  <c r="U92" i="3"/>
  <c r="V92" i="3"/>
  <c r="Y92" i="3"/>
  <c r="Z92" i="3"/>
  <c r="AA92" i="3"/>
  <c r="AB92" i="3"/>
  <c r="AC92" i="3"/>
  <c r="AD92" i="3"/>
  <c r="AG92" i="3"/>
  <c r="AH92" i="3"/>
  <c r="AJ92" i="3"/>
  <c r="AM92" i="3"/>
  <c r="C92" i="3"/>
  <c r="G85" i="1" l="1"/>
  <c r="G86" i="1"/>
  <c r="G87" i="1"/>
  <c r="G88" i="1"/>
  <c r="G89" i="1"/>
  <c r="G90" i="1"/>
  <c r="G91" i="1"/>
  <c r="G84" i="1"/>
  <c r="G72" i="1"/>
  <c r="G73" i="1"/>
  <c r="G74" i="1"/>
  <c r="G75" i="1"/>
  <c r="G76" i="1"/>
  <c r="G77" i="1"/>
  <c r="G78" i="1"/>
  <c r="G79" i="1"/>
  <c r="G80" i="1"/>
  <c r="G71" i="1"/>
  <c r="G63" i="1"/>
  <c r="G64" i="1"/>
  <c r="G65" i="1"/>
  <c r="G66" i="1"/>
  <c r="G67" i="1"/>
  <c r="G68" i="1"/>
  <c r="G62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2" i="1"/>
  <c r="G53" i="1"/>
  <c r="G54" i="1"/>
  <c r="G55" i="1"/>
  <c r="G56" i="1"/>
  <c r="G57" i="1"/>
  <c r="G58" i="1"/>
  <c r="G59" i="1"/>
  <c r="G31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8" i="1"/>
  <c r="AN25" i="3" l="1"/>
  <c r="C51" i="1" l="1"/>
  <c r="G51" i="1" s="1"/>
  <c r="D51" i="1"/>
  <c r="E51" i="1"/>
  <c r="F51" i="1"/>
  <c r="AN61" i="3" l="1"/>
  <c r="AN26" i="3" l="1"/>
  <c r="AN75" i="3" l="1"/>
  <c r="AN71" i="3" l="1"/>
  <c r="AN72" i="3"/>
  <c r="AN73" i="3"/>
  <c r="AN74" i="3"/>
  <c r="AN76" i="3"/>
  <c r="AN77" i="3"/>
  <c r="AN78" i="3"/>
  <c r="AN79" i="3"/>
  <c r="AN70" i="3"/>
  <c r="AN62" i="3"/>
  <c r="AN63" i="3"/>
  <c r="AN64" i="3"/>
  <c r="AN65" i="3"/>
  <c r="AN66" i="3"/>
  <c r="AN67" i="3"/>
  <c r="D50" i="3" l="1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C5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C80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C68" i="3"/>
  <c r="D69" i="1"/>
  <c r="E69" i="1"/>
  <c r="F69" i="1"/>
  <c r="C69" i="1"/>
  <c r="D81" i="1"/>
  <c r="E81" i="1"/>
  <c r="F81" i="1"/>
  <c r="G81" i="1"/>
  <c r="C81" i="1"/>
  <c r="G69" i="1" l="1"/>
  <c r="AN44" i="3"/>
  <c r="AN53" i="3" l="1"/>
  <c r="AN54" i="3"/>
  <c r="AN55" i="3"/>
  <c r="AN56" i="3"/>
  <c r="AN57" i="3"/>
  <c r="AN58" i="3"/>
  <c r="AN31" i="3"/>
  <c r="AN32" i="3"/>
  <c r="AN33" i="3"/>
  <c r="AN34" i="3"/>
  <c r="AN35" i="3"/>
  <c r="AN36" i="3"/>
  <c r="AN37" i="3"/>
  <c r="AN38" i="3"/>
  <c r="AN39" i="3"/>
  <c r="AN40" i="3"/>
  <c r="AN41" i="3"/>
  <c r="AN42" i="3"/>
  <c r="AN43" i="3"/>
  <c r="AN45" i="3"/>
  <c r="AN46" i="3"/>
  <c r="AN47" i="3"/>
  <c r="AN48" i="3"/>
  <c r="AN49" i="3"/>
  <c r="AN30" i="3"/>
  <c r="AN50" i="3" l="1"/>
  <c r="C29" i="1" l="1"/>
  <c r="AN7" i="3"/>
  <c r="F29" i="1" l="1"/>
  <c r="E29" i="1"/>
  <c r="D29" i="1"/>
  <c r="G29" i="1" l="1"/>
  <c r="D60" i="1" l="1"/>
  <c r="E60" i="1"/>
  <c r="F60" i="1"/>
  <c r="C60" i="1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C59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C91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C28" i="3"/>
  <c r="D92" i="1"/>
  <c r="E92" i="1"/>
  <c r="F92" i="1"/>
  <c r="C92" i="1"/>
  <c r="G60" i="1" l="1"/>
  <c r="F81" i="3"/>
  <c r="E82" i="1"/>
  <c r="D82" i="1"/>
  <c r="C82" i="1"/>
  <c r="F82" i="1"/>
  <c r="C81" i="3"/>
  <c r="AB81" i="3"/>
  <c r="P81" i="3"/>
  <c r="P92" i="3" s="1"/>
  <c r="H81" i="3"/>
  <c r="AM81" i="3"/>
  <c r="AI81" i="3"/>
  <c r="AI92" i="3" s="1"/>
  <c r="AE81" i="3"/>
  <c r="AE92" i="3" s="1"/>
  <c r="AA81" i="3"/>
  <c r="W81" i="3"/>
  <c r="W92" i="3" s="1"/>
  <c r="S81" i="3"/>
  <c r="O81" i="3"/>
  <c r="O92" i="3" s="1"/>
  <c r="K81" i="3"/>
  <c r="G81" i="3"/>
  <c r="G92" i="3" s="1"/>
  <c r="AF81" i="3"/>
  <c r="AF92" i="3" s="1"/>
  <c r="T81" i="3"/>
  <c r="T92" i="3" s="1"/>
  <c r="L81" i="3"/>
  <c r="L92" i="3" s="1"/>
  <c r="AL81" i="3"/>
  <c r="AL92" i="3" s="1"/>
  <c r="AD81" i="3"/>
  <c r="V81" i="3"/>
  <c r="N81" i="3"/>
  <c r="J81" i="3"/>
  <c r="AJ81" i="3"/>
  <c r="X81" i="3"/>
  <c r="X92" i="3" s="1"/>
  <c r="D81" i="3"/>
  <c r="D92" i="3" s="1"/>
  <c r="AH81" i="3"/>
  <c r="Z81" i="3"/>
  <c r="R81" i="3"/>
  <c r="AK81" i="3"/>
  <c r="AK92" i="3" s="1"/>
  <c r="AG81" i="3"/>
  <c r="AC81" i="3"/>
  <c r="Y81" i="3"/>
  <c r="U81" i="3"/>
  <c r="Q81" i="3"/>
  <c r="Q92" i="3" s="1"/>
  <c r="M81" i="3"/>
  <c r="I81" i="3"/>
  <c r="E81" i="3"/>
  <c r="C93" i="1" l="1"/>
  <c r="E93" i="1"/>
  <c r="F93" i="1"/>
  <c r="D93" i="1"/>
  <c r="AN84" i="3" l="1"/>
  <c r="AN85" i="3"/>
  <c r="AN86" i="3"/>
  <c r="AN87" i="3"/>
  <c r="AN88" i="3"/>
  <c r="AN89" i="3"/>
  <c r="AN90" i="3"/>
  <c r="AN83" i="3"/>
  <c r="AN52" i="3"/>
  <c r="AN8" i="3"/>
  <c r="AN9" i="3"/>
  <c r="AN10" i="3"/>
  <c r="AN11" i="3"/>
  <c r="AN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27" i="3"/>
  <c r="AN28" i="3" l="1"/>
  <c r="AN59" i="3"/>
  <c r="AN91" i="3"/>
  <c r="AN81" i="3" l="1"/>
  <c r="AN92" i="3" s="1"/>
  <c r="G92" i="1"/>
  <c r="G82" i="1" l="1"/>
  <c r="G93" i="1" l="1"/>
</calcChain>
</file>

<file path=xl/sharedStrings.xml><?xml version="1.0" encoding="utf-8"?>
<sst xmlns="http://schemas.openxmlformats.org/spreadsheetml/2006/main" count="226" uniqueCount="136">
  <si>
    <t>Name of the Bank/ Entity</t>
  </si>
  <si>
    <t>Metro Centres</t>
  </si>
  <si>
    <t>Urban Centers</t>
  </si>
  <si>
    <t>Semi - Urban Centres</t>
  </si>
  <si>
    <t>Rural Centres</t>
  </si>
  <si>
    <t xml:space="preserve">Total </t>
  </si>
  <si>
    <t>Scheduled Commercial Banks</t>
  </si>
  <si>
    <t>Public Sector Banks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</si>
  <si>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</si>
  <si>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</si>
  <si>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</si>
  <si>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</si>
  <si>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</si>
  <si>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</si>
  <si>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</si>
  <si>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</si>
  <si>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Dena Bank</t>
  </si>
  <si>
    <t>Indian Bank</t>
  </si>
  <si>
    <t>Indian Overseas Bank</t>
  </si>
  <si>
    <t>Oriental Bank of Commerce</t>
  </si>
  <si>
    <t>Punjab and Sind Bank</t>
  </si>
  <si>
    <t>Punjab National Bank</t>
  </si>
  <si>
    <t>Syndicate  Bank</t>
  </si>
  <si>
    <t>UCO Bank</t>
  </si>
  <si>
    <t>Union  Bank of India</t>
  </si>
  <si>
    <t>United  Bank of India</t>
  </si>
  <si>
    <t>Vijaya  Bank</t>
  </si>
  <si>
    <t>IDBI Bank</t>
  </si>
  <si>
    <t>State Bank of India</t>
  </si>
  <si>
    <t>Total</t>
  </si>
  <si>
    <t>Private Sector Banks</t>
  </si>
  <si>
    <t>Axis (UTI) Bank Ltd.</t>
  </si>
  <si>
    <t>Bandhan Bank</t>
  </si>
  <si>
    <t>Catholic Syrian Bank Ltd.</t>
  </si>
  <si>
    <t>City Union Bank Ltd</t>
  </si>
  <si>
    <t>Development Credit Bank Ltd.</t>
  </si>
  <si>
    <t>Dhanalaxmi Bank Ltd.</t>
  </si>
  <si>
    <t>Federal Bank Limited</t>
  </si>
  <si>
    <t>HDFC  Bank Ltd.</t>
  </si>
  <si>
    <t>ICICI Bank Ltd.</t>
  </si>
  <si>
    <t>IDFC Bank Ltd</t>
  </si>
  <si>
    <t>IndusInd Bank Ltd</t>
  </si>
  <si>
    <t>Jammu &amp; Kashmir Bank</t>
  </si>
  <si>
    <t>Karnataka Bank Ltd.</t>
  </si>
  <si>
    <t>Karur Vysya Bank Ltd</t>
  </si>
  <si>
    <t>Kotak Mahindra Bank Ltd</t>
  </si>
  <si>
    <t>Lakshmi Vilas Bank Ltd.</t>
  </si>
  <si>
    <t>Ratnakar Bank Ltd.</t>
  </si>
  <si>
    <t>South Indian Bank Ltd</t>
  </si>
  <si>
    <t>Tamilnad Mercantile Bank Ltd.</t>
  </si>
  <si>
    <t>Yes Bank Ltd.</t>
  </si>
  <si>
    <t>Foreign Banks</t>
  </si>
  <si>
    <t>CITI Bank</t>
  </si>
  <si>
    <t>Deutsche Bank</t>
  </si>
  <si>
    <t>FirstRand Bank</t>
  </si>
  <si>
    <t>HSBC</t>
  </si>
  <si>
    <t>RBS (ABN AMRO)</t>
  </si>
  <si>
    <t>Standard Chartered Bank</t>
  </si>
  <si>
    <t>Total (Banks)</t>
  </si>
  <si>
    <t>White Lable ATMs</t>
  </si>
  <si>
    <t>Tata Communications Payment Solutions Ltd.</t>
  </si>
  <si>
    <t>Hitachi Payment Services Pvt. Ltd.</t>
  </si>
  <si>
    <t>Muthoot Finance Ltd</t>
  </si>
  <si>
    <t>BTI Payments Pvt. Ltd</t>
  </si>
  <si>
    <t>Vakrangee Limited</t>
  </si>
  <si>
    <t>Riddhi Siddhi Bullions Limited</t>
  </si>
  <si>
    <t>AGS Transact Technologies Ltd</t>
  </si>
  <si>
    <t>SREI</t>
  </si>
  <si>
    <t>Total (WLAs)</t>
  </si>
  <si>
    <t xml:space="preserve">Grand Total </t>
  </si>
  <si>
    <t>ANNEXURE II</t>
  </si>
  <si>
    <t xml:space="preserve"> Name of the Bank/ Entity</t>
  </si>
  <si>
    <t>ANDAMAN &amp; NICOBAR</t>
  </si>
  <si>
    <t>ANDHRA PRADESH</t>
  </si>
  <si>
    <t>ARUNACHAL PRADESH</t>
  </si>
  <si>
    <t>ASSAM</t>
  </si>
  <si>
    <t>BIHAR</t>
  </si>
  <si>
    <t>CHANDIGARH</t>
  </si>
  <si>
    <t>CHHATISGARH</t>
  </si>
  <si>
    <t>DADRA NAGAR HAVELI</t>
  </si>
  <si>
    <t>DAMAN</t>
  </si>
  <si>
    <t>DELHI</t>
  </si>
  <si>
    <t>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</si>
  <si>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</si>
  <si>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</si>
  <si>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</si>
  <si>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</si>
  <si>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</si>
  <si>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</si>
  <si>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</si>
  <si>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</si>
  <si>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LAKSHWADEEP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</si>
  <si>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</si>
  <si>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</si>
  <si>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</si>
  <si>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</si>
  <si>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</si>
  <si>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</si>
  <si>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</si>
  <si>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</si>
  <si>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</si>
  <si>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</si>
  <si>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</si>
  <si>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</si>
  <si>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</si>
  <si>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</si>
  <si>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</si>
  <si>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</si>
  <si>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</si>
  <si>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TOTAL</t>
  </si>
  <si>
    <t>Foreign Banks in India</t>
  </si>
  <si>
    <t>White Label ATMs</t>
  </si>
  <si>
    <t>Annexure-I</t>
  </si>
  <si>
    <t>Payment Banks</t>
  </si>
  <si>
    <t>Small Finance Banks</t>
  </si>
  <si>
    <t>State Wise Deployment of ATMs for the quarter ended June 2018</t>
  </si>
  <si>
    <t>-</t>
  </si>
  <si>
    <t>DBS Bank Ltd.</t>
  </si>
  <si>
    <t>Aditya Birla Idea Payments Bank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</si>
  <si>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</si>
  <si>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</si>
  <si>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</si>
  <si>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</si>
  <si>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</si>
  <si>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</si>
  <si>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</si>
  <si>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</si>
  <si>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</si>
  <si>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</si>
  <si>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</si>
  <si>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</si>
  <si>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</si>
  <si>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</si>
  <si>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</si>
  <si>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</si>
  <si>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Regionwise deployment of ATMs for the quarter ended June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</si>
</sst>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[$-14009]#,##0;\-#,##0"/>
    <numFmt numFmtId="166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21">
    <xf numFmtId="0" fontId="0" fillId="0" borderId="0"/>
    <xf numFmtId="0" fontId="3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4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/>
    <xf numFmtId="164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3" fillId="0" borderId="0" applyFont="0" applyFill="0" applyBorder="0" applyAlignment="0" applyProtection="0"/>
  </cellStyleXfs>
  <cellXfs count="8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/>
    <xf numFmtId="0" fontId="0" fillId="2" borderId="3" xfId="0" applyFont="1" applyFill="1" applyBorder="1" applyAlignment="1"/>
    <xf numFmtId="0" fontId="0" fillId="2" borderId="4" xfId="0" applyFont="1" applyFill="1" applyBorder="1"/>
    <xf numFmtId="0" fontId="5" fillId="2" borderId="4" xfId="0" applyFont="1" applyFill="1" applyBorder="1"/>
    <xf numFmtId="0" fontId="1" fillId="2" borderId="4" xfId="0" applyFont="1" applyFill="1" applyBorder="1"/>
    <xf numFmtId="0" fontId="6" fillId="2" borderId="2" xfId="0" applyFont="1" applyFill="1" applyBorder="1" applyAlignment="1">
      <alignment horizontal="right" vertical="center"/>
    </xf>
    <xf numFmtId="0" fontId="3" fillId="2" borderId="2" xfId="11" applyNumberFormat="1" applyFont="1" applyFill="1" applyBorder="1" applyAlignment="1">
      <alignment horizontal="right" vertical="top"/>
    </xf>
    <xf numFmtId="0" fontId="3" fillId="2" borderId="2" xfId="0" applyNumberFormat="1" applyFont="1" applyFill="1" applyBorder="1" applyAlignment="1">
      <alignment horizontal="right" vertical="top"/>
    </xf>
    <xf numFmtId="0" fontId="2" fillId="2" borderId="2" xfId="0" applyNumberFormat="1" applyFont="1" applyFill="1" applyBorder="1" applyAlignment="1">
      <alignment horizontal="right" vertical="top"/>
    </xf>
    <xf numFmtId="0" fontId="2" fillId="2" borderId="0" xfId="0" applyNumberFormat="1" applyFont="1" applyFill="1" applyAlignment="1">
      <alignment horizontal="right" vertical="top"/>
    </xf>
    <xf numFmtId="0" fontId="10" fillId="2" borderId="2" xfId="0" applyNumberFormat="1" applyFont="1" applyFill="1" applyBorder="1" applyAlignment="1">
      <alignment horizontal="right" vertical="top"/>
    </xf>
    <xf numFmtId="0" fontId="3" fillId="2" borderId="2" xfId="13" applyNumberFormat="1" applyFont="1" applyFill="1" applyBorder="1" applyAlignment="1">
      <alignment horizontal="right" vertical="top"/>
    </xf>
    <xf numFmtId="0" fontId="6" fillId="2" borderId="2" xfId="0" applyNumberFormat="1" applyFont="1" applyFill="1" applyBorder="1" applyAlignment="1">
      <alignment horizontal="right" vertical="top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textRotation="90"/>
    </xf>
    <xf numFmtId="0" fontId="12" fillId="2" borderId="2" xfId="0" applyFont="1" applyFill="1" applyBorder="1"/>
    <xf numFmtId="0" fontId="13" fillId="2" borderId="2" xfId="0" applyFont="1" applyFill="1" applyBorder="1"/>
    <xf numFmtId="0" fontId="12" fillId="2" borderId="1" xfId="0" applyFont="1" applyFill="1" applyBorder="1"/>
    <xf numFmtId="0" fontId="12" fillId="2" borderId="7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2" xfId="3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0" fillId="2" borderId="0" xfId="0" applyFill="1"/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14" fillId="3" borderId="2" xfId="7" applyNumberFormat="1" applyFont="1" applyFill="1" applyBorder="1" applyAlignment="1"/>
    <xf numFmtId="0" fontId="3" fillId="2" borderId="2" xfId="4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vertical="center"/>
    </xf>
    <xf numFmtId="0" fontId="3" fillId="2" borderId="2" xfId="7" applyFont="1" applyFill="1" applyBorder="1" applyAlignment="1">
      <alignment vertical="center"/>
    </xf>
    <xf numFmtId="0" fontId="3" fillId="2" borderId="2" xfId="8" applyFont="1" applyFill="1" applyBorder="1" applyAlignment="1">
      <alignment vertical="center"/>
    </xf>
    <xf numFmtId="0" fontId="3" fillId="2" borderId="2" xfId="9" applyNumberFormat="1" applyFont="1" applyFill="1" applyBorder="1" applyAlignment="1">
      <alignment vertical="center"/>
    </xf>
    <xf numFmtId="0" fontId="3" fillId="2" borderId="2" xfId="10" applyFont="1" applyFill="1" applyBorder="1" applyAlignment="1">
      <alignment vertical="center"/>
    </xf>
    <xf numFmtId="0" fontId="2" fillId="2" borderId="5" xfId="0" applyNumberFormat="1" applyFont="1" applyFill="1" applyBorder="1" applyAlignment="1" applyProtection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3" applyFont="1" applyFill="1" applyBorder="1" applyAlignment="1">
      <alignment vertical="center"/>
    </xf>
    <xf numFmtId="0" fontId="0" fillId="2" borderId="2" xfId="0" applyFont="1" applyFill="1" applyBorder="1" applyAlignment="1"/>
    <xf numFmtId="0" fontId="15" fillId="2" borderId="2" xfId="0" applyFont="1" applyFill="1" applyBorder="1" applyAlignment="1"/>
    <xf numFmtId="0" fontId="3" fillId="2" borderId="2" xfId="0" applyFont="1" applyFill="1" applyBorder="1" applyAlignment="1"/>
    <xf numFmtId="0" fontId="7" fillId="2" borderId="5" xfId="6" applyFont="1" applyFill="1" applyBorder="1" applyAlignment="1" applyProtection="1">
      <alignment vertical="center" wrapText="1"/>
      <protection locked="0"/>
    </xf>
    <xf numFmtId="165" fontId="8" fillId="2" borderId="6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/>
    <xf numFmtId="0" fontId="3" fillId="2" borderId="2" xfId="3" applyNumberFormat="1" applyFont="1" applyFill="1" applyBorder="1" applyAlignment="1">
      <alignment vertical="center"/>
    </xf>
    <xf numFmtId="0" fontId="0" fillId="2" borderId="2" xfId="0" applyNumberForma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0" fillId="2" borderId="2" xfId="0" applyFill="1" applyBorder="1"/>
    <xf numFmtId="0" fontId="3" fillId="2" borderId="2" xfId="1" applyNumberFormat="1" applyFont="1" applyFill="1" applyBorder="1" applyAlignment="1">
      <alignment horizontal="right" vertical="top"/>
    </xf>
    <xf numFmtId="0" fontId="0" fillId="2" borderId="8" xfId="0" applyFill="1" applyBorder="1"/>
    <xf numFmtId="0" fontId="8" fillId="2" borderId="9" xfId="0" applyNumberFormat="1" applyFont="1" applyFill="1" applyBorder="1" applyAlignment="1">
      <alignment horizontal="right" vertical="top" wrapText="1"/>
    </xf>
    <xf numFmtId="0" fontId="3" fillId="2" borderId="2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8" fillId="2" borderId="2" xfId="10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top"/>
    </xf>
    <xf numFmtId="0" fontId="2" fillId="2" borderId="2" xfId="14" applyNumberFormat="1" applyFont="1" applyFill="1" applyBorder="1" applyAlignment="1">
      <alignment horizontal="right"/>
    </xf>
    <xf numFmtId="0" fontId="3" fillId="2" borderId="2" xfId="14" applyNumberFormat="1" applyFont="1" applyFill="1" applyBorder="1" applyAlignment="1">
      <alignment horizontal="right"/>
    </xf>
    <xf numFmtId="1" fontId="2" fillId="2" borderId="2" xfId="0" applyNumberFormat="1" applyFont="1" applyFill="1" applyBorder="1" applyAlignment="1">
      <alignment horizontal="right"/>
    </xf>
    <xf numFmtId="0" fontId="6" fillId="2" borderId="10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0" fontId="0" fillId="2" borderId="0" xfId="0" applyFill="1" applyBorder="1"/>
    <xf numFmtId="0" fontId="10" fillId="2" borderId="10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horizontal="right" vertical="center"/>
    </xf>
    <xf numFmtId="0" fontId="16" fillId="2" borderId="4" xfId="0" applyFont="1" applyFill="1" applyBorder="1"/>
    <xf numFmtId="0" fontId="10" fillId="2" borderId="0" xfId="0" applyNumberFormat="1" applyFont="1" applyFill="1" applyBorder="1" applyAlignment="1">
      <alignment horizontal="right" vertical="top"/>
    </xf>
    <xf numFmtId="0" fontId="11" fillId="2" borderId="4" xfId="0" applyFont="1" applyFill="1" applyBorder="1"/>
    <xf numFmtId="0" fontId="2" fillId="2" borderId="0" xfId="0" applyFont="1" applyFill="1" applyBorder="1" applyAlignment="1">
      <alignment horizontal="right"/>
    </xf>
    <xf numFmtId="0" fontId="0" fillId="2" borderId="0" xfId="0" applyFont="1" applyFill="1" applyBorder="1" applyAlignment="1"/>
    <xf numFmtId="1" fontId="0" fillId="2" borderId="2" xfId="0" applyNumberFormat="1" applyFill="1" applyBorder="1"/>
    <xf numFmtId="1" fontId="0" fillId="2" borderId="0" xfId="0" applyNumberFormat="1" applyFill="1"/>
    <xf numFmtId="0" fontId="12" fillId="2" borderId="4" xfId="0" applyFont="1" applyFill="1" applyBorder="1"/>
    <xf numFmtId="0" fontId="0" fillId="2" borderId="2" xfId="0" applyFill="1" applyBorder="1" applyAlignment="1"/>
    <xf numFmtId="0" fontId="11" fillId="2" borderId="2" xfId="0" applyFont="1" applyFill="1" applyBorder="1"/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/>
    <xf numFmtId="0" fontId="0" fillId="2" borderId="2" xfId="0" applyFill="1" applyBorder="1" applyAlignment="1"/>
    <xf numFmtId="0" fontId="11" fillId="2" borderId="2" xfId="0" applyFont="1" applyFill="1" applyBorder="1"/>
  </cellXfs>
  <cellStyles count="21">
    <cellStyle name="Comma 2" xfId="18"/>
    <cellStyle name="Comma 3" xfId="17"/>
    <cellStyle name="Comma 3 2" xfId="20"/>
    <cellStyle name="Excel Built-in Normal" xfId="15"/>
    <cellStyle name="Normal" xfId="0" builtinId="0"/>
    <cellStyle name="Normal 16" xfId="14"/>
    <cellStyle name="Normal 2" xfId="10"/>
    <cellStyle name="Normal 2 2" xfId="4"/>
    <cellStyle name="Normal 20" xfId="8"/>
    <cellStyle name="Normal 24 2" xfId="11"/>
    <cellStyle name="Normal 3" xfId="7"/>
    <cellStyle name="Normal 30" xfId="5"/>
    <cellStyle name="Normal 31" xfId="9"/>
    <cellStyle name="Normal 33 2" xfId="2"/>
    <cellStyle name="Normal 4" xfId="1"/>
    <cellStyle name="Normal 5" xfId="6"/>
    <cellStyle name="Normal 5 32" xfId="16"/>
    <cellStyle name="Normal 8" xfId="3"/>
    <cellStyle name="Normal 8 2" xfId="19"/>
    <cellStyle name="Normal_Annexure II to State Wise ATM Figures" xfId="13"/>
    <cellStyle name="Style 1 2" xfId="1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93"/>
  <sheetViews>
    <sheetView tabSelected="1" zoomScaleNormal="100" workbookViewId="0">
      <pane ySplit="4" topLeftCell="A47" activePane="bottomLeft" state="frozen"/>
      <selection pane="bottomLeft"/>
    </sheetView>
  </sheetViews>
  <sheetFormatPr defaultRowHeight="15" x14ac:dyDescent="0.25"/>
  <cols>
    <col min="1" max="1" width="1.28515625" style="25" customWidth="1"/>
    <col min="2" max="2" width="43.140625" style="25" customWidth="1"/>
    <col min="3" max="3" width="11.28515625" style="25" customWidth="1"/>
    <col min="4" max="4" width="11.42578125" style="25" customWidth="1"/>
    <col min="5" max="5" width="12.140625" style="25" customWidth="1"/>
    <col min="6" max="6" width="12" style="25" customWidth="1"/>
    <col min="7" max="7" width="10.140625" style="25" customWidth="1"/>
    <col min="8" max="8" width="10.42578125" style="25" customWidth="1"/>
    <col min="9" max="16384" width="9.140625" style="25"/>
  </cols>
  <sheetData>
    <row r="2" spans="2:8" x14ac:dyDescent="0.25">
      <c r="B2" s="82" t="s">
        <v>112</v>
      </c>
      <c r="C2" s="83"/>
      <c r="D2" s="83"/>
      <c r="E2" s="83"/>
      <c r="F2" s="83"/>
      <c r="G2" s="83"/>
    </row>
    <row r="3" spans="2:8" x14ac:dyDescent="0.25">
      <c r="B3" s="80" t="s">
        <v>135</v>
      </c>
      <c r="C3" s="81"/>
      <c r="D3" s="81"/>
      <c r="E3" s="81"/>
      <c r="F3" s="81"/>
      <c r="G3" s="81"/>
    </row>
    <row r="4" spans="2:8" ht="45" x14ac:dyDescent="0.25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2:8" x14ac:dyDescent="0.25">
      <c r="B5" s="3"/>
      <c r="C5" s="3"/>
      <c r="D5" s="3"/>
      <c r="E5" s="3"/>
      <c r="F5" s="3"/>
      <c r="G5" s="3"/>
    </row>
    <row r="6" spans="2:8" x14ac:dyDescent="0.25">
      <c r="B6" s="79" t="s">
        <v>6</v>
      </c>
      <c r="C6" s="79"/>
      <c r="D6" s="79"/>
      <c r="E6" s="79"/>
      <c r="F6" s="79"/>
      <c r="G6" s="79"/>
    </row>
    <row r="7" spans="2:8" x14ac:dyDescent="0.25">
      <c r="B7" s="79" t="s">
        <v>7</v>
      </c>
      <c r="C7" s="79"/>
      <c r="D7" s="79"/>
      <c r="E7" s="79"/>
      <c r="F7" s="79"/>
      <c r="G7" s="79"/>
      <c r="H7" s="65"/>
    </row>
    <row r="8" spans="2:8" x14ac:dyDescent="0.25">
      <c r="B8" s="4" t="s">
        <v>8</v>
      </c>
      <c r="C8" s="27">
        <v>273</v>
      </c>
      <c r="D8" s="27">
        <v>347</v>
      </c>
      <c r="E8" s="27">
        <v>277</v>
      </c>
      <c r="F8" s="27">
        <v>215</v>
      </c>
      <c r="G8" s="27">
        <f>SUM(C8:F8)</f>
        <v>1112</v>
      </c>
      <c r="H8" s="72"/>
    </row>
    <row r="9" spans="2:8" x14ac:dyDescent="0.25">
      <c r="B9" s="5" t="s">
        <v>9</v>
      </c>
      <c r="C9" s="37">
        <v>1199</v>
      </c>
      <c r="D9" s="37">
        <v>972</v>
      </c>
      <c r="E9" s="37">
        <v>1080</v>
      </c>
      <c r="F9" s="37">
        <v>683</v>
      </c>
      <c r="G9" s="27">
        <f t="shared" ref="G9:G60" si="0">SUM(C9:F9)</f>
        <v>3934</v>
      </c>
    </row>
    <row r="10" spans="2:8" x14ac:dyDescent="0.25">
      <c r="B10" s="5" t="s">
        <v>10</v>
      </c>
      <c r="C10" s="28">
        <v>3443</v>
      </c>
      <c r="D10" s="28">
        <v>2121</v>
      </c>
      <c r="E10" s="28">
        <v>2220</v>
      </c>
      <c r="F10" s="28">
        <v>1831</v>
      </c>
      <c r="G10" s="27">
        <f t="shared" si="0"/>
        <v>9615</v>
      </c>
    </row>
    <row r="11" spans="2:8" x14ac:dyDescent="0.25">
      <c r="B11" s="5" t="s">
        <v>11</v>
      </c>
      <c r="C11" s="38">
        <v>1154</v>
      </c>
      <c r="D11" s="38">
        <v>2463</v>
      </c>
      <c r="E11" s="38">
        <v>2122</v>
      </c>
      <c r="F11" s="38">
        <v>1684</v>
      </c>
      <c r="G11" s="27">
        <f t="shared" si="0"/>
        <v>7423</v>
      </c>
    </row>
    <row r="12" spans="2:8" x14ac:dyDescent="0.25">
      <c r="B12" s="5" t="s">
        <v>12</v>
      </c>
      <c r="C12" s="27">
        <v>561</v>
      </c>
      <c r="D12" s="27">
        <v>364</v>
      </c>
      <c r="E12" s="27">
        <v>447</v>
      </c>
      <c r="F12" s="27">
        <v>502</v>
      </c>
      <c r="G12" s="27">
        <f t="shared" si="0"/>
        <v>1874</v>
      </c>
    </row>
    <row r="13" spans="2:8" x14ac:dyDescent="0.25">
      <c r="B13" s="5" t="s">
        <v>13</v>
      </c>
      <c r="C13" s="27">
        <v>2088</v>
      </c>
      <c r="D13" s="27">
        <v>2695</v>
      </c>
      <c r="E13" s="27">
        <v>2732</v>
      </c>
      <c r="F13" s="27">
        <v>1706</v>
      </c>
      <c r="G13" s="27">
        <f t="shared" si="0"/>
        <v>9221</v>
      </c>
    </row>
    <row r="14" spans="2:8" x14ac:dyDescent="0.25">
      <c r="B14" s="5" t="s">
        <v>14</v>
      </c>
      <c r="C14" s="38">
        <v>829</v>
      </c>
      <c r="D14" s="38">
        <v>961</v>
      </c>
      <c r="E14" s="38">
        <v>1343</v>
      </c>
      <c r="F14" s="38">
        <v>1675</v>
      </c>
      <c r="G14" s="27">
        <f t="shared" si="0"/>
        <v>4808</v>
      </c>
    </row>
    <row r="15" spans="2:8" x14ac:dyDescent="0.25">
      <c r="B15" s="5" t="s">
        <v>15</v>
      </c>
      <c r="C15" s="39">
        <v>681</v>
      </c>
      <c r="D15" s="39">
        <v>759</v>
      </c>
      <c r="E15" s="39">
        <v>971</v>
      </c>
      <c r="F15" s="39">
        <v>680</v>
      </c>
      <c r="G15" s="27">
        <f t="shared" si="0"/>
        <v>3091</v>
      </c>
    </row>
    <row r="16" spans="2:8" x14ac:dyDescent="0.25">
      <c r="B16" s="5" t="s">
        <v>16</v>
      </c>
      <c r="C16" s="27">
        <v>448</v>
      </c>
      <c r="D16" s="27">
        <v>362</v>
      </c>
      <c r="E16" s="27">
        <v>366</v>
      </c>
      <c r="F16" s="27">
        <v>470</v>
      </c>
      <c r="G16" s="27">
        <f t="shared" si="0"/>
        <v>1646</v>
      </c>
    </row>
    <row r="17" spans="2:7" x14ac:dyDescent="0.25">
      <c r="B17" s="5" t="s">
        <v>17</v>
      </c>
      <c r="C17" s="29">
        <v>873</v>
      </c>
      <c r="D17" s="29">
        <v>776</v>
      </c>
      <c r="E17" s="29">
        <v>1020</v>
      </c>
      <c r="F17" s="29">
        <v>712</v>
      </c>
      <c r="G17" s="27">
        <f t="shared" si="0"/>
        <v>3381</v>
      </c>
    </row>
    <row r="18" spans="2:7" x14ac:dyDescent="0.25">
      <c r="B18" s="5" t="s">
        <v>18</v>
      </c>
      <c r="C18" s="27">
        <v>842</v>
      </c>
      <c r="D18" s="27">
        <v>805</v>
      </c>
      <c r="E18" s="27">
        <v>1102</v>
      </c>
      <c r="F18" s="27">
        <v>859</v>
      </c>
      <c r="G18" s="27">
        <f t="shared" si="0"/>
        <v>3608</v>
      </c>
    </row>
    <row r="19" spans="2:7" x14ac:dyDescent="0.25">
      <c r="B19" s="5" t="s">
        <v>19</v>
      </c>
      <c r="C19" s="39">
        <v>731</v>
      </c>
      <c r="D19" s="39">
        <v>693</v>
      </c>
      <c r="E19" s="39">
        <v>649</v>
      </c>
      <c r="F19" s="39">
        <v>562</v>
      </c>
      <c r="G19" s="27">
        <f t="shared" si="0"/>
        <v>2635</v>
      </c>
    </row>
    <row r="20" spans="2:7" x14ac:dyDescent="0.25">
      <c r="B20" s="5" t="s">
        <v>20</v>
      </c>
      <c r="C20" s="40">
        <v>253</v>
      </c>
      <c r="D20" s="40">
        <v>302</v>
      </c>
      <c r="E20" s="40">
        <v>249</v>
      </c>
      <c r="F20" s="40">
        <v>402</v>
      </c>
      <c r="G20" s="27">
        <f t="shared" si="0"/>
        <v>1206</v>
      </c>
    </row>
    <row r="21" spans="2:7" x14ac:dyDescent="0.25">
      <c r="B21" s="5" t="s">
        <v>21</v>
      </c>
      <c r="C21" s="40">
        <v>1952</v>
      </c>
      <c r="D21" s="40">
        <v>3251</v>
      </c>
      <c r="E21" s="40">
        <v>1991</v>
      </c>
      <c r="F21" s="40">
        <v>2246</v>
      </c>
      <c r="G21" s="27">
        <f t="shared" si="0"/>
        <v>9440</v>
      </c>
    </row>
    <row r="22" spans="2:7" x14ac:dyDescent="0.25">
      <c r="B22" s="5" t="s">
        <v>22</v>
      </c>
      <c r="C22" s="27">
        <v>1080</v>
      </c>
      <c r="D22" s="27">
        <v>975</v>
      </c>
      <c r="E22" s="27">
        <v>1146</v>
      </c>
      <c r="F22" s="27">
        <v>1144</v>
      </c>
      <c r="G22" s="27">
        <f t="shared" si="0"/>
        <v>4345</v>
      </c>
    </row>
    <row r="23" spans="2:7" x14ac:dyDescent="0.25">
      <c r="B23" s="5" t="s">
        <v>23</v>
      </c>
      <c r="C23" s="27">
        <v>497</v>
      </c>
      <c r="D23" s="27">
        <v>537</v>
      </c>
      <c r="E23" s="27">
        <v>712</v>
      </c>
      <c r="F23" s="27">
        <v>815</v>
      </c>
      <c r="G23" s="27">
        <f t="shared" si="0"/>
        <v>2561</v>
      </c>
    </row>
    <row r="24" spans="2:7" x14ac:dyDescent="0.25">
      <c r="B24" s="5" t="s">
        <v>24</v>
      </c>
      <c r="C24" s="41">
        <v>2620</v>
      </c>
      <c r="D24" s="41">
        <v>1824</v>
      </c>
      <c r="E24" s="41">
        <v>1807</v>
      </c>
      <c r="F24" s="41">
        <v>1305</v>
      </c>
      <c r="G24" s="27">
        <f t="shared" si="0"/>
        <v>7556</v>
      </c>
    </row>
    <row r="25" spans="2:7" x14ac:dyDescent="0.25">
      <c r="B25" s="6" t="s">
        <v>25</v>
      </c>
      <c r="C25" s="27">
        <v>290</v>
      </c>
      <c r="D25" s="27">
        <v>622</v>
      </c>
      <c r="E25" s="27">
        <v>531</v>
      </c>
      <c r="F25" s="27">
        <v>695</v>
      </c>
      <c r="G25" s="27">
        <f t="shared" si="0"/>
        <v>2138</v>
      </c>
    </row>
    <row r="26" spans="2:7" x14ac:dyDescent="0.25">
      <c r="B26" s="6" t="s">
        <v>26</v>
      </c>
      <c r="C26" s="42">
        <v>637</v>
      </c>
      <c r="D26" s="42">
        <v>580</v>
      </c>
      <c r="E26" s="42">
        <v>546</v>
      </c>
      <c r="F26" s="42">
        <v>408</v>
      </c>
      <c r="G26" s="27">
        <f t="shared" si="0"/>
        <v>2171</v>
      </c>
    </row>
    <row r="27" spans="2:7" x14ac:dyDescent="0.25">
      <c r="B27" s="5" t="s">
        <v>27</v>
      </c>
      <c r="C27" s="27">
        <v>1173</v>
      </c>
      <c r="D27" s="27">
        <v>1265</v>
      </c>
      <c r="E27" s="27">
        <v>885</v>
      </c>
      <c r="F27" s="27">
        <v>412</v>
      </c>
      <c r="G27" s="27">
        <f t="shared" si="0"/>
        <v>3735</v>
      </c>
    </row>
    <row r="28" spans="2:7" x14ac:dyDescent="0.25">
      <c r="B28" s="6" t="s">
        <v>28</v>
      </c>
      <c r="C28" s="38">
        <v>10605</v>
      </c>
      <c r="D28" s="38">
        <v>18390</v>
      </c>
      <c r="E28" s="38">
        <v>20062</v>
      </c>
      <c r="F28" s="38">
        <v>10541</v>
      </c>
      <c r="G28" s="27">
        <f t="shared" si="0"/>
        <v>59598</v>
      </c>
    </row>
    <row r="29" spans="2:7" x14ac:dyDescent="0.25">
      <c r="B29" s="7" t="s">
        <v>29</v>
      </c>
      <c r="C29" s="30">
        <f>SUM(C8:C28)</f>
        <v>32229</v>
      </c>
      <c r="D29" s="30">
        <f>SUM(D8:D28)</f>
        <v>41064</v>
      </c>
      <c r="E29" s="30">
        <f>SUM(E8:E28)</f>
        <v>42258</v>
      </c>
      <c r="F29" s="30">
        <f>SUM(F8:F28)</f>
        <v>29547</v>
      </c>
      <c r="G29" s="30">
        <f t="shared" si="0"/>
        <v>145098</v>
      </c>
    </row>
    <row r="30" spans="2:7" x14ac:dyDescent="0.25">
      <c r="B30" s="7" t="s">
        <v>30</v>
      </c>
      <c r="C30" s="30"/>
      <c r="D30" s="30"/>
      <c r="E30" s="30"/>
      <c r="F30" s="30"/>
      <c r="G30" s="27"/>
    </row>
    <row r="31" spans="2:7" x14ac:dyDescent="0.25">
      <c r="B31" s="5" t="s">
        <v>31</v>
      </c>
      <c r="C31" s="43">
        <v>4454</v>
      </c>
      <c r="D31" s="43">
        <v>3632</v>
      </c>
      <c r="E31" s="43">
        <v>3192</v>
      </c>
      <c r="F31" s="43">
        <v>1556</v>
      </c>
      <c r="G31" s="27">
        <f t="shared" si="0"/>
        <v>12834</v>
      </c>
    </row>
    <row r="32" spans="2:7" x14ac:dyDescent="0.25">
      <c r="B32" s="5" t="s">
        <v>32</v>
      </c>
      <c r="C32" s="44">
        <v>155</v>
      </c>
      <c r="D32" s="44">
        <v>246</v>
      </c>
      <c r="E32" s="44">
        <v>73</v>
      </c>
      <c r="F32" s="44">
        <v>1</v>
      </c>
      <c r="G32" s="27">
        <f t="shared" si="0"/>
        <v>475</v>
      </c>
    </row>
    <row r="33" spans="2:7" x14ac:dyDescent="0.25">
      <c r="B33" s="5" t="s">
        <v>33</v>
      </c>
      <c r="C33" s="31">
        <v>42</v>
      </c>
      <c r="D33" s="31">
        <v>80</v>
      </c>
      <c r="E33" s="31">
        <v>128</v>
      </c>
      <c r="F33" s="31">
        <v>10</v>
      </c>
      <c r="G33" s="27">
        <f t="shared" si="0"/>
        <v>260</v>
      </c>
    </row>
    <row r="34" spans="2:7" x14ac:dyDescent="0.25">
      <c r="B34" s="5" t="s">
        <v>34</v>
      </c>
      <c r="C34" s="76">
        <v>255</v>
      </c>
      <c r="D34" s="76">
        <v>674</v>
      </c>
      <c r="E34" s="76">
        <v>553</v>
      </c>
      <c r="F34" s="76">
        <v>152</v>
      </c>
      <c r="G34" s="27">
        <f t="shared" si="0"/>
        <v>1634</v>
      </c>
    </row>
    <row r="35" spans="2:7" x14ac:dyDescent="0.25">
      <c r="B35" s="5" t="s">
        <v>35</v>
      </c>
      <c r="C35" s="76">
        <v>285</v>
      </c>
      <c r="D35" s="76">
        <v>106</v>
      </c>
      <c r="E35" s="76">
        <v>84</v>
      </c>
      <c r="F35" s="76">
        <v>61</v>
      </c>
      <c r="G35" s="27">
        <f t="shared" si="0"/>
        <v>536</v>
      </c>
    </row>
    <row r="36" spans="2:7" x14ac:dyDescent="0.25">
      <c r="B36" s="5" t="s">
        <v>36</v>
      </c>
      <c r="C36" s="27">
        <v>79</v>
      </c>
      <c r="D36" s="27">
        <v>108</v>
      </c>
      <c r="E36" s="27">
        <v>129</v>
      </c>
      <c r="F36" s="27">
        <v>30</v>
      </c>
      <c r="G36" s="27">
        <f t="shared" si="0"/>
        <v>346</v>
      </c>
    </row>
    <row r="37" spans="2:7" x14ac:dyDescent="0.25">
      <c r="B37" s="5" t="s">
        <v>37</v>
      </c>
      <c r="C37" s="27">
        <v>208</v>
      </c>
      <c r="D37" s="27">
        <v>344</v>
      </c>
      <c r="E37" s="27">
        <v>990</v>
      </c>
      <c r="F37" s="27">
        <v>144</v>
      </c>
      <c r="G37" s="27">
        <f t="shared" si="0"/>
        <v>1686</v>
      </c>
    </row>
    <row r="38" spans="2:7" x14ac:dyDescent="0.25">
      <c r="B38" s="6" t="s">
        <v>38</v>
      </c>
      <c r="C38" s="32">
        <v>5660</v>
      </c>
      <c r="D38" s="32">
        <v>3259</v>
      </c>
      <c r="E38" s="32">
        <v>2925</v>
      </c>
      <c r="F38" s="32">
        <v>964</v>
      </c>
      <c r="G38" s="27">
        <f t="shared" si="0"/>
        <v>12808</v>
      </c>
    </row>
    <row r="39" spans="2:7" x14ac:dyDescent="0.25">
      <c r="B39" s="5" t="s">
        <v>39</v>
      </c>
      <c r="C39" s="27">
        <v>7781</v>
      </c>
      <c r="D39" s="27">
        <v>3524</v>
      </c>
      <c r="E39" s="27">
        <v>2414</v>
      </c>
      <c r="F39" s="27">
        <v>675</v>
      </c>
      <c r="G39" s="27">
        <f t="shared" si="0"/>
        <v>14394</v>
      </c>
    </row>
    <row r="40" spans="2:7" x14ac:dyDescent="0.25">
      <c r="B40" s="5" t="s">
        <v>40</v>
      </c>
      <c r="C40" s="27">
        <v>54</v>
      </c>
      <c r="D40" s="27">
        <v>13</v>
      </c>
      <c r="E40" s="27">
        <v>3</v>
      </c>
      <c r="F40" s="27">
        <v>1</v>
      </c>
      <c r="G40" s="27">
        <f t="shared" si="0"/>
        <v>71</v>
      </c>
    </row>
    <row r="41" spans="2:7" x14ac:dyDescent="0.25">
      <c r="B41" s="5" t="s">
        <v>41</v>
      </c>
      <c r="C41" s="27">
        <v>1437</v>
      </c>
      <c r="D41" s="27">
        <v>476</v>
      </c>
      <c r="E41" s="27">
        <v>297</v>
      </c>
      <c r="F41" s="27">
        <v>75</v>
      </c>
      <c r="G41" s="27">
        <f t="shared" si="0"/>
        <v>2285</v>
      </c>
    </row>
    <row r="42" spans="2:7" x14ac:dyDescent="0.25">
      <c r="B42" s="5" t="s">
        <v>42</v>
      </c>
      <c r="C42" s="27">
        <v>42</v>
      </c>
      <c r="D42" s="27">
        <v>435</v>
      </c>
      <c r="E42" s="27">
        <v>339</v>
      </c>
      <c r="F42" s="27">
        <v>395</v>
      </c>
      <c r="G42" s="27">
        <f t="shared" si="0"/>
        <v>1211</v>
      </c>
    </row>
    <row r="43" spans="2:7" x14ac:dyDescent="0.25">
      <c r="B43" s="5" t="s">
        <v>43</v>
      </c>
      <c r="C43" s="33">
        <v>408</v>
      </c>
      <c r="D43" s="33">
        <v>453</v>
      </c>
      <c r="E43" s="33">
        <v>379</v>
      </c>
      <c r="F43" s="33">
        <v>113</v>
      </c>
      <c r="G43" s="27">
        <f t="shared" si="0"/>
        <v>1353</v>
      </c>
    </row>
    <row r="44" spans="2:7" x14ac:dyDescent="0.25">
      <c r="B44" s="5" t="s">
        <v>44</v>
      </c>
      <c r="C44" s="45">
        <v>549</v>
      </c>
      <c r="D44" s="45">
        <v>428</v>
      </c>
      <c r="E44" s="45">
        <v>659</v>
      </c>
      <c r="F44" s="45">
        <v>164</v>
      </c>
      <c r="G44" s="27">
        <f t="shared" si="0"/>
        <v>1800</v>
      </c>
    </row>
    <row r="45" spans="2:7" x14ac:dyDescent="0.25">
      <c r="B45" s="5" t="s">
        <v>45</v>
      </c>
      <c r="C45" s="46">
        <v>1530</v>
      </c>
      <c r="D45" s="39">
        <v>396</v>
      </c>
      <c r="E45" s="39">
        <v>248</v>
      </c>
      <c r="F45" s="39">
        <v>57</v>
      </c>
      <c r="G45" s="27">
        <f t="shared" si="0"/>
        <v>2231</v>
      </c>
    </row>
    <row r="46" spans="2:7" x14ac:dyDescent="0.25">
      <c r="B46" s="5" t="s">
        <v>46</v>
      </c>
      <c r="C46" s="27">
        <v>339</v>
      </c>
      <c r="D46" s="27">
        <v>268</v>
      </c>
      <c r="E46" s="27">
        <v>359</v>
      </c>
      <c r="F46" s="27">
        <v>65</v>
      </c>
      <c r="G46" s="27">
        <f t="shared" si="0"/>
        <v>1031</v>
      </c>
    </row>
    <row r="47" spans="2:7" x14ac:dyDescent="0.25">
      <c r="B47" s="5" t="s">
        <v>47</v>
      </c>
      <c r="C47" s="34">
        <v>160</v>
      </c>
      <c r="D47" s="34">
        <v>78</v>
      </c>
      <c r="E47" s="34">
        <v>102</v>
      </c>
      <c r="F47" s="34">
        <v>29</v>
      </c>
      <c r="G47" s="27">
        <f t="shared" si="0"/>
        <v>369</v>
      </c>
    </row>
    <row r="48" spans="2:7" x14ac:dyDescent="0.25">
      <c r="B48" s="5" t="s">
        <v>48</v>
      </c>
      <c r="C48" s="35">
        <v>267</v>
      </c>
      <c r="D48" s="35">
        <v>287</v>
      </c>
      <c r="E48" s="35">
        <v>654</v>
      </c>
      <c r="F48" s="35">
        <v>114</v>
      </c>
      <c r="G48" s="27">
        <f t="shared" si="0"/>
        <v>1322</v>
      </c>
    </row>
    <row r="49" spans="2:7" x14ac:dyDescent="0.25">
      <c r="B49" s="5" t="s">
        <v>49</v>
      </c>
      <c r="C49" s="27">
        <v>189</v>
      </c>
      <c r="D49" s="27">
        <v>214</v>
      </c>
      <c r="E49" s="27">
        <v>533</v>
      </c>
      <c r="F49" s="27">
        <v>199</v>
      </c>
      <c r="G49" s="27">
        <f t="shared" si="0"/>
        <v>1135</v>
      </c>
    </row>
    <row r="50" spans="2:7" x14ac:dyDescent="0.25">
      <c r="B50" s="5" t="s">
        <v>50</v>
      </c>
      <c r="C50" s="27">
        <v>731</v>
      </c>
      <c r="D50" s="27">
        <v>325</v>
      </c>
      <c r="E50" s="27">
        <v>276</v>
      </c>
      <c r="F50" s="27">
        <v>52</v>
      </c>
      <c r="G50" s="27">
        <f t="shared" si="0"/>
        <v>1384</v>
      </c>
    </row>
    <row r="51" spans="2:7" x14ac:dyDescent="0.25">
      <c r="B51" s="7" t="s">
        <v>29</v>
      </c>
      <c r="C51" s="30">
        <f>SUM(C31:C50)</f>
        <v>24625</v>
      </c>
      <c r="D51" s="30">
        <f t="shared" ref="D51:F51" si="1">SUM(D31:D50)</f>
        <v>15346</v>
      </c>
      <c r="E51" s="30">
        <f t="shared" si="1"/>
        <v>14337</v>
      </c>
      <c r="F51" s="30">
        <f t="shared" si="1"/>
        <v>4857</v>
      </c>
      <c r="G51" s="30">
        <f t="shared" si="0"/>
        <v>59165</v>
      </c>
    </row>
    <row r="52" spans="2:7" x14ac:dyDescent="0.25">
      <c r="B52" s="7" t="s">
        <v>51</v>
      </c>
      <c r="C52" s="30"/>
      <c r="D52" s="30"/>
      <c r="E52" s="30"/>
      <c r="F52" s="30"/>
      <c r="G52" s="27">
        <f t="shared" si="0"/>
        <v>0</v>
      </c>
    </row>
    <row r="53" spans="2:7" x14ac:dyDescent="0.25">
      <c r="B53" s="6" t="s">
        <v>52</v>
      </c>
      <c r="C53" s="27">
        <v>418</v>
      </c>
      <c r="D53" s="27">
        <v>88</v>
      </c>
      <c r="E53" s="27">
        <v>17</v>
      </c>
      <c r="F53" s="27">
        <v>18</v>
      </c>
      <c r="G53" s="27">
        <f t="shared" si="0"/>
        <v>541</v>
      </c>
    </row>
    <row r="54" spans="2:7" x14ac:dyDescent="0.25">
      <c r="B54" s="5" t="s">
        <v>117</v>
      </c>
      <c r="C54" s="36">
        <v>32</v>
      </c>
      <c r="D54" s="36">
        <v>0</v>
      </c>
      <c r="E54" s="36">
        <v>0</v>
      </c>
      <c r="F54" s="36">
        <v>0</v>
      </c>
      <c r="G54" s="27">
        <f t="shared" si="0"/>
        <v>32</v>
      </c>
    </row>
    <row r="55" spans="2:7" x14ac:dyDescent="0.25">
      <c r="B55" s="5" t="s">
        <v>53</v>
      </c>
      <c r="C55" s="27">
        <v>20</v>
      </c>
      <c r="D55" s="27">
        <v>12</v>
      </c>
      <c r="E55" s="27">
        <v>0</v>
      </c>
      <c r="F55" s="27">
        <v>0</v>
      </c>
      <c r="G55" s="27">
        <f t="shared" si="0"/>
        <v>32</v>
      </c>
    </row>
    <row r="56" spans="2:7" x14ac:dyDescent="0.25">
      <c r="B56" s="5" t="s">
        <v>54</v>
      </c>
      <c r="C56" s="27">
        <v>0</v>
      </c>
      <c r="D56" s="27">
        <v>0</v>
      </c>
      <c r="E56" s="27">
        <v>0</v>
      </c>
      <c r="F56" s="27">
        <v>0</v>
      </c>
      <c r="G56" s="27">
        <f t="shared" si="0"/>
        <v>0</v>
      </c>
    </row>
    <row r="57" spans="2:7" x14ac:dyDescent="0.25">
      <c r="B57" s="5" t="s">
        <v>55</v>
      </c>
      <c r="C57" s="27">
        <v>71</v>
      </c>
      <c r="D57" s="27">
        <v>20</v>
      </c>
      <c r="E57" s="27">
        <v>0</v>
      </c>
      <c r="F57" s="27">
        <v>0</v>
      </c>
      <c r="G57" s="27">
        <f t="shared" si="0"/>
        <v>91</v>
      </c>
    </row>
    <row r="58" spans="2:7" x14ac:dyDescent="0.25">
      <c r="B58" s="5" t="s">
        <v>56</v>
      </c>
      <c r="C58" s="27">
        <v>0</v>
      </c>
      <c r="D58" s="27">
        <v>0</v>
      </c>
      <c r="E58" s="27">
        <v>0</v>
      </c>
      <c r="F58" s="27">
        <v>0</v>
      </c>
      <c r="G58" s="27">
        <f t="shared" si="0"/>
        <v>0</v>
      </c>
    </row>
    <row r="59" spans="2:7" x14ac:dyDescent="0.25">
      <c r="B59" s="6" t="s">
        <v>57</v>
      </c>
      <c r="C59" s="27">
        <v>191</v>
      </c>
      <c r="D59" s="27">
        <v>51</v>
      </c>
      <c r="E59" s="27">
        <v>0</v>
      </c>
      <c r="F59" s="27">
        <v>0</v>
      </c>
      <c r="G59" s="27">
        <f t="shared" si="0"/>
        <v>242</v>
      </c>
    </row>
    <row r="60" spans="2:7" x14ac:dyDescent="0.25">
      <c r="B60" s="7" t="s">
        <v>29</v>
      </c>
      <c r="C60" s="30">
        <f>SUM(C53:C59)</f>
        <v>732</v>
      </c>
      <c r="D60" s="30">
        <f t="shared" ref="D60:F60" si="2">SUM(D53:D59)</f>
        <v>171</v>
      </c>
      <c r="E60" s="30">
        <f t="shared" si="2"/>
        <v>17</v>
      </c>
      <c r="F60" s="30">
        <f t="shared" si="2"/>
        <v>18</v>
      </c>
      <c r="G60" s="30">
        <f t="shared" si="0"/>
        <v>938</v>
      </c>
    </row>
    <row r="61" spans="2:7" x14ac:dyDescent="0.25">
      <c r="B61" s="7" t="s">
        <v>113</v>
      </c>
      <c r="C61" s="30"/>
      <c r="D61" s="30"/>
      <c r="E61" s="30"/>
      <c r="F61" s="30"/>
      <c r="G61" s="30"/>
    </row>
    <row r="62" spans="2:7" x14ac:dyDescent="0.25">
      <c r="B62" s="6" t="s">
        <v>118</v>
      </c>
      <c r="C62" s="27">
        <v>0</v>
      </c>
      <c r="D62" s="27">
        <v>0</v>
      </c>
      <c r="E62" s="27">
        <v>0</v>
      </c>
      <c r="F62" s="27">
        <v>0</v>
      </c>
      <c r="G62" s="27">
        <f>SUM(C62:F62)</f>
        <v>0</v>
      </c>
    </row>
    <row r="63" spans="2:7" x14ac:dyDescent="0.25">
      <c r="B63" s="6" t="s">
        <v>119</v>
      </c>
      <c r="C63" s="27">
        <v>0</v>
      </c>
      <c r="D63" s="27">
        <v>0</v>
      </c>
      <c r="E63" s="27">
        <v>0</v>
      </c>
      <c r="F63" s="27">
        <v>0</v>
      </c>
      <c r="G63" s="27">
        <f t="shared" ref="G63:G69" si="3">SUM(C63:F63)</f>
        <v>0</v>
      </c>
    </row>
    <row r="64" spans="2:7" x14ac:dyDescent="0.25">
      <c r="B64" s="6" t="s">
        <v>120</v>
      </c>
      <c r="C64" s="27">
        <v>0</v>
      </c>
      <c r="D64" s="27">
        <v>0</v>
      </c>
      <c r="E64" s="27">
        <v>0</v>
      </c>
      <c r="F64" s="27">
        <v>0</v>
      </c>
      <c r="G64" s="27">
        <f t="shared" si="3"/>
        <v>0</v>
      </c>
    </row>
    <row r="65" spans="2:7" x14ac:dyDescent="0.25">
      <c r="B65" s="6" t="s">
        <v>121</v>
      </c>
      <c r="C65" s="27">
        <v>0</v>
      </c>
      <c r="D65" s="27">
        <v>0</v>
      </c>
      <c r="E65" s="27">
        <v>0</v>
      </c>
      <c r="F65" s="27">
        <v>0</v>
      </c>
      <c r="G65" s="27">
        <f t="shared" si="3"/>
        <v>0</v>
      </c>
    </row>
    <row r="66" spans="2:7" x14ac:dyDescent="0.25">
      <c r="B66" s="6" t="s">
        <v>122</v>
      </c>
      <c r="C66" s="27">
        <v>0</v>
      </c>
      <c r="D66" s="27">
        <v>0</v>
      </c>
      <c r="E66" s="27">
        <v>0</v>
      </c>
      <c r="F66" s="27">
        <v>0</v>
      </c>
      <c r="G66" s="27">
        <f t="shared" si="3"/>
        <v>0</v>
      </c>
    </row>
    <row r="67" spans="2:7" x14ac:dyDescent="0.25">
      <c r="B67" s="6" t="s">
        <v>123</v>
      </c>
      <c r="C67" s="27">
        <v>0</v>
      </c>
      <c r="D67" s="27">
        <v>0</v>
      </c>
      <c r="E67" s="27">
        <v>0</v>
      </c>
      <c r="F67" s="27">
        <v>0</v>
      </c>
      <c r="G67" s="27">
        <f t="shared" si="3"/>
        <v>0</v>
      </c>
    </row>
    <row r="68" spans="2:7" x14ac:dyDescent="0.25">
      <c r="B68" s="6" t="s">
        <v>124</v>
      </c>
      <c r="C68" s="27">
        <v>0</v>
      </c>
      <c r="D68" s="27">
        <v>1</v>
      </c>
      <c r="E68" s="27">
        <v>0</v>
      </c>
      <c r="F68" s="27">
        <v>0</v>
      </c>
      <c r="G68" s="27">
        <f t="shared" si="3"/>
        <v>1</v>
      </c>
    </row>
    <row r="69" spans="2:7" x14ac:dyDescent="0.25">
      <c r="B69" s="68" t="s">
        <v>29</v>
      </c>
      <c r="C69" s="30">
        <f>SUM(C62:C68)</f>
        <v>0</v>
      </c>
      <c r="D69" s="30">
        <f t="shared" ref="D69:F69" si="4">SUM(D62:D68)</f>
        <v>1</v>
      </c>
      <c r="E69" s="30">
        <f t="shared" si="4"/>
        <v>0</v>
      </c>
      <c r="F69" s="30">
        <f t="shared" si="4"/>
        <v>0</v>
      </c>
      <c r="G69" s="30">
        <f t="shared" si="3"/>
        <v>1</v>
      </c>
    </row>
    <row r="70" spans="2:7" x14ac:dyDescent="0.25">
      <c r="B70" s="68" t="s">
        <v>114</v>
      </c>
      <c r="C70" s="30"/>
      <c r="D70" s="30"/>
      <c r="E70" s="30"/>
      <c r="F70" s="30"/>
      <c r="G70" s="30"/>
    </row>
    <row r="71" spans="2:7" x14ac:dyDescent="0.25">
      <c r="B71" s="6" t="s">
        <v>125</v>
      </c>
      <c r="C71" s="27">
        <v>52</v>
      </c>
      <c r="D71" s="27">
        <v>104</v>
      </c>
      <c r="E71" s="27">
        <v>130</v>
      </c>
      <c r="F71" s="27">
        <v>6</v>
      </c>
      <c r="G71" s="27">
        <f>SUM(C71:F71)</f>
        <v>292</v>
      </c>
    </row>
    <row r="72" spans="2:7" x14ac:dyDescent="0.25">
      <c r="B72" s="6" t="s">
        <v>126</v>
      </c>
      <c r="C72" s="27">
        <v>8</v>
      </c>
      <c r="D72" s="27">
        <v>18</v>
      </c>
      <c r="E72" s="27">
        <v>36</v>
      </c>
      <c r="F72" s="27">
        <v>50</v>
      </c>
      <c r="G72" s="27">
        <f t="shared" ref="G72:G80" si="5">SUM(C72:F72)</f>
        <v>112</v>
      </c>
    </row>
    <row r="73" spans="2:7" x14ac:dyDescent="0.25">
      <c r="B73" s="6" t="s">
        <v>127</v>
      </c>
      <c r="C73" s="27">
        <v>15</v>
      </c>
      <c r="D73" s="27">
        <v>17</v>
      </c>
      <c r="E73" s="27">
        <v>8</v>
      </c>
      <c r="F73" s="27">
        <v>0</v>
      </c>
      <c r="G73" s="27">
        <f t="shared" si="5"/>
        <v>40</v>
      </c>
    </row>
    <row r="74" spans="2:7" x14ac:dyDescent="0.25">
      <c r="B74" s="6" t="s">
        <v>128</v>
      </c>
      <c r="C74" s="27">
        <v>90</v>
      </c>
      <c r="D74" s="27">
        <v>99</v>
      </c>
      <c r="E74" s="27">
        <v>99</v>
      </c>
      <c r="F74" s="27">
        <v>33</v>
      </c>
      <c r="G74" s="27">
        <f t="shared" si="5"/>
        <v>321</v>
      </c>
    </row>
    <row r="75" spans="2:7" x14ac:dyDescent="0.25">
      <c r="B75" s="6" t="s">
        <v>129</v>
      </c>
      <c r="C75" s="27">
        <v>5</v>
      </c>
      <c r="D75" s="27">
        <v>18</v>
      </c>
      <c r="E75" s="27">
        <v>44</v>
      </c>
      <c r="F75" s="27">
        <v>21</v>
      </c>
      <c r="G75" s="27">
        <f t="shared" si="5"/>
        <v>88</v>
      </c>
    </row>
    <row r="76" spans="2:7" x14ac:dyDescent="0.25">
      <c r="B76" s="6" t="s">
        <v>130</v>
      </c>
      <c r="C76" s="27">
        <v>0</v>
      </c>
      <c r="D76" s="27">
        <v>0</v>
      </c>
      <c r="E76" s="27">
        <v>0</v>
      </c>
      <c r="F76" s="27">
        <v>0</v>
      </c>
      <c r="G76" s="27">
        <f t="shared" si="5"/>
        <v>0</v>
      </c>
    </row>
    <row r="77" spans="2:7" x14ac:dyDescent="0.25">
      <c r="B77" s="6" t="s">
        <v>131</v>
      </c>
      <c r="C77" s="27">
        <v>0</v>
      </c>
      <c r="D77" s="27">
        <v>0</v>
      </c>
      <c r="E77" s="27">
        <v>0</v>
      </c>
      <c r="F77" s="27">
        <v>0</v>
      </c>
      <c r="G77" s="27">
        <f t="shared" si="5"/>
        <v>0</v>
      </c>
    </row>
    <row r="78" spans="2:7" x14ac:dyDescent="0.25">
      <c r="B78" s="6" t="s">
        <v>132</v>
      </c>
      <c r="C78" s="27">
        <v>12</v>
      </c>
      <c r="D78" s="27">
        <v>4</v>
      </c>
      <c r="E78" s="27">
        <v>0</v>
      </c>
      <c r="F78" s="27">
        <v>9</v>
      </c>
      <c r="G78" s="27">
        <f t="shared" si="5"/>
        <v>25</v>
      </c>
    </row>
    <row r="79" spans="2:7" x14ac:dyDescent="0.25">
      <c r="B79" s="6" t="s">
        <v>133</v>
      </c>
      <c r="C79" s="27">
        <v>76</v>
      </c>
      <c r="D79" s="27">
        <v>86</v>
      </c>
      <c r="E79" s="27">
        <v>64</v>
      </c>
      <c r="F79" s="27">
        <v>6</v>
      </c>
      <c r="G79" s="27">
        <f t="shared" si="5"/>
        <v>232</v>
      </c>
    </row>
    <row r="80" spans="2:7" x14ac:dyDescent="0.25">
      <c r="B80" s="6" t="s">
        <v>134</v>
      </c>
      <c r="C80" s="27">
        <v>54</v>
      </c>
      <c r="D80" s="27">
        <v>28</v>
      </c>
      <c r="E80" s="27">
        <v>13</v>
      </c>
      <c r="F80" s="27">
        <v>2</v>
      </c>
      <c r="G80" s="27">
        <f t="shared" si="5"/>
        <v>97</v>
      </c>
    </row>
    <row r="81" spans="2:7" x14ac:dyDescent="0.25">
      <c r="B81" s="68" t="s">
        <v>29</v>
      </c>
      <c r="C81" s="30">
        <f>SUM(C71:C80)</f>
        <v>312</v>
      </c>
      <c r="D81" s="30">
        <f t="shared" ref="D81:G81" si="6">SUM(D71:D80)</f>
        <v>374</v>
      </c>
      <c r="E81" s="30">
        <f t="shared" si="6"/>
        <v>394</v>
      </c>
      <c r="F81" s="30">
        <f t="shared" si="6"/>
        <v>127</v>
      </c>
      <c r="G81" s="30">
        <f t="shared" si="6"/>
        <v>1207</v>
      </c>
    </row>
    <row r="82" spans="2:7" x14ac:dyDescent="0.25">
      <c r="B82" s="7" t="s">
        <v>58</v>
      </c>
      <c r="C82" s="30">
        <f>C29+C51+C60+C69+C81</f>
        <v>57898</v>
      </c>
      <c r="D82" s="30">
        <f t="shared" ref="D82:G82" si="7">D29+D51+D60+D69+D81</f>
        <v>56956</v>
      </c>
      <c r="E82" s="30">
        <f t="shared" si="7"/>
        <v>57006</v>
      </c>
      <c r="F82" s="30">
        <f t="shared" si="7"/>
        <v>34549</v>
      </c>
      <c r="G82" s="30">
        <f t="shared" si="7"/>
        <v>206409</v>
      </c>
    </row>
    <row r="83" spans="2:7" x14ac:dyDescent="0.25">
      <c r="B83" s="7" t="s">
        <v>59</v>
      </c>
      <c r="C83" s="30"/>
      <c r="D83" s="30"/>
      <c r="E83" s="30"/>
      <c r="F83" s="30"/>
      <c r="G83" s="27"/>
    </row>
    <row r="84" spans="2:7" x14ac:dyDescent="0.25">
      <c r="B84" s="6" t="s">
        <v>60</v>
      </c>
      <c r="C84" s="47">
        <v>1519</v>
      </c>
      <c r="D84" s="47">
        <v>1257</v>
      </c>
      <c r="E84" s="47">
        <v>2299</v>
      </c>
      <c r="F84" s="47">
        <v>3203</v>
      </c>
      <c r="G84" s="27">
        <f>SUM(C84:F84)</f>
        <v>8278</v>
      </c>
    </row>
    <row r="85" spans="2:7" x14ac:dyDescent="0.25">
      <c r="B85" s="6" t="s">
        <v>61</v>
      </c>
      <c r="C85" s="38">
        <v>129</v>
      </c>
      <c r="D85" s="38">
        <v>170</v>
      </c>
      <c r="E85" s="38">
        <v>401</v>
      </c>
      <c r="F85" s="38">
        <v>306</v>
      </c>
      <c r="G85" s="27">
        <f t="shared" ref="G85:G91" si="8">SUM(C85:F85)</f>
        <v>1006</v>
      </c>
    </row>
    <row r="86" spans="2:7" x14ac:dyDescent="0.25">
      <c r="B86" s="6" t="s">
        <v>62</v>
      </c>
      <c r="C86" s="38">
        <v>36</v>
      </c>
      <c r="D86" s="38">
        <v>73</v>
      </c>
      <c r="E86" s="38">
        <v>83</v>
      </c>
      <c r="F86" s="38">
        <v>25</v>
      </c>
      <c r="G86" s="27">
        <f t="shared" si="8"/>
        <v>217</v>
      </c>
    </row>
    <row r="87" spans="2:7" x14ac:dyDescent="0.25">
      <c r="B87" s="6" t="s">
        <v>63</v>
      </c>
      <c r="C87" s="38">
        <v>166</v>
      </c>
      <c r="D87" s="38">
        <v>291</v>
      </c>
      <c r="E87" s="38">
        <v>1835</v>
      </c>
      <c r="F87" s="38">
        <v>2435</v>
      </c>
      <c r="G87" s="27">
        <f t="shared" si="8"/>
        <v>4727</v>
      </c>
    </row>
    <row r="88" spans="2:7" x14ac:dyDescent="0.25">
      <c r="B88" s="6" t="s">
        <v>64</v>
      </c>
      <c r="C88" s="38">
        <v>72</v>
      </c>
      <c r="D88" s="38">
        <v>131</v>
      </c>
      <c r="E88" s="38">
        <v>180</v>
      </c>
      <c r="F88" s="38">
        <v>380</v>
      </c>
      <c r="G88" s="27">
        <f t="shared" si="8"/>
        <v>763</v>
      </c>
    </row>
    <row r="89" spans="2:7" x14ac:dyDescent="0.25">
      <c r="B89" s="6" t="s">
        <v>65</v>
      </c>
      <c r="C89" s="38">
        <v>4</v>
      </c>
      <c r="D89" s="38">
        <v>55</v>
      </c>
      <c r="E89" s="38">
        <v>43</v>
      </c>
      <c r="F89" s="38">
        <v>11</v>
      </c>
      <c r="G89" s="27">
        <f t="shared" si="8"/>
        <v>113</v>
      </c>
    </row>
    <row r="90" spans="2:7" x14ac:dyDescent="0.25">
      <c r="B90" s="6" t="s">
        <v>66</v>
      </c>
      <c r="C90" s="48">
        <v>13</v>
      </c>
      <c r="D90" s="48">
        <v>1</v>
      </c>
      <c r="E90" s="48">
        <v>31</v>
      </c>
      <c r="F90" s="48">
        <v>48</v>
      </c>
      <c r="G90" s="27">
        <f t="shared" si="8"/>
        <v>93</v>
      </c>
    </row>
    <row r="91" spans="2:7" x14ac:dyDescent="0.25">
      <c r="B91" s="6" t="s">
        <v>67</v>
      </c>
      <c r="C91" s="38">
        <v>0</v>
      </c>
      <c r="D91" s="38">
        <v>0</v>
      </c>
      <c r="E91" s="38">
        <v>0</v>
      </c>
      <c r="F91" s="38">
        <v>0</v>
      </c>
      <c r="G91" s="27">
        <f t="shared" si="8"/>
        <v>0</v>
      </c>
    </row>
    <row r="92" spans="2:7" x14ac:dyDescent="0.25">
      <c r="B92" s="7" t="s">
        <v>68</v>
      </c>
      <c r="C92" s="8">
        <f>SUM(C84:C91)</f>
        <v>1939</v>
      </c>
      <c r="D92" s="8">
        <f t="shared" ref="D92:G92" si="9">SUM(D84:D91)</f>
        <v>1978</v>
      </c>
      <c r="E92" s="8">
        <f t="shared" si="9"/>
        <v>4872</v>
      </c>
      <c r="F92" s="8">
        <f t="shared" si="9"/>
        <v>6408</v>
      </c>
      <c r="G92" s="8">
        <f t="shared" si="9"/>
        <v>15197</v>
      </c>
    </row>
    <row r="93" spans="2:7" x14ac:dyDescent="0.25">
      <c r="B93" s="7" t="s">
        <v>69</v>
      </c>
      <c r="C93" s="78">
        <f>SUM(C82,C92)</f>
        <v>59837</v>
      </c>
      <c r="D93" s="78">
        <f t="shared" ref="D93:G93" si="10">SUM(D82,D92)</f>
        <v>58934</v>
      </c>
      <c r="E93" s="78">
        <f t="shared" si="10"/>
        <v>61878</v>
      </c>
      <c r="F93" s="78">
        <f t="shared" si="10"/>
        <v>40957</v>
      </c>
      <c r="G93" s="78">
        <f t="shared" si="10"/>
        <v>221606</v>
      </c>
    </row>
  </sheetData>
  <mergeCells count="4">
    <mergeCell ref="B6:G6"/>
    <mergeCell ref="B7:G7"/>
    <mergeCell ref="B3:G3"/>
    <mergeCell ref="B2:G2"/>
  </mergeCells>
  <pageMargins left="0.12" right="7.0000000000000007E-2" top="0.14000000000000001" bottom="0.12" header="0.06" footer="0.05"/>
  <pageSetup paperSize="9" orientation="portrait" r:id="rId1"/>
  <ignoredErrors>
    <ignoredError sqref="G52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Y92"/>
  <sheetViews>
    <sheetView workbookViewId="0">
      <pane xSplit="2" ySplit="6" topLeftCell="C27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1.7109375" style="25" customWidth="1"/>
    <col min="2" max="2" width="34.7109375" style="25" customWidth="1"/>
    <col min="3" max="3" width="5" style="25" customWidth="1"/>
    <col min="4" max="4" width="7" style="25" customWidth="1"/>
    <col min="5" max="5" width="4.7109375" style="25" customWidth="1"/>
    <col min="6" max="6" width="5.140625" style="25" customWidth="1"/>
    <col min="7" max="7" width="5.42578125" style="25" customWidth="1"/>
    <col min="8" max="8" width="4.7109375" style="25" customWidth="1"/>
    <col min="9" max="9" width="5.28515625" style="25" customWidth="1"/>
    <col min="10" max="10" width="4.7109375" style="25" customWidth="1"/>
    <col min="11" max="11" width="4.140625" style="25" customWidth="1"/>
    <col min="12" max="12" width="4.85546875" style="25" customWidth="1"/>
    <col min="13" max="13" width="3.85546875" style="25" customWidth="1"/>
    <col min="14" max="14" width="4.7109375" style="25" customWidth="1"/>
    <col min="15" max="15" width="5.85546875" style="25" customWidth="1"/>
    <col min="16" max="19" width="4.7109375" style="25" customWidth="1"/>
    <col min="20" max="20" width="5.85546875" style="25" customWidth="1"/>
    <col min="21" max="22" width="4.7109375" style="25" customWidth="1"/>
    <col min="23" max="23" width="6" style="25" customWidth="1"/>
    <col min="24" max="24" width="6.7109375" style="25" customWidth="1"/>
    <col min="25" max="33" width="4.7109375" style="25" customWidth="1"/>
    <col min="34" max="34" width="6.140625" style="25" customWidth="1"/>
    <col min="35" max="35" width="6.42578125" style="25" customWidth="1"/>
    <col min="36" max="36" width="4.7109375" style="25" customWidth="1"/>
    <col min="37" max="37" width="5.85546875" style="25" customWidth="1"/>
    <col min="38" max="38" width="4.7109375" style="25" customWidth="1"/>
    <col min="39" max="40" width="7" style="25" customWidth="1"/>
    <col min="41" max="16384" width="9.140625" style="25"/>
  </cols>
  <sheetData>
    <row r="2" spans="2:40" x14ac:dyDescent="0.25">
      <c r="B2" s="84" t="s">
        <v>70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</row>
    <row r="3" spans="2:40" x14ac:dyDescent="0.25">
      <c r="B3" s="84" t="s">
        <v>115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</row>
    <row r="4" spans="2:40" ht="101.25" x14ac:dyDescent="0.25">
      <c r="B4" s="16" t="s">
        <v>71</v>
      </c>
      <c r="C4" s="17" t="s">
        <v>72</v>
      </c>
      <c r="D4" s="17" t="s">
        <v>73</v>
      </c>
      <c r="E4" s="17" t="s">
        <v>74</v>
      </c>
      <c r="F4" s="17" t="s">
        <v>75</v>
      </c>
      <c r="G4" s="17" t="s">
        <v>76</v>
      </c>
      <c r="H4" s="17" t="s">
        <v>77</v>
      </c>
      <c r="I4" s="17" t="s">
        <v>78</v>
      </c>
      <c r="J4" s="17" t="s">
        <v>79</v>
      </c>
      <c r="K4" s="17" t="s">
        <v>80</v>
      </c>
      <c r="L4" s="17" t="s">
        <v>81</v>
      </c>
      <c r="M4" s="17" t="s">
        <v>82</v>
      </c>
      <c r="N4" s="17" t="s">
        <v>83</v>
      </c>
      <c r="O4" s="17" t="s">
        <v>84</v>
      </c>
      <c r="P4" s="17" t="s">
        <v>85</v>
      </c>
      <c r="Q4" s="17" t="s">
        <v>86</v>
      </c>
      <c r="R4" s="17" t="s">
        <v>87</v>
      </c>
      <c r="S4" s="17" t="s">
        <v>88</v>
      </c>
      <c r="T4" s="17" t="s">
        <v>89</v>
      </c>
      <c r="U4" s="17" t="s">
        <v>90</v>
      </c>
      <c r="V4" s="17" t="s">
        <v>91</v>
      </c>
      <c r="W4" s="17" t="s">
        <v>92</v>
      </c>
      <c r="X4" s="17" t="s">
        <v>93</v>
      </c>
      <c r="Y4" s="17" t="s">
        <v>94</v>
      </c>
      <c r="Z4" s="17" t="s">
        <v>95</v>
      </c>
      <c r="AA4" s="17" t="s">
        <v>96</v>
      </c>
      <c r="AB4" s="17" t="s">
        <v>97</v>
      </c>
      <c r="AC4" s="17" t="s">
        <v>98</v>
      </c>
      <c r="AD4" s="17" t="s">
        <v>99</v>
      </c>
      <c r="AE4" s="17" t="s">
        <v>100</v>
      </c>
      <c r="AF4" s="17" t="s">
        <v>101</v>
      </c>
      <c r="AG4" s="17" t="s">
        <v>102</v>
      </c>
      <c r="AH4" s="17" t="s">
        <v>103</v>
      </c>
      <c r="AI4" s="17" t="s">
        <v>104</v>
      </c>
      <c r="AJ4" s="17" t="s">
        <v>105</v>
      </c>
      <c r="AK4" s="17" t="s">
        <v>106</v>
      </c>
      <c r="AL4" s="17" t="s">
        <v>107</v>
      </c>
      <c r="AM4" s="17" t="s">
        <v>108</v>
      </c>
      <c r="AN4" s="17" t="s">
        <v>109</v>
      </c>
    </row>
    <row r="5" spans="2:40" x14ac:dyDescent="0.25">
      <c r="B5" s="84" t="s">
        <v>6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</row>
    <row r="6" spans="2:40" x14ac:dyDescent="0.25">
      <c r="B6" s="84" t="s">
        <v>7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</row>
    <row r="7" spans="2:40" x14ac:dyDescent="0.25">
      <c r="B7" s="18" t="s">
        <v>8</v>
      </c>
      <c r="C7" s="49">
        <v>0</v>
      </c>
      <c r="D7" s="49">
        <v>4</v>
      </c>
      <c r="E7" s="49">
        <v>0</v>
      </c>
      <c r="F7" s="49">
        <v>36</v>
      </c>
      <c r="G7" s="49">
        <v>95</v>
      </c>
      <c r="H7" s="49">
        <v>39</v>
      </c>
      <c r="I7" s="49">
        <v>0</v>
      </c>
      <c r="J7" s="49">
        <v>0</v>
      </c>
      <c r="K7" s="49">
        <v>0</v>
      </c>
      <c r="L7" s="49">
        <v>79</v>
      </c>
      <c r="M7" s="49">
        <v>0</v>
      </c>
      <c r="N7" s="49">
        <v>3</v>
      </c>
      <c r="O7" s="49">
        <v>22</v>
      </c>
      <c r="P7" s="49">
        <v>54</v>
      </c>
      <c r="Q7" s="49">
        <v>11</v>
      </c>
      <c r="R7" s="49">
        <v>5</v>
      </c>
      <c r="S7" s="49">
        <v>40</v>
      </c>
      <c r="T7" s="49">
        <v>39</v>
      </c>
      <c r="U7" s="49">
        <v>19</v>
      </c>
      <c r="V7" s="49">
        <v>0</v>
      </c>
      <c r="W7" s="49">
        <v>90</v>
      </c>
      <c r="X7" s="49">
        <v>91</v>
      </c>
      <c r="Y7" s="49">
        <v>1</v>
      </c>
      <c r="Z7" s="49">
        <v>1</v>
      </c>
      <c r="AA7" s="49">
        <v>0</v>
      </c>
      <c r="AB7" s="49">
        <v>2</v>
      </c>
      <c r="AC7" s="49">
        <v>58</v>
      </c>
      <c r="AD7" s="49">
        <v>0</v>
      </c>
      <c r="AE7" s="49">
        <v>58</v>
      </c>
      <c r="AF7" s="49">
        <v>31</v>
      </c>
      <c r="AG7" s="49">
        <v>1</v>
      </c>
      <c r="AH7" s="49">
        <v>13</v>
      </c>
      <c r="AI7" s="49">
        <v>7</v>
      </c>
      <c r="AJ7" s="49">
        <v>1</v>
      </c>
      <c r="AK7" s="49">
        <v>242</v>
      </c>
      <c r="AL7" s="49">
        <v>16</v>
      </c>
      <c r="AM7" s="49">
        <v>54</v>
      </c>
      <c r="AN7" s="24">
        <f>SUM(C7:AM7)</f>
        <v>1112</v>
      </c>
    </row>
    <row r="8" spans="2:40" x14ac:dyDescent="0.25">
      <c r="B8" s="18" t="s">
        <v>9</v>
      </c>
      <c r="C8" s="9">
        <v>0</v>
      </c>
      <c r="D8" s="9">
        <v>1246</v>
      </c>
      <c r="E8" s="9">
        <v>0</v>
      </c>
      <c r="F8" s="9">
        <v>8</v>
      </c>
      <c r="G8" s="9">
        <v>44</v>
      </c>
      <c r="H8" s="9">
        <v>13</v>
      </c>
      <c r="I8" s="9">
        <v>30</v>
      </c>
      <c r="J8" s="9">
        <v>1</v>
      </c>
      <c r="K8" s="9">
        <v>0</v>
      </c>
      <c r="L8" s="9">
        <v>78</v>
      </c>
      <c r="M8" s="9">
        <v>0</v>
      </c>
      <c r="N8" s="9">
        <v>5</v>
      </c>
      <c r="O8" s="9">
        <v>65</v>
      </c>
      <c r="P8" s="9">
        <v>87</v>
      </c>
      <c r="Q8" s="9">
        <v>5</v>
      </c>
      <c r="R8" s="9">
        <v>4</v>
      </c>
      <c r="S8" s="9">
        <v>22</v>
      </c>
      <c r="T8" s="9">
        <v>185</v>
      </c>
      <c r="U8" s="9">
        <v>48</v>
      </c>
      <c r="V8" s="9">
        <v>0</v>
      </c>
      <c r="W8" s="9">
        <v>48</v>
      </c>
      <c r="X8" s="9">
        <v>128</v>
      </c>
      <c r="Y8" s="9">
        <v>0</v>
      </c>
      <c r="Z8" s="9">
        <v>1</v>
      </c>
      <c r="AA8" s="9">
        <v>0</v>
      </c>
      <c r="AB8" s="9">
        <v>0</v>
      </c>
      <c r="AC8" s="9">
        <v>216</v>
      </c>
      <c r="AD8" s="9">
        <v>7</v>
      </c>
      <c r="AE8" s="9">
        <v>85</v>
      </c>
      <c r="AF8" s="9">
        <v>68</v>
      </c>
      <c r="AG8" s="9">
        <v>0</v>
      </c>
      <c r="AH8" s="9">
        <v>230</v>
      </c>
      <c r="AI8" s="9">
        <v>1110</v>
      </c>
      <c r="AJ8" s="9">
        <v>1</v>
      </c>
      <c r="AK8" s="9">
        <v>122</v>
      </c>
      <c r="AL8" s="9">
        <v>14</v>
      </c>
      <c r="AM8" s="10">
        <v>63</v>
      </c>
      <c r="AN8" s="24">
        <f t="shared" ref="AN8:AN27" si="0">SUM(C8:AM8)</f>
        <v>3934</v>
      </c>
    </row>
    <row r="9" spans="2:40" x14ac:dyDescent="0.25">
      <c r="B9" s="18" t="s">
        <v>10</v>
      </c>
      <c r="C9" s="50">
        <v>1</v>
      </c>
      <c r="D9" s="50">
        <v>194</v>
      </c>
      <c r="E9" s="50">
        <v>1</v>
      </c>
      <c r="F9" s="50">
        <v>53</v>
      </c>
      <c r="G9" s="50">
        <v>297</v>
      </c>
      <c r="H9" s="50">
        <v>10</v>
      </c>
      <c r="I9" s="50">
        <v>121</v>
      </c>
      <c r="J9" s="50">
        <v>11</v>
      </c>
      <c r="K9" s="11">
        <v>6</v>
      </c>
      <c r="L9" s="11">
        <v>345</v>
      </c>
      <c r="M9" s="50">
        <v>0</v>
      </c>
      <c r="N9" s="50">
        <v>46</v>
      </c>
      <c r="O9" s="50">
        <v>1856</v>
      </c>
      <c r="P9" s="50">
        <v>178</v>
      </c>
      <c r="Q9" s="50">
        <v>27</v>
      </c>
      <c r="R9" s="50">
        <v>8</v>
      </c>
      <c r="S9" s="50">
        <v>161</v>
      </c>
      <c r="T9" s="50">
        <v>267</v>
      </c>
      <c r="U9" s="50">
        <v>121</v>
      </c>
      <c r="V9" s="11">
        <v>0</v>
      </c>
      <c r="W9" s="50">
        <v>401</v>
      </c>
      <c r="X9" s="50">
        <v>1097</v>
      </c>
      <c r="Y9" s="50">
        <v>6</v>
      </c>
      <c r="Z9" s="50">
        <v>7</v>
      </c>
      <c r="AA9" s="50">
        <v>2</v>
      </c>
      <c r="AB9" s="50">
        <v>10</v>
      </c>
      <c r="AC9" s="50">
        <v>131</v>
      </c>
      <c r="AD9" s="50">
        <v>5</v>
      </c>
      <c r="AE9" s="50">
        <v>161</v>
      </c>
      <c r="AF9" s="50">
        <v>1167</v>
      </c>
      <c r="AG9" s="50">
        <v>5</v>
      </c>
      <c r="AH9" s="50">
        <v>451</v>
      </c>
      <c r="AI9" s="50">
        <v>149</v>
      </c>
      <c r="AJ9" s="50">
        <v>7</v>
      </c>
      <c r="AK9" s="50">
        <v>1701</v>
      </c>
      <c r="AL9" s="50">
        <v>201</v>
      </c>
      <c r="AM9" s="50">
        <v>411</v>
      </c>
      <c r="AN9" s="24">
        <f t="shared" si="0"/>
        <v>9615</v>
      </c>
    </row>
    <row r="10" spans="2:40" x14ac:dyDescent="0.25">
      <c r="B10" s="18" t="s">
        <v>11</v>
      </c>
      <c r="C10" s="22">
        <v>2</v>
      </c>
      <c r="D10" s="22">
        <v>195</v>
      </c>
      <c r="E10" s="22">
        <v>2</v>
      </c>
      <c r="F10" s="24">
        <v>56</v>
      </c>
      <c r="G10" s="24">
        <v>445</v>
      </c>
      <c r="H10" s="24">
        <v>13</v>
      </c>
      <c r="I10" s="24">
        <v>119</v>
      </c>
      <c r="J10" s="24">
        <v>1</v>
      </c>
      <c r="K10" s="24"/>
      <c r="L10" s="24">
        <v>278</v>
      </c>
      <c r="M10" s="24">
        <v>1</v>
      </c>
      <c r="N10" s="24">
        <v>75</v>
      </c>
      <c r="O10" s="24">
        <v>536</v>
      </c>
      <c r="P10" s="24">
        <v>112</v>
      </c>
      <c r="Q10" s="24">
        <v>26</v>
      </c>
      <c r="R10" s="24">
        <v>10</v>
      </c>
      <c r="S10" s="24">
        <v>538</v>
      </c>
      <c r="T10" s="24">
        <v>192</v>
      </c>
      <c r="U10" s="24">
        <v>219</v>
      </c>
      <c r="V10" s="24"/>
      <c r="W10" s="24">
        <v>702</v>
      </c>
      <c r="X10" s="24">
        <v>1403</v>
      </c>
      <c r="Y10" s="24">
        <v>5</v>
      </c>
      <c r="Z10" s="24">
        <v>4</v>
      </c>
      <c r="AA10" s="24">
        <v>3</v>
      </c>
      <c r="AB10" s="24">
        <v>2</v>
      </c>
      <c r="AC10" s="24">
        <v>351</v>
      </c>
      <c r="AD10" s="24">
        <v>11</v>
      </c>
      <c r="AE10" s="24">
        <v>162</v>
      </c>
      <c r="AF10" s="24">
        <v>231</v>
      </c>
      <c r="AG10" s="24">
        <v>2</v>
      </c>
      <c r="AH10" s="24">
        <v>485</v>
      </c>
      <c r="AI10" s="24">
        <v>157</v>
      </c>
      <c r="AJ10" s="24">
        <v>11</v>
      </c>
      <c r="AK10" s="24">
        <v>588</v>
      </c>
      <c r="AL10" s="24">
        <v>40</v>
      </c>
      <c r="AM10" s="22">
        <v>446</v>
      </c>
      <c r="AN10" s="24">
        <f t="shared" si="0"/>
        <v>7423</v>
      </c>
    </row>
    <row r="11" spans="2:40" x14ac:dyDescent="0.25">
      <c r="B11" s="18" t="s">
        <v>12</v>
      </c>
      <c r="C11" s="22">
        <v>0</v>
      </c>
      <c r="D11" s="22">
        <v>8</v>
      </c>
      <c r="E11" s="22">
        <v>1</v>
      </c>
      <c r="F11" s="24">
        <v>5</v>
      </c>
      <c r="G11" s="24">
        <v>4</v>
      </c>
      <c r="H11" s="24">
        <v>5</v>
      </c>
      <c r="I11" s="24">
        <v>35</v>
      </c>
      <c r="J11" s="24">
        <v>1</v>
      </c>
      <c r="K11" s="24">
        <v>1</v>
      </c>
      <c r="L11" s="24">
        <v>34</v>
      </c>
      <c r="M11" s="24">
        <v>0</v>
      </c>
      <c r="N11" s="24">
        <v>13</v>
      </c>
      <c r="O11" s="24">
        <v>56</v>
      </c>
      <c r="P11" s="24">
        <v>30</v>
      </c>
      <c r="Q11" s="24">
        <v>5</v>
      </c>
      <c r="R11" s="24">
        <v>1</v>
      </c>
      <c r="S11" s="24">
        <v>5</v>
      </c>
      <c r="T11" s="24">
        <v>45</v>
      </c>
      <c r="U11" s="24">
        <v>5</v>
      </c>
      <c r="V11" s="24">
        <v>0</v>
      </c>
      <c r="W11" s="24">
        <v>151</v>
      </c>
      <c r="X11" s="24">
        <v>1260</v>
      </c>
      <c r="Y11" s="24">
        <v>0</v>
      </c>
      <c r="Z11" s="24">
        <v>1</v>
      </c>
      <c r="AA11" s="24">
        <v>0</v>
      </c>
      <c r="AB11" s="24">
        <v>1</v>
      </c>
      <c r="AC11" s="24">
        <v>7</v>
      </c>
      <c r="AD11" s="24">
        <v>1</v>
      </c>
      <c r="AE11" s="24">
        <v>35</v>
      </c>
      <c r="AF11" s="24">
        <v>33</v>
      </c>
      <c r="AG11" s="24">
        <v>1</v>
      </c>
      <c r="AH11" s="24">
        <v>20</v>
      </c>
      <c r="AI11" s="24">
        <v>17</v>
      </c>
      <c r="AJ11" s="24">
        <v>0</v>
      </c>
      <c r="AK11" s="24">
        <v>73</v>
      </c>
      <c r="AL11" s="24">
        <v>5</v>
      </c>
      <c r="AM11" s="22">
        <v>15</v>
      </c>
      <c r="AN11" s="24">
        <f t="shared" si="0"/>
        <v>1874</v>
      </c>
    </row>
    <row r="12" spans="2:40" x14ac:dyDescent="0.25">
      <c r="B12" s="18" t="s">
        <v>13</v>
      </c>
      <c r="C12" s="23">
        <v>3</v>
      </c>
      <c r="D12" s="23">
        <v>346</v>
      </c>
      <c r="E12" s="23">
        <v>7</v>
      </c>
      <c r="F12" s="23">
        <v>66</v>
      </c>
      <c r="G12" s="23">
        <v>360</v>
      </c>
      <c r="H12" s="23">
        <v>28</v>
      </c>
      <c r="I12" s="23">
        <v>73</v>
      </c>
      <c r="J12" s="23">
        <v>3</v>
      </c>
      <c r="K12" s="23">
        <v>0</v>
      </c>
      <c r="L12" s="23">
        <v>333</v>
      </c>
      <c r="M12" s="23">
        <v>0</v>
      </c>
      <c r="N12" s="23">
        <v>74</v>
      </c>
      <c r="O12" s="23">
        <v>170</v>
      </c>
      <c r="P12" s="23">
        <v>202</v>
      </c>
      <c r="Q12" s="23">
        <v>52</v>
      </c>
      <c r="R12" s="23">
        <v>29</v>
      </c>
      <c r="S12" s="23">
        <v>164</v>
      </c>
      <c r="T12" s="23">
        <v>2126</v>
      </c>
      <c r="U12" s="23">
        <v>649</v>
      </c>
      <c r="V12" s="23">
        <v>0</v>
      </c>
      <c r="W12" s="23">
        <v>240</v>
      </c>
      <c r="X12" s="23">
        <v>597</v>
      </c>
      <c r="Y12" s="23">
        <v>4</v>
      </c>
      <c r="Z12" s="23">
        <v>11</v>
      </c>
      <c r="AA12" s="23">
        <v>5</v>
      </c>
      <c r="AB12" s="23">
        <v>2</v>
      </c>
      <c r="AC12" s="23">
        <v>193</v>
      </c>
      <c r="AD12" s="23">
        <v>24</v>
      </c>
      <c r="AE12" s="23">
        <v>167</v>
      </c>
      <c r="AF12" s="23">
        <v>157</v>
      </c>
      <c r="AG12" s="23">
        <v>7</v>
      </c>
      <c r="AH12" s="23">
        <v>1671</v>
      </c>
      <c r="AI12" s="23">
        <v>324</v>
      </c>
      <c r="AJ12" s="23">
        <v>9</v>
      </c>
      <c r="AK12" s="23">
        <v>723</v>
      </c>
      <c r="AL12" s="23">
        <v>82</v>
      </c>
      <c r="AM12" s="23">
        <v>320</v>
      </c>
      <c r="AN12" s="24">
        <f t="shared" si="0"/>
        <v>9221</v>
      </c>
    </row>
    <row r="13" spans="2:40" x14ac:dyDescent="0.25">
      <c r="B13" s="18" t="s">
        <v>14</v>
      </c>
      <c r="C13" s="10">
        <v>1</v>
      </c>
      <c r="D13" s="10">
        <v>135</v>
      </c>
      <c r="E13" s="10">
        <v>5</v>
      </c>
      <c r="F13" s="10">
        <v>112</v>
      </c>
      <c r="G13" s="10">
        <v>439</v>
      </c>
      <c r="H13" s="10">
        <v>15</v>
      </c>
      <c r="I13" s="10">
        <v>143</v>
      </c>
      <c r="J13" s="10">
        <v>1</v>
      </c>
      <c r="K13" s="10">
        <v>1</v>
      </c>
      <c r="L13" s="10">
        <v>132</v>
      </c>
      <c r="M13" s="10">
        <v>0</v>
      </c>
      <c r="N13" s="10">
        <v>29</v>
      </c>
      <c r="O13" s="10">
        <v>311</v>
      </c>
      <c r="P13" s="10">
        <v>155</v>
      </c>
      <c r="Q13" s="10">
        <v>71</v>
      </c>
      <c r="R13" s="10">
        <v>13</v>
      </c>
      <c r="S13" s="10">
        <v>93</v>
      </c>
      <c r="T13" s="10">
        <v>132</v>
      </c>
      <c r="U13" s="10">
        <v>125</v>
      </c>
      <c r="V13" s="11">
        <v>0</v>
      </c>
      <c r="W13" s="10">
        <v>552</v>
      </c>
      <c r="X13" s="10">
        <v>650</v>
      </c>
      <c r="Y13" s="10">
        <v>6</v>
      </c>
      <c r="Z13" s="10">
        <v>7</v>
      </c>
      <c r="AA13" s="10">
        <v>0</v>
      </c>
      <c r="AB13" s="10">
        <v>6</v>
      </c>
      <c r="AC13" s="10">
        <v>106</v>
      </c>
      <c r="AD13" s="10">
        <v>4</v>
      </c>
      <c r="AE13" s="10">
        <v>154</v>
      </c>
      <c r="AF13" s="10">
        <v>202</v>
      </c>
      <c r="AG13" s="10">
        <v>19</v>
      </c>
      <c r="AH13" s="10">
        <v>230</v>
      </c>
      <c r="AI13" s="10">
        <v>91</v>
      </c>
      <c r="AJ13" s="10">
        <v>7</v>
      </c>
      <c r="AK13" s="10">
        <v>509</v>
      </c>
      <c r="AL13" s="10">
        <v>46</v>
      </c>
      <c r="AM13" s="10">
        <v>306</v>
      </c>
      <c r="AN13" s="24">
        <f t="shared" si="0"/>
        <v>4808</v>
      </c>
    </row>
    <row r="14" spans="2:40" ht="12.75" customHeight="1" x14ac:dyDescent="0.25">
      <c r="B14" s="18" t="s">
        <v>15</v>
      </c>
      <c r="C14" s="10">
        <v>0</v>
      </c>
      <c r="D14" s="10">
        <v>216</v>
      </c>
      <c r="E14" s="10">
        <v>0</v>
      </c>
      <c r="F14" s="10">
        <v>17</v>
      </c>
      <c r="G14" s="10">
        <v>44</v>
      </c>
      <c r="H14" s="10">
        <v>4</v>
      </c>
      <c r="I14" s="10">
        <v>30</v>
      </c>
      <c r="J14" s="10">
        <v>2</v>
      </c>
      <c r="K14" s="10">
        <v>2</v>
      </c>
      <c r="L14" s="10">
        <v>146</v>
      </c>
      <c r="M14" s="10">
        <v>0</v>
      </c>
      <c r="N14" s="10">
        <v>72</v>
      </c>
      <c r="O14" s="10">
        <v>177</v>
      </c>
      <c r="P14" s="10">
        <v>123</v>
      </c>
      <c r="Q14" s="10">
        <v>20</v>
      </c>
      <c r="R14" s="11">
        <v>4</v>
      </c>
      <c r="S14" s="10">
        <v>15</v>
      </c>
      <c r="T14" s="10">
        <v>865</v>
      </c>
      <c r="U14" s="10">
        <v>136</v>
      </c>
      <c r="V14" s="10">
        <v>0</v>
      </c>
      <c r="W14" s="10">
        <v>92</v>
      </c>
      <c r="X14" s="10">
        <v>253</v>
      </c>
      <c r="Y14" s="10">
        <v>0</v>
      </c>
      <c r="Z14" s="10">
        <v>2</v>
      </c>
      <c r="AA14" s="10">
        <v>0</v>
      </c>
      <c r="AB14" s="10">
        <v>1</v>
      </c>
      <c r="AC14" s="10">
        <v>57</v>
      </c>
      <c r="AD14" s="10">
        <v>3</v>
      </c>
      <c r="AE14" s="10">
        <v>95</v>
      </c>
      <c r="AF14" s="10">
        <v>94</v>
      </c>
      <c r="AG14" s="10">
        <v>2</v>
      </c>
      <c r="AH14" s="10">
        <v>256</v>
      </c>
      <c r="AI14" s="12">
        <v>38</v>
      </c>
      <c r="AJ14" s="10">
        <v>2</v>
      </c>
      <c r="AK14" s="10">
        <v>218</v>
      </c>
      <c r="AL14" s="10">
        <v>40</v>
      </c>
      <c r="AM14" s="11">
        <v>65</v>
      </c>
      <c r="AN14" s="24">
        <f t="shared" si="0"/>
        <v>3091</v>
      </c>
    </row>
    <row r="15" spans="2:40" x14ac:dyDescent="0.25">
      <c r="B15" s="18" t="s">
        <v>16</v>
      </c>
      <c r="C15" s="11">
        <v>2</v>
      </c>
      <c r="D15" s="11">
        <v>21</v>
      </c>
      <c r="E15" s="11">
        <v>0</v>
      </c>
      <c r="F15" s="11">
        <v>6</v>
      </c>
      <c r="G15" s="11">
        <v>38</v>
      </c>
      <c r="H15" s="11">
        <v>3</v>
      </c>
      <c r="I15" s="11">
        <v>101</v>
      </c>
      <c r="J15" s="11">
        <v>9</v>
      </c>
      <c r="K15" s="11">
        <v>2</v>
      </c>
      <c r="L15" s="11">
        <v>56</v>
      </c>
      <c r="M15" s="11">
        <v>0</v>
      </c>
      <c r="N15" s="11">
        <v>17</v>
      </c>
      <c r="O15" s="11">
        <v>584</v>
      </c>
      <c r="P15" s="11">
        <v>39</v>
      </c>
      <c r="Q15" s="11">
        <v>5</v>
      </c>
      <c r="R15" s="11">
        <v>2</v>
      </c>
      <c r="S15" s="11">
        <v>17</v>
      </c>
      <c r="T15" s="11">
        <v>49</v>
      </c>
      <c r="U15" s="11">
        <v>12</v>
      </c>
      <c r="V15" s="11">
        <v>0</v>
      </c>
      <c r="W15" s="11">
        <v>58</v>
      </c>
      <c r="X15" s="11">
        <v>310</v>
      </c>
      <c r="Y15" s="11">
        <v>0</v>
      </c>
      <c r="Z15" s="11">
        <v>1</v>
      </c>
      <c r="AA15" s="11">
        <v>0</v>
      </c>
      <c r="AB15" s="11">
        <v>0</v>
      </c>
      <c r="AC15" s="11">
        <v>10</v>
      </c>
      <c r="AD15" s="11">
        <v>1</v>
      </c>
      <c r="AE15" s="11">
        <v>24</v>
      </c>
      <c r="AF15" s="11">
        <v>56</v>
      </c>
      <c r="AG15" s="11">
        <v>2</v>
      </c>
      <c r="AH15" s="11">
        <v>49</v>
      </c>
      <c r="AI15" s="11">
        <v>27</v>
      </c>
      <c r="AJ15" s="11">
        <v>1</v>
      </c>
      <c r="AK15" s="11">
        <v>93</v>
      </c>
      <c r="AL15" s="11">
        <v>18</v>
      </c>
      <c r="AM15" s="11">
        <v>33</v>
      </c>
      <c r="AN15" s="24">
        <f t="shared" si="0"/>
        <v>1646</v>
      </c>
    </row>
    <row r="16" spans="2:40" x14ac:dyDescent="0.25">
      <c r="B16" s="18" t="s">
        <v>17</v>
      </c>
      <c r="C16" s="49">
        <v>1</v>
      </c>
      <c r="D16" s="49">
        <v>260</v>
      </c>
      <c r="E16" s="49">
        <v>1</v>
      </c>
      <c r="F16" s="49">
        <v>37</v>
      </c>
      <c r="G16" s="49">
        <v>61</v>
      </c>
      <c r="H16" s="49">
        <v>9</v>
      </c>
      <c r="I16" s="49">
        <v>15</v>
      </c>
      <c r="J16" s="49">
        <v>1</v>
      </c>
      <c r="K16" s="49">
        <v>1</v>
      </c>
      <c r="L16" s="49">
        <v>91</v>
      </c>
      <c r="M16" s="49">
        <v>0</v>
      </c>
      <c r="N16" s="49">
        <v>7</v>
      </c>
      <c r="O16" s="49">
        <v>86</v>
      </c>
      <c r="P16" s="49">
        <v>73</v>
      </c>
      <c r="Q16" s="49">
        <v>9</v>
      </c>
      <c r="R16" s="49">
        <v>5</v>
      </c>
      <c r="S16" s="49">
        <v>22</v>
      </c>
      <c r="T16" s="49">
        <v>136</v>
      </c>
      <c r="U16" s="49">
        <v>154</v>
      </c>
      <c r="V16" s="49">
        <v>0</v>
      </c>
      <c r="W16" s="49">
        <v>27</v>
      </c>
      <c r="X16" s="49">
        <v>129</v>
      </c>
      <c r="Y16" s="49">
        <v>1</v>
      </c>
      <c r="Z16" s="49">
        <v>3</v>
      </c>
      <c r="AA16" s="49">
        <v>1</v>
      </c>
      <c r="AB16" s="49">
        <v>0</v>
      </c>
      <c r="AC16" s="49">
        <v>93</v>
      </c>
      <c r="AD16" s="49">
        <v>65</v>
      </c>
      <c r="AE16" s="49">
        <v>73</v>
      </c>
      <c r="AF16" s="49">
        <v>43</v>
      </c>
      <c r="AG16" s="49">
        <v>1</v>
      </c>
      <c r="AH16" s="49">
        <v>1623</v>
      </c>
      <c r="AI16" s="49">
        <v>119</v>
      </c>
      <c r="AJ16" s="49">
        <v>3</v>
      </c>
      <c r="AK16" s="49">
        <v>146</v>
      </c>
      <c r="AL16" s="49">
        <v>11</v>
      </c>
      <c r="AM16" s="49">
        <v>74</v>
      </c>
      <c r="AN16" s="24">
        <f t="shared" si="0"/>
        <v>3381</v>
      </c>
    </row>
    <row r="17" spans="2:77" x14ac:dyDescent="0.25">
      <c r="B17" s="18" t="s">
        <v>18</v>
      </c>
      <c r="C17" s="11">
        <v>1</v>
      </c>
      <c r="D17" s="11">
        <v>156</v>
      </c>
      <c r="E17" s="11">
        <v>1</v>
      </c>
      <c r="F17" s="11">
        <v>34</v>
      </c>
      <c r="G17" s="11">
        <v>44</v>
      </c>
      <c r="H17" s="11">
        <v>5</v>
      </c>
      <c r="I17" s="11">
        <v>45</v>
      </c>
      <c r="J17" s="11">
        <v>1</v>
      </c>
      <c r="K17" s="11">
        <v>1</v>
      </c>
      <c r="L17" s="11">
        <v>69</v>
      </c>
      <c r="M17" s="11">
        <v>0</v>
      </c>
      <c r="N17" s="11">
        <v>34</v>
      </c>
      <c r="O17" s="11">
        <v>92</v>
      </c>
      <c r="P17" s="11">
        <v>42</v>
      </c>
      <c r="Q17" s="11">
        <v>9</v>
      </c>
      <c r="R17" s="11">
        <v>3</v>
      </c>
      <c r="S17" s="11">
        <v>42</v>
      </c>
      <c r="T17" s="11">
        <v>236</v>
      </c>
      <c r="U17" s="11">
        <v>205</v>
      </c>
      <c r="V17" s="11">
        <v>0</v>
      </c>
      <c r="W17" s="11">
        <v>55</v>
      </c>
      <c r="X17" s="11">
        <v>155</v>
      </c>
      <c r="Y17" s="11">
        <v>3</v>
      </c>
      <c r="Z17" s="11">
        <v>2</v>
      </c>
      <c r="AA17" s="11">
        <v>1</v>
      </c>
      <c r="AB17" s="11">
        <v>0</v>
      </c>
      <c r="AC17" s="11">
        <v>140</v>
      </c>
      <c r="AD17" s="11">
        <v>41</v>
      </c>
      <c r="AE17" s="11">
        <v>88</v>
      </c>
      <c r="AF17" s="11">
        <v>59</v>
      </c>
      <c r="AG17" s="11">
        <v>2</v>
      </c>
      <c r="AH17" s="11">
        <v>1527</v>
      </c>
      <c r="AI17" s="11">
        <v>131</v>
      </c>
      <c r="AJ17" s="11">
        <v>7</v>
      </c>
      <c r="AK17" s="11">
        <v>193</v>
      </c>
      <c r="AL17" s="11">
        <v>43</v>
      </c>
      <c r="AM17" s="11">
        <v>141</v>
      </c>
      <c r="AN17" s="24">
        <f t="shared" si="0"/>
        <v>3608</v>
      </c>
    </row>
    <row r="18" spans="2:77" x14ac:dyDescent="0.25">
      <c r="B18" s="18" t="s">
        <v>19</v>
      </c>
      <c r="C18" s="49">
        <v>0</v>
      </c>
      <c r="D18" s="49">
        <v>67</v>
      </c>
      <c r="E18" s="49">
        <v>1</v>
      </c>
      <c r="F18" s="49">
        <v>19</v>
      </c>
      <c r="G18" s="49">
        <v>50</v>
      </c>
      <c r="H18" s="49">
        <v>18</v>
      </c>
      <c r="I18" s="49">
        <v>49</v>
      </c>
      <c r="J18" s="49">
        <v>1</v>
      </c>
      <c r="K18" s="49">
        <v>1</v>
      </c>
      <c r="L18" s="49">
        <v>156</v>
      </c>
      <c r="M18" s="49">
        <v>0</v>
      </c>
      <c r="N18" s="49">
        <v>7</v>
      </c>
      <c r="O18" s="49">
        <v>76</v>
      </c>
      <c r="P18" s="49">
        <v>256</v>
      </c>
      <c r="Q18" s="49">
        <v>34</v>
      </c>
      <c r="R18" s="49">
        <v>20</v>
      </c>
      <c r="S18" s="49">
        <v>34</v>
      </c>
      <c r="T18" s="49">
        <v>73</v>
      </c>
      <c r="U18" s="49">
        <v>21</v>
      </c>
      <c r="V18" s="49">
        <v>0</v>
      </c>
      <c r="W18" s="49">
        <v>83</v>
      </c>
      <c r="X18" s="49">
        <v>145</v>
      </c>
      <c r="Y18" s="49">
        <v>0</v>
      </c>
      <c r="Z18" s="49">
        <v>1</v>
      </c>
      <c r="AA18" s="49">
        <v>0</v>
      </c>
      <c r="AB18" s="49">
        <v>0</v>
      </c>
      <c r="AC18" s="49">
        <v>69</v>
      </c>
      <c r="AD18" s="49">
        <v>3</v>
      </c>
      <c r="AE18" s="49">
        <v>420</v>
      </c>
      <c r="AF18" s="49">
        <v>235</v>
      </c>
      <c r="AG18" s="49">
        <v>3</v>
      </c>
      <c r="AH18" s="49">
        <v>73</v>
      </c>
      <c r="AI18" s="49">
        <v>86</v>
      </c>
      <c r="AJ18" s="49">
        <v>2</v>
      </c>
      <c r="AK18" s="49">
        <v>433</v>
      </c>
      <c r="AL18" s="49">
        <v>85</v>
      </c>
      <c r="AM18" s="49">
        <v>114</v>
      </c>
      <c r="AN18" s="24">
        <f t="shared" si="0"/>
        <v>2635</v>
      </c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</row>
    <row r="19" spans="2:77" x14ac:dyDescent="0.25">
      <c r="B19" s="18" t="s">
        <v>20</v>
      </c>
      <c r="C19" s="24">
        <v>0</v>
      </c>
      <c r="D19" s="24">
        <v>6</v>
      </c>
      <c r="E19" s="24">
        <v>1</v>
      </c>
      <c r="F19" s="24">
        <v>11</v>
      </c>
      <c r="G19" s="24">
        <v>12</v>
      </c>
      <c r="H19" s="24">
        <v>24</v>
      </c>
      <c r="I19" s="24">
        <v>7</v>
      </c>
      <c r="J19" s="24">
        <v>0</v>
      </c>
      <c r="K19" s="24">
        <v>0</v>
      </c>
      <c r="L19" s="24">
        <v>93</v>
      </c>
      <c r="M19" s="24">
        <v>0</v>
      </c>
      <c r="N19" s="24">
        <v>1</v>
      </c>
      <c r="O19" s="24">
        <v>13</v>
      </c>
      <c r="P19" s="24">
        <v>91</v>
      </c>
      <c r="Q19" s="24">
        <v>25</v>
      </c>
      <c r="R19" s="24">
        <v>11</v>
      </c>
      <c r="S19" s="24">
        <v>9</v>
      </c>
      <c r="T19" s="24">
        <v>12</v>
      </c>
      <c r="U19" s="24">
        <v>4</v>
      </c>
      <c r="V19" s="24">
        <v>0</v>
      </c>
      <c r="W19" s="24">
        <v>37</v>
      </c>
      <c r="X19" s="24">
        <v>22</v>
      </c>
      <c r="Y19" s="24">
        <v>4</v>
      </c>
      <c r="Z19" s="24">
        <v>1</v>
      </c>
      <c r="AA19" s="24">
        <v>1</v>
      </c>
      <c r="AB19" s="24">
        <v>2</v>
      </c>
      <c r="AC19" s="24">
        <v>17</v>
      </c>
      <c r="AD19" s="24">
        <v>1</v>
      </c>
      <c r="AE19" s="24">
        <v>492</v>
      </c>
      <c r="AF19" s="24">
        <v>36</v>
      </c>
      <c r="AG19" s="24">
        <v>1</v>
      </c>
      <c r="AH19" s="24">
        <v>10</v>
      </c>
      <c r="AI19" s="24">
        <v>3</v>
      </c>
      <c r="AJ19" s="24">
        <v>2</v>
      </c>
      <c r="AK19" s="24">
        <v>198</v>
      </c>
      <c r="AL19" s="24">
        <v>28</v>
      </c>
      <c r="AM19" s="24">
        <v>31</v>
      </c>
      <c r="AN19" s="24">
        <f t="shared" si="0"/>
        <v>1206</v>
      </c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5"/>
    </row>
    <row r="20" spans="2:77" x14ac:dyDescent="0.25">
      <c r="B20" s="18" t="s">
        <v>21</v>
      </c>
      <c r="C20" s="24">
        <v>2</v>
      </c>
      <c r="D20" s="24">
        <v>88</v>
      </c>
      <c r="E20" s="24">
        <v>2</v>
      </c>
      <c r="F20" s="24">
        <v>95</v>
      </c>
      <c r="G20" s="24">
        <v>688</v>
      </c>
      <c r="H20" s="24">
        <v>63</v>
      </c>
      <c r="I20" s="24">
        <v>241</v>
      </c>
      <c r="J20" s="24">
        <v>2</v>
      </c>
      <c r="K20" s="24">
        <v>1</v>
      </c>
      <c r="L20" s="24">
        <v>806</v>
      </c>
      <c r="M20" s="24">
        <v>0</v>
      </c>
      <c r="N20" s="24">
        <v>9</v>
      </c>
      <c r="O20" s="24">
        <v>170</v>
      </c>
      <c r="P20" s="24">
        <v>584</v>
      </c>
      <c r="Q20" s="24">
        <v>371</v>
      </c>
      <c r="R20" s="24">
        <v>150</v>
      </c>
      <c r="S20" s="24">
        <v>203</v>
      </c>
      <c r="T20" s="24">
        <v>107</v>
      </c>
      <c r="U20" s="24">
        <v>206</v>
      </c>
      <c r="V20" s="24">
        <v>0</v>
      </c>
      <c r="W20" s="24">
        <v>507</v>
      </c>
      <c r="X20" s="24">
        <v>376</v>
      </c>
      <c r="Y20" s="24">
        <v>1</v>
      </c>
      <c r="Z20" s="24">
        <v>8</v>
      </c>
      <c r="AA20" s="24">
        <v>1</v>
      </c>
      <c r="AB20" s="24">
        <v>1</v>
      </c>
      <c r="AC20" s="24">
        <v>252</v>
      </c>
      <c r="AD20" s="24">
        <v>7</v>
      </c>
      <c r="AE20" s="24">
        <v>820</v>
      </c>
      <c r="AF20" s="24">
        <v>767</v>
      </c>
      <c r="AG20" s="24">
        <v>3</v>
      </c>
      <c r="AH20" s="24">
        <v>260</v>
      </c>
      <c r="AI20" s="24">
        <v>89</v>
      </c>
      <c r="AJ20" s="24">
        <v>4</v>
      </c>
      <c r="AK20" s="24">
        <v>1770</v>
      </c>
      <c r="AL20" s="24">
        <v>400</v>
      </c>
      <c r="AM20" s="24">
        <v>386</v>
      </c>
      <c r="AN20" s="24">
        <f t="shared" si="0"/>
        <v>9440</v>
      </c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</row>
    <row r="21" spans="2:77" x14ac:dyDescent="0.25">
      <c r="B21" s="18" t="s">
        <v>22</v>
      </c>
      <c r="C21" s="49">
        <v>11</v>
      </c>
      <c r="D21" s="49">
        <v>402</v>
      </c>
      <c r="E21" s="49">
        <v>2</v>
      </c>
      <c r="F21" s="49">
        <v>35</v>
      </c>
      <c r="G21" s="49">
        <v>59</v>
      </c>
      <c r="H21" s="49">
        <v>6</v>
      </c>
      <c r="I21" s="49">
        <v>24</v>
      </c>
      <c r="J21" s="49">
        <v>1</v>
      </c>
      <c r="K21" s="49">
        <v>1</v>
      </c>
      <c r="L21" s="49">
        <v>190</v>
      </c>
      <c r="M21" s="49">
        <v>0</v>
      </c>
      <c r="N21" s="49">
        <v>33</v>
      </c>
      <c r="O21" s="49">
        <v>109</v>
      </c>
      <c r="P21" s="49">
        <v>159</v>
      </c>
      <c r="Q21" s="49">
        <v>11</v>
      </c>
      <c r="R21" s="49">
        <v>5</v>
      </c>
      <c r="S21" s="49">
        <v>40</v>
      </c>
      <c r="T21" s="49">
        <v>962</v>
      </c>
      <c r="U21" s="49">
        <v>259</v>
      </c>
      <c r="V21" s="49">
        <v>13</v>
      </c>
      <c r="W21" s="49">
        <v>96</v>
      </c>
      <c r="X21" s="49">
        <v>258</v>
      </c>
      <c r="Y21" s="49">
        <v>1</v>
      </c>
      <c r="Z21" s="49">
        <v>6</v>
      </c>
      <c r="AA21" s="49">
        <v>1</v>
      </c>
      <c r="AB21" s="49">
        <v>1</v>
      </c>
      <c r="AC21" s="49">
        <v>115</v>
      </c>
      <c r="AD21" s="49">
        <v>4</v>
      </c>
      <c r="AE21" s="49">
        <v>60</v>
      </c>
      <c r="AF21" s="49">
        <v>106</v>
      </c>
      <c r="AG21" s="49">
        <v>2</v>
      </c>
      <c r="AH21" s="49">
        <v>361</v>
      </c>
      <c r="AI21" s="49">
        <v>203</v>
      </c>
      <c r="AJ21" s="49">
        <v>7</v>
      </c>
      <c r="AK21" s="49">
        <v>605</v>
      </c>
      <c r="AL21" s="49">
        <v>54</v>
      </c>
      <c r="AM21" s="49">
        <v>143</v>
      </c>
      <c r="AN21" s="24">
        <f t="shared" si="0"/>
        <v>4345</v>
      </c>
    </row>
    <row r="22" spans="2:77" x14ac:dyDescent="0.25">
      <c r="B22" s="18" t="s">
        <v>23</v>
      </c>
      <c r="C22" s="49">
        <v>1</v>
      </c>
      <c r="D22" s="49">
        <v>22</v>
      </c>
      <c r="E22" s="49">
        <v>2</v>
      </c>
      <c r="F22" s="49">
        <v>130</v>
      </c>
      <c r="G22" s="49">
        <v>176</v>
      </c>
      <c r="H22" s="49">
        <v>11</v>
      </c>
      <c r="I22" s="49">
        <v>47</v>
      </c>
      <c r="J22" s="49">
        <v>1</v>
      </c>
      <c r="K22" s="49">
        <v>2</v>
      </c>
      <c r="L22" s="49">
        <v>61</v>
      </c>
      <c r="M22" s="49">
        <v>0</v>
      </c>
      <c r="N22" s="49">
        <v>10</v>
      </c>
      <c r="O22" s="49">
        <v>76</v>
      </c>
      <c r="P22" s="49">
        <v>75</v>
      </c>
      <c r="Q22" s="49">
        <v>180</v>
      </c>
      <c r="R22" s="49">
        <v>23</v>
      </c>
      <c r="S22" s="49">
        <v>56</v>
      </c>
      <c r="T22" s="49">
        <v>54</v>
      </c>
      <c r="U22" s="49">
        <v>35</v>
      </c>
      <c r="V22" s="49">
        <v>1</v>
      </c>
      <c r="W22" s="49">
        <v>172</v>
      </c>
      <c r="X22" s="49">
        <v>158</v>
      </c>
      <c r="Y22" s="49">
        <v>13</v>
      </c>
      <c r="Z22" s="49">
        <v>2</v>
      </c>
      <c r="AA22" s="49">
        <v>3</v>
      </c>
      <c r="AB22" s="49">
        <v>6</v>
      </c>
      <c r="AC22" s="49">
        <v>257</v>
      </c>
      <c r="AD22" s="49">
        <v>11</v>
      </c>
      <c r="AE22" s="49">
        <v>156</v>
      </c>
      <c r="AF22" s="49">
        <v>209</v>
      </c>
      <c r="AG22" s="49">
        <v>5</v>
      </c>
      <c r="AH22" s="49">
        <v>64</v>
      </c>
      <c r="AI22" s="49">
        <v>20</v>
      </c>
      <c r="AJ22" s="49">
        <v>30</v>
      </c>
      <c r="AK22" s="49">
        <v>237</v>
      </c>
      <c r="AL22" s="49">
        <v>50</v>
      </c>
      <c r="AM22" s="49">
        <v>205</v>
      </c>
      <c r="AN22" s="24">
        <f t="shared" si="0"/>
        <v>2561</v>
      </c>
      <c r="AP22" s="64"/>
      <c r="AQ22" s="65"/>
    </row>
    <row r="23" spans="2:77" x14ac:dyDescent="0.25">
      <c r="B23" s="18" t="s">
        <v>24</v>
      </c>
      <c r="C23" s="10">
        <v>1</v>
      </c>
      <c r="D23" s="10">
        <v>231</v>
      </c>
      <c r="E23" s="10">
        <v>1</v>
      </c>
      <c r="F23" s="10">
        <v>98</v>
      </c>
      <c r="G23" s="10">
        <v>185</v>
      </c>
      <c r="H23" s="10">
        <v>24</v>
      </c>
      <c r="I23" s="10">
        <v>106</v>
      </c>
      <c r="J23" s="10">
        <v>3</v>
      </c>
      <c r="K23" s="10">
        <v>2</v>
      </c>
      <c r="L23" s="10">
        <v>288</v>
      </c>
      <c r="M23" s="10">
        <v>0</v>
      </c>
      <c r="N23" s="10">
        <v>18</v>
      </c>
      <c r="O23" s="10">
        <v>394</v>
      </c>
      <c r="P23" s="10">
        <v>142</v>
      </c>
      <c r="Q23" s="10">
        <v>30</v>
      </c>
      <c r="R23" s="10">
        <v>17</v>
      </c>
      <c r="S23" s="10">
        <v>97</v>
      </c>
      <c r="T23" s="10">
        <v>339</v>
      </c>
      <c r="U23" s="10">
        <v>369</v>
      </c>
      <c r="V23" s="10">
        <v>0</v>
      </c>
      <c r="W23" s="10">
        <v>694</v>
      </c>
      <c r="X23" s="10">
        <v>1375</v>
      </c>
      <c r="Y23" s="10">
        <v>1</v>
      </c>
      <c r="Z23" s="10">
        <v>5</v>
      </c>
      <c r="AA23" s="10">
        <v>2</v>
      </c>
      <c r="AB23" s="10">
        <v>1</v>
      </c>
      <c r="AC23" s="10">
        <v>139</v>
      </c>
      <c r="AD23" s="10">
        <v>5</v>
      </c>
      <c r="AE23" s="10">
        <v>168</v>
      </c>
      <c r="AF23" s="10">
        <v>164</v>
      </c>
      <c r="AG23" s="10">
        <v>8</v>
      </c>
      <c r="AH23" s="10">
        <v>441</v>
      </c>
      <c r="AI23" s="10">
        <v>151</v>
      </c>
      <c r="AJ23" s="10">
        <v>10</v>
      </c>
      <c r="AK23" s="10">
        <v>1542</v>
      </c>
      <c r="AL23" s="10">
        <v>137</v>
      </c>
      <c r="AM23" s="10">
        <v>368</v>
      </c>
      <c r="AN23" s="24">
        <f t="shared" si="0"/>
        <v>7556</v>
      </c>
      <c r="AP23" s="67"/>
      <c r="AQ23" s="65"/>
    </row>
    <row r="24" spans="2:77" x14ac:dyDescent="0.25">
      <c r="B24" s="18" t="s">
        <v>25</v>
      </c>
      <c r="C24" s="49">
        <v>1</v>
      </c>
      <c r="D24" s="49">
        <v>13</v>
      </c>
      <c r="E24" s="49">
        <v>1</v>
      </c>
      <c r="F24" s="49">
        <v>308</v>
      </c>
      <c r="G24" s="49">
        <v>80</v>
      </c>
      <c r="H24" s="49">
        <v>3</v>
      </c>
      <c r="I24" s="49">
        <v>22</v>
      </c>
      <c r="J24" s="49">
        <v>1</v>
      </c>
      <c r="K24" s="49">
        <v>0</v>
      </c>
      <c r="L24" s="49">
        <v>44</v>
      </c>
      <c r="M24" s="49">
        <v>0</v>
      </c>
      <c r="N24" s="49">
        <v>5</v>
      </c>
      <c r="O24" s="49">
        <v>29</v>
      </c>
      <c r="P24" s="49">
        <v>14</v>
      </c>
      <c r="Q24" s="49">
        <v>2</v>
      </c>
      <c r="R24" s="49">
        <v>0</v>
      </c>
      <c r="S24" s="49">
        <v>45</v>
      </c>
      <c r="T24" s="49">
        <v>17</v>
      </c>
      <c r="U24" s="49">
        <v>9</v>
      </c>
      <c r="V24" s="49">
        <v>0</v>
      </c>
      <c r="W24" s="49">
        <v>22</v>
      </c>
      <c r="X24" s="49">
        <v>33</v>
      </c>
      <c r="Y24" s="49">
        <v>26</v>
      </c>
      <c r="Z24" s="49">
        <v>9</v>
      </c>
      <c r="AA24" s="49">
        <v>9</v>
      </c>
      <c r="AB24" s="49">
        <v>3</v>
      </c>
      <c r="AC24" s="49">
        <v>194</v>
      </c>
      <c r="AD24" s="49">
        <v>2</v>
      </c>
      <c r="AE24" s="49">
        <v>13</v>
      </c>
      <c r="AF24" s="49">
        <v>40</v>
      </c>
      <c r="AG24" s="49">
        <v>3</v>
      </c>
      <c r="AH24" s="49">
        <v>31</v>
      </c>
      <c r="AI24" s="49">
        <v>17</v>
      </c>
      <c r="AJ24" s="49">
        <v>86</v>
      </c>
      <c r="AK24" s="49">
        <v>93</v>
      </c>
      <c r="AL24" s="49">
        <v>8</v>
      </c>
      <c r="AM24" s="49">
        <v>955</v>
      </c>
      <c r="AN24" s="24">
        <f t="shared" si="0"/>
        <v>2138</v>
      </c>
      <c r="AP24" s="67"/>
      <c r="AQ24" s="65"/>
    </row>
    <row r="25" spans="2:77" x14ac:dyDescent="0.25">
      <c r="B25" s="18" t="s">
        <v>26</v>
      </c>
      <c r="C25" s="22">
        <v>0</v>
      </c>
      <c r="D25" s="22">
        <v>141</v>
      </c>
      <c r="E25" s="22">
        <v>8</v>
      </c>
      <c r="F25" s="24">
        <v>39</v>
      </c>
      <c r="G25" s="24">
        <v>37</v>
      </c>
      <c r="H25" s="24">
        <v>4</v>
      </c>
      <c r="I25" s="24">
        <v>31</v>
      </c>
      <c r="J25" s="24">
        <v>1</v>
      </c>
      <c r="K25" s="24">
        <v>1</v>
      </c>
      <c r="L25" s="24">
        <v>68</v>
      </c>
      <c r="M25" s="24">
        <v>0</v>
      </c>
      <c r="N25" s="24">
        <v>7</v>
      </c>
      <c r="O25" s="24">
        <v>85</v>
      </c>
      <c r="P25" s="24">
        <v>48</v>
      </c>
      <c r="Q25" s="24">
        <v>9</v>
      </c>
      <c r="R25" s="24">
        <v>2</v>
      </c>
      <c r="S25" s="24">
        <v>13</v>
      </c>
      <c r="T25" s="24">
        <v>705</v>
      </c>
      <c r="U25" s="24">
        <v>115</v>
      </c>
      <c r="V25" s="24">
        <v>0</v>
      </c>
      <c r="W25" s="24">
        <v>54</v>
      </c>
      <c r="X25" s="24">
        <v>159</v>
      </c>
      <c r="Y25" s="24">
        <v>5</v>
      </c>
      <c r="Z25" s="24">
        <v>5</v>
      </c>
      <c r="AA25" s="24">
        <v>5</v>
      </c>
      <c r="AB25" s="24">
        <v>8</v>
      </c>
      <c r="AC25" s="24">
        <v>27</v>
      </c>
      <c r="AD25" s="24">
        <v>3</v>
      </c>
      <c r="AE25" s="24">
        <v>64</v>
      </c>
      <c r="AF25" s="24">
        <v>65</v>
      </c>
      <c r="AG25" s="24">
        <v>0</v>
      </c>
      <c r="AH25" s="24">
        <v>155</v>
      </c>
      <c r="AI25" s="24">
        <v>81</v>
      </c>
      <c r="AJ25" s="24">
        <v>7</v>
      </c>
      <c r="AK25" s="24">
        <v>145</v>
      </c>
      <c r="AL25" s="24">
        <v>19</v>
      </c>
      <c r="AM25" s="22">
        <v>55</v>
      </c>
      <c r="AN25" s="24">
        <f t="shared" si="0"/>
        <v>2171</v>
      </c>
      <c r="AP25" s="67"/>
      <c r="AQ25" s="65"/>
    </row>
    <row r="26" spans="2:77" ht="14.25" customHeight="1" x14ac:dyDescent="0.25">
      <c r="B26" s="19" t="s">
        <v>27</v>
      </c>
      <c r="C26" s="73">
        <v>1</v>
      </c>
      <c r="D26" s="73">
        <v>103</v>
      </c>
      <c r="E26" s="73">
        <v>1</v>
      </c>
      <c r="F26" s="73">
        <v>36</v>
      </c>
      <c r="G26" s="73">
        <v>171</v>
      </c>
      <c r="H26" s="73">
        <v>16</v>
      </c>
      <c r="I26" s="73">
        <v>105</v>
      </c>
      <c r="J26" s="73">
        <v>5</v>
      </c>
      <c r="K26" s="73">
        <v>4</v>
      </c>
      <c r="L26" s="73">
        <v>140</v>
      </c>
      <c r="M26" s="73">
        <v>0</v>
      </c>
      <c r="N26" s="73">
        <v>15</v>
      </c>
      <c r="O26" s="73">
        <v>245</v>
      </c>
      <c r="P26" s="73">
        <v>115</v>
      </c>
      <c r="Q26" s="73">
        <v>29</v>
      </c>
      <c r="R26" s="73">
        <v>11</v>
      </c>
      <c r="S26" s="73">
        <v>91</v>
      </c>
      <c r="T26" s="73">
        <v>179</v>
      </c>
      <c r="U26" s="73">
        <v>103</v>
      </c>
      <c r="V26" s="73">
        <v>0</v>
      </c>
      <c r="W26" s="73">
        <v>220</v>
      </c>
      <c r="X26" s="73">
        <v>921</v>
      </c>
      <c r="Y26" s="73">
        <v>2</v>
      </c>
      <c r="Z26" s="73">
        <v>4</v>
      </c>
      <c r="AA26" s="73">
        <v>5</v>
      </c>
      <c r="AB26" s="73">
        <v>9</v>
      </c>
      <c r="AC26" s="73">
        <v>125</v>
      </c>
      <c r="AD26" s="73">
        <v>5</v>
      </c>
      <c r="AE26" s="73">
        <v>123</v>
      </c>
      <c r="AF26" s="73">
        <v>132</v>
      </c>
      <c r="AG26" s="73">
        <v>8</v>
      </c>
      <c r="AH26" s="73">
        <v>242</v>
      </c>
      <c r="AI26" s="73">
        <v>101</v>
      </c>
      <c r="AJ26" s="73">
        <v>13</v>
      </c>
      <c r="AK26" s="73">
        <v>220</v>
      </c>
      <c r="AL26" s="62">
        <v>66</v>
      </c>
      <c r="AM26" s="74">
        <v>169</v>
      </c>
      <c r="AN26" s="24">
        <f t="shared" si="0"/>
        <v>3735</v>
      </c>
      <c r="AP26" s="67"/>
      <c r="AQ26" s="65"/>
    </row>
    <row r="27" spans="2:77" x14ac:dyDescent="0.25">
      <c r="B27" s="18" t="s">
        <v>28</v>
      </c>
      <c r="C27" s="11">
        <v>69</v>
      </c>
      <c r="D27" s="11">
        <v>3769</v>
      </c>
      <c r="E27" s="51">
        <v>190</v>
      </c>
      <c r="F27" s="11">
        <v>2118</v>
      </c>
      <c r="G27" s="11">
        <v>2230</v>
      </c>
      <c r="H27" s="11">
        <v>79</v>
      </c>
      <c r="I27" s="11">
        <v>1374</v>
      </c>
      <c r="J27" s="11">
        <v>13</v>
      </c>
      <c r="K27" s="9">
        <v>14</v>
      </c>
      <c r="L27" s="11">
        <v>1563</v>
      </c>
      <c r="M27" s="9">
        <v>9</v>
      </c>
      <c r="N27" s="11">
        <v>177</v>
      </c>
      <c r="O27" s="11">
        <v>2871</v>
      </c>
      <c r="P27" s="11">
        <v>1255</v>
      </c>
      <c r="Q27" s="11">
        <v>588</v>
      </c>
      <c r="R27" s="11">
        <v>769</v>
      </c>
      <c r="S27" s="11">
        <v>1184</v>
      </c>
      <c r="T27" s="11">
        <v>4072</v>
      </c>
      <c r="U27" s="11">
        <v>3236</v>
      </c>
      <c r="V27" s="11">
        <v>0</v>
      </c>
      <c r="W27" s="11">
        <v>4043</v>
      </c>
      <c r="X27" s="11">
        <v>4533</v>
      </c>
      <c r="Y27" s="11">
        <v>205</v>
      </c>
      <c r="Z27" s="11">
        <v>271</v>
      </c>
      <c r="AA27" s="11">
        <v>105</v>
      </c>
      <c r="AB27" s="11">
        <v>224</v>
      </c>
      <c r="AC27" s="11">
        <v>2859</v>
      </c>
      <c r="AD27" s="11">
        <v>134</v>
      </c>
      <c r="AE27" s="11">
        <v>1968</v>
      </c>
      <c r="AF27" s="11">
        <v>3248</v>
      </c>
      <c r="AG27" s="11">
        <v>64</v>
      </c>
      <c r="AH27" s="11">
        <v>5145</v>
      </c>
      <c r="AI27" s="11">
        <v>2560</v>
      </c>
      <c r="AJ27" s="11">
        <v>229</v>
      </c>
      <c r="AK27" s="11">
        <v>3739</v>
      </c>
      <c r="AL27" s="11">
        <v>816</v>
      </c>
      <c r="AM27" s="11">
        <v>3875</v>
      </c>
      <c r="AN27" s="24">
        <f t="shared" si="0"/>
        <v>59598</v>
      </c>
      <c r="AP27" s="67"/>
      <c r="AQ27" s="65"/>
    </row>
    <row r="28" spans="2:77" x14ac:dyDescent="0.25">
      <c r="B28" s="77" t="s">
        <v>29</v>
      </c>
      <c r="C28" s="13">
        <f t="shared" ref="C28:AN28" si="1">SUM(C7:C27)</f>
        <v>97</v>
      </c>
      <c r="D28" s="13">
        <f t="shared" si="1"/>
        <v>7623</v>
      </c>
      <c r="E28" s="13">
        <f t="shared" si="1"/>
        <v>227</v>
      </c>
      <c r="F28" s="13">
        <f t="shared" si="1"/>
        <v>3319</v>
      </c>
      <c r="G28" s="13">
        <f t="shared" si="1"/>
        <v>5559</v>
      </c>
      <c r="H28" s="13">
        <f t="shared" si="1"/>
        <v>392</v>
      </c>
      <c r="I28" s="13">
        <f t="shared" si="1"/>
        <v>2718</v>
      </c>
      <c r="J28" s="13">
        <f t="shared" si="1"/>
        <v>59</v>
      </c>
      <c r="K28" s="13">
        <f t="shared" si="1"/>
        <v>40</v>
      </c>
      <c r="L28" s="13">
        <f t="shared" si="1"/>
        <v>5050</v>
      </c>
      <c r="M28" s="13">
        <f t="shared" si="1"/>
        <v>10</v>
      </c>
      <c r="N28" s="13">
        <f t="shared" si="1"/>
        <v>657</v>
      </c>
      <c r="O28" s="13">
        <f t="shared" si="1"/>
        <v>8023</v>
      </c>
      <c r="P28" s="13">
        <f t="shared" si="1"/>
        <v>3834</v>
      </c>
      <c r="Q28" s="13">
        <f t="shared" si="1"/>
        <v>1519</v>
      </c>
      <c r="R28" s="13">
        <f t="shared" si="1"/>
        <v>1092</v>
      </c>
      <c r="S28" s="13">
        <f t="shared" si="1"/>
        <v>2891</v>
      </c>
      <c r="T28" s="13">
        <f t="shared" si="1"/>
        <v>10792</v>
      </c>
      <c r="U28" s="13">
        <f t="shared" si="1"/>
        <v>6050</v>
      </c>
      <c r="V28" s="13">
        <f t="shared" si="1"/>
        <v>14</v>
      </c>
      <c r="W28" s="13">
        <f t="shared" si="1"/>
        <v>8344</v>
      </c>
      <c r="X28" s="13">
        <f t="shared" si="1"/>
        <v>14053</v>
      </c>
      <c r="Y28" s="13">
        <f t="shared" si="1"/>
        <v>284</v>
      </c>
      <c r="Z28" s="13">
        <f t="shared" si="1"/>
        <v>352</v>
      </c>
      <c r="AA28" s="13">
        <f t="shared" si="1"/>
        <v>144</v>
      </c>
      <c r="AB28" s="13">
        <f t="shared" si="1"/>
        <v>279</v>
      </c>
      <c r="AC28" s="13">
        <f t="shared" si="1"/>
        <v>5416</v>
      </c>
      <c r="AD28" s="13">
        <f t="shared" si="1"/>
        <v>337</v>
      </c>
      <c r="AE28" s="13">
        <f t="shared" si="1"/>
        <v>5386</v>
      </c>
      <c r="AF28" s="13">
        <f t="shared" si="1"/>
        <v>7143</v>
      </c>
      <c r="AG28" s="13">
        <f t="shared" si="1"/>
        <v>139</v>
      </c>
      <c r="AH28" s="13">
        <f t="shared" si="1"/>
        <v>13337</v>
      </c>
      <c r="AI28" s="13">
        <f t="shared" si="1"/>
        <v>5481</v>
      </c>
      <c r="AJ28" s="13">
        <f t="shared" si="1"/>
        <v>439</v>
      </c>
      <c r="AK28" s="13">
        <f t="shared" si="1"/>
        <v>13590</v>
      </c>
      <c r="AL28" s="13">
        <f t="shared" si="1"/>
        <v>2179</v>
      </c>
      <c r="AM28" s="13">
        <f t="shared" si="1"/>
        <v>8229</v>
      </c>
      <c r="AN28" s="13">
        <f t="shared" si="1"/>
        <v>145098</v>
      </c>
      <c r="AP28" s="67"/>
      <c r="AQ28" s="65"/>
    </row>
    <row r="29" spans="2:77" x14ac:dyDescent="0.25">
      <c r="B29" s="77" t="s">
        <v>30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24"/>
      <c r="AP29" s="67"/>
      <c r="AQ29" s="65"/>
    </row>
    <row r="30" spans="2:77" x14ac:dyDescent="0.25">
      <c r="B30" s="20" t="s">
        <v>31</v>
      </c>
      <c r="C30" s="10">
        <v>8</v>
      </c>
      <c r="D30" s="10">
        <v>338</v>
      </c>
      <c r="E30" s="10">
        <v>5</v>
      </c>
      <c r="F30" s="10">
        <v>94</v>
      </c>
      <c r="G30" s="10">
        <v>370</v>
      </c>
      <c r="H30" s="10">
        <v>38</v>
      </c>
      <c r="I30" s="10">
        <v>90</v>
      </c>
      <c r="J30" s="10">
        <v>10</v>
      </c>
      <c r="K30" s="10">
        <v>9</v>
      </c>
      <c r="L30" s="10">
        <v>603</v>
      </c>
      <c r="M30" s="10">
        <v>1</v>
      </c>
      <c r="N30" s="10">
        <v>23</v>
      </c>
      <c r="O30" s="10">
        <v>739</v>
      </c>
      <c r="P30" s="10">
        <v>438</v>
      </c>
      <c r="Q30" s="10">
        <v>51</v>
      </c>
      <c r="R30" s="10">
        <v>31</v>
      </c>
      <c r="S30" s="10">
        <v>202</v>
      </c>
      <c r="T30" s="10">
        <v>1361</v>
      </c>
      <c r="U30" s="10">
        <v>178</v>
      </c>
      <c r="V30" s="10">
        <v>0</v>
      </c>
      <c r="W30" s="10">
        <v>359</v>
      </c>
      <c r="X30" s="10">
        <v>2308</v>
      </c>
      <c r="Y30" s="10">
        <v>15</v>
      </c>
      <c r="Z30" s="10">
        <v>12</v>
      </c>
      <c r="AA30" s="10">
        <v>5</v>
      </c>
      <c r="AB30" s="10">
        <v>12</v>
      </c>
      <c r="AC30" s="14">
        <v>492</v>
      </c>
      <c r="AD30" s="14">
        <v>23</v>
      </c>
      <c r="AE30" s="10">
        <v>290</v>
      </c>
      <c r="AF30" s="14">
        <v>273</v>
      </c>
      <c r="AG30" s="14">
        <v>27</v>
      </c>
      <c r="AH30" s="14">
        <v>1358</v>
      </c>
      <c r="AI30" s="14">
        <v>736</v>
      </c>
      <c r="AJ30" s="10">
        <v>15</v>
      </c>
      <c r="AK30" s="14">
        <v>1203</v>
      </c>
      <c r="AL30" s="14">
        <v>116</v>
      </c>
      <c r="AM30" s="14">
        <v>1001</v>
      </c>
      <c r="AN30" s="24">
        <f t="shared" ref="AN30:AN49" si="2">SUM(C30:AM30)</f>
        <v>12834</v>
      </c>
      <c r="AP30" s="67"/>
      <c r="AQ30" s="65"/>
    </row>
    <row r="31" spans="2:77" x14ac:dyDescent="0.25">
      <c r="B31" s="18" t="s">
        <v>32</v>
      </c>
      <c r="C31" s="52">
        <v>1</v>
      </c>
      <c r="D31" s="52">
        <v>2</v>
      </c>
      <c r="E31" s="52">
        <v>1</v>
      </c>
      <c r="F31" s="52">
        <v>17</v>
      </c>
      <c r="G31" s="52">
        <v>35</v>
      </c>
      <c r="H31" s="52">
        <v>1</v>
      </c>
      <c r="I31" s="52">
        <v>10</v>
      </c>
      <c r="J31" s="52">
        <v>1</v>
      </c>
      <c r="K31" s="52">
        <v>0</v>
      </c>
      <c r="L31" s="52">
        <v>16</v>
      </c>
      <c r="M31" s="52">
        <v>0</v>
      </c>
      <c r="N31" s="52">
        <v>2</v>
      </c>
      <c r="O31" s="52">
        <v>27</v>
      </c>
      <c r="P31" s="52">
        <v>13</v>
      </c>
      <c r="Q31" s="52">
        <v>2</v>
      </c>
      <c r="R31" s="52">
        <v>1</v>
      </c>
      <c r="S31" s="52">
        <v>10</v>
      </c>
      <c r="T31" s="52">
        <v>20</v>
      </c>
      <c r="U31" s="52">
        <v>9</v>
      </c>
      <c r="V31" s="52">
        <v>0</v>
      </c>
      <c r="W31" s="52">
        <v>24</v>
      </c>
      <c r="X31" s="52">
        <v>35</v>
      </c>
      <c r="Y31" s="52">
        <v>1</v>
      </c>
      <c r="Z31" s="52">
        <v>0</v>
      </c>
      <c r="AA31" s="52">
        <v>2</v>
      </c>
      <c r="AB31" s="52">
        <v>2</v>
      </c>
      <c r="AC31" s="52">
        <v>15</v>
      </c>
      <c r="AD31" s="52">
        <v>1</v>
      </c>
      <c r="AE31" s="52">
        <v>14</v>
      </c>
      <c r="AF31" s="52">
        <v>16</v>
      </c>
      <c r="AG31" s="52">
        <v>1</v>
      </c>
      <c r="AH31" s="52">
        <v>18</v>
      </c>
      <c r="AI31" s="52">
        <v>9</v>
      </c>
      <c r="AJ31" s="52">
        <v>6</v>
      </c>
      <c r="AK31" s="52">
        <v>41</v>
      </c>
      <c r="AL31" s="52">
        <v>6</v>
      </c>
      <c r="AM31" s="52">
        <v>116</v>
      </c>
      <c r="AN31" s="24">
        <f t="shared" si="2"/>
        <v>475</v>
      </c>
      <c r="AP31" s="67"/>
      <c r="AQ31" s="65"/>
    </row>
    <row r="32" spans="2:77" x14ac:dyDescent="0.25">
      <c r="B32" s="20" t="s">
        <v>33</v>
      </c>
      <c r="C32" s="49">
        <v>0</v>
      </c>
      <c r="D32" s="49">
        <v>2</v>
      </c>
      <c r="E32" s="49">
        <v>0</v>
      </c>
      <c r="F32" s="49">
        <v>0</v>
      </c>
      <c r="G32" s="49">
        <v>0</v>
      </c>
      <c r="H32" s="49">
        <v>1</v>
      </c>
      <c r="I32" s="49">
        <v>0</v>
      </c>
      <c r="J32" s="49">
        <v>1</v>
      </c>
      <c r="K32" s="49">
        <v>0</v>
      </c>
      <c r="L32" s="49">
        <v>4</v>
      </c>
      <c r="M32" s="49">
        <v>0</v>
      </c>
      <c r="N32" s="49">
        <v>2</v>
      </c>
      <c r="O32" s="49">
        <v>4</v>
      </c>
      <c r="P32" s="49">
        <v>2</v>
      </c>
      <c r="Q32" s="49">
        <v>1</v>
      </c>
      <c r="R32" s="49">
        <v>0</v>
      </c>
      <c r="S32" s="49">
        <v>0</v>
      </c>
      <c r="T32" s="49">
        <v>11</v>
      </c>
      <c r="U32" s="49">
        <v>141</v>
      </c>
      <c r="V32" s="49">
        <v>0</v>
      </c>
      <c r="W32" s="49">
        <v>1</v>
      </c>
      <c r="X32" s="49">
        <v>26</v>
      </c>
      <c r="Y32" s="49">
        <v>0</v>
      </c>
      <c r="Z32" s="49">
        <v>0</v>
      </c>
      <c r="AA32" s="49">
        <v>0</v>
      </c>
      <c r="AB32" s="49">
        <v>0</v>
      </c>
      <c r="AC32" s="49">
        <v>1</v>
      </c>
      <c r="AD32" s="49">
        <v>1</v>
      </c>
      <c r="AE32" s="49">
        <v>2</v>
      </c>
      <c r="AF32" s="49">
        <v>4</v>
      </c>
      <c r="AG32" s="49">
        <v>0</v>
      </c>
      <c r="AH32" s="49">
        <v>49</v>
      </c>
      <c r="AI32" s="49">
        <v>2</v>
      </c>
      <c r="AJ32" s="49">
        <v>0</v>
      </c>
      <c r="AK32" s="49">
        <v>4</v>
      </c>
      <c r="AL32" s="49">
        <v>0</v>
      </c>
      <c r="AM32" s="49">
        <v>1</v>
      </c>
      <c r="AN32" s="24">
        <f t="shared" si="2"/>
        <v>260</v>
      </c>
      <c r="AP32" s="67"/>
      <c r="AQ32" s="65"/>
    </row>
    <row r="33" spans="2:43" x14ac:dyDescent="0.25">
      <c r="B33" s="18" t="s">
        <v>34</v>
      </c>
      <c r="C33" s="3">
        <v>0</v>
      </c>
      <c r="D33" s="3">
        <v>91</v>
      </c>
      <c r="E33" s="3">
        <v>0</v>
      </c>
      <c r="F33" s="3">
        <v>0</v>
      </c>
      <c r="G33" s="3">
        <v>0</v>
      </c>
      <c r="H33" s="3">
        <v>2</v>
      </c>
      <c r="I33" s="3">
        <v>4</v>
      </c>
      <c r="J33" s="3">
        <v>0</v>
      </c>
      <c r="K33" s="3">
        <v>0</v>
      </c>
      <c r="L33" s="3">
        <v>19</v>
      </c>
      <c r="M33" s="3">
        <v>0</v>
      </c>
      <c r="N33" s="3">
        <v>0</v>
      </c>
      <c r="O33" s="3">
        <v>22</v>
      </c>
      <c r="P33" s="3">
        <v>4</v>
      </c>
      <c r="Q33" s="3">
        <v>0</v>
      </c>
      <c r="R33" s="3">
        <v>0</v>
      </c>
      <c r="S33" s="3">
        <v>0</v>
      </c>
      <c r="T33" s="3">
        <v>84</v>
      </c>
      <c r="U33" s="3">
        <v>37</v>
      </c>
      <c r="V33" s="3">
        <v>0</v>
      </c>
      <c r="W33" s="3">
        <v>3</v>
      </c>
      <c r="X33" s="3">
        <v>30</v>
      </c>
      <c r="Y33" s="3">
        <v>0</v>
      </c>
      <c r="Z33" s="3">
        <v>0</v>
      </c>
      <c r="AA33" s="3">
        <v>0</v>
      </c>
      <c r="AB33" s="3">
        <v>0</v>
      </c>
      <c r="AC33" s="3">
        <v>3</v>
      </c>
      <c r="AD33" s="3">
        <v>22</v>
      </c>
      <c r="AE33" s="3">
        <v>8</v>
      </c>
      <c r="AF33" s="3">
        <v>15</v>
      </c>
      <c r="AG33" s="3">
        <v>0</v>
      </c>
      <c r="AH33" s="3">
        <v>1218</v>
      </c>
      <c r="AI33" s="3">
        <v>51</v>
      </c>
      <c r="AJ33" s="3">
        <v>0</v>
      </c>
      <c r="AK33" s="3">
        <v>14</v>
      </c>
      <c r="AL33" s="3">
        <v>0</v>
      </c>
      <c r="AM33" s="3">
        <v>7</v>
      </c>
      <c r="AN33" s="24">
        <f t="shared" si="2"/>
        <v>1634</v>
      </c>
      <c r="AP33" s="67"/>
      <c r="AQ33" s="65"/>
    </row>
    <row r="34" spans="2:43" x14ac:dyDescent="0.25">
      <c r="B34" s="21" t="s">
        <v>35</v>
      </c>
      <c r="C34" s="49">
        <v>0</v>
      </c>
      <c r="D34" s="49">
        <v>13</v>
      </c>
      <c r="E34" s="49">
        <v>0</v>
      </c>
      <c r="F34" s="49">
        <v>0</v>
      </c>
      <c r="G34" s="49">
        <v>3</v>
      </c>
      <c r="H34" s="49">
        <v>0</v>
      </c>
      <c r="I34" s="49">
        <v>11</v>
      </c>
      <c r="J34" s="49">
        <v>1</v>
      </c>
      <c r="K34" s="49">
        <v>2</v>
      </c>
      <c r="L34" s="49">
        <v>41</v>
      </c>
      <c r="M34" s="49">
        <v>0</v>
      </c>
      <c r="N34" s="49">
        <v>6</v>
      </c>
      <c r="O34" s="49">
        <v>27</v>
      </c>
      <c r="P34" s="49">
        <v>25</v>
      </c>
      <c r="Q34" s="49">
        <v>0</v>
      </c>
      <c r="R34" s="49">
        <v>0</v>
      </c>
      <c r="S34" s="49">
        <v>0</v>
      </c>
      <c r="T34" s="49">
        <v>19</v>
      </c>
      <c r="U34" s="49">
        <v>2</v>
      </c>
      <c r="V34" s="49">
        <v>0</v>
      </c>
      <c r="W34" s="49">
        <v>25</v>
      </c>
      <c r="X34" s="49">
        <v>213</v>
      </c>
      <c r="Y34" s="49">
        <v>0</v>
      </c>
      <c r="Z34" s="49">
        <v>0</v>
      </c>
      <c r="AA34" s="49">
        <v>0</v>
      </c>
      <c r="AB34" s="49">
        <v>0</v>
      </c>
      <c r="AC34" s="49">
        <v>32</v>
      </c>
      <c r="AD34" s="49">
        <v>0</v>
      </c>
      <c r="AE34" s="49">
        <v>17</v>
      </c>
      <c r="AF34" s="49">
        <v>11</v>
      </c>
      <c r="AG34" s="49">
        <v>0</v>
      </c>
      <c r="AH34" s="49">
        <v>15</v>
      </c>
      <c r="AI34" s="49">
        <v>30</v>
      </c>
      <c r="AJ34" s="49">
        <v>0</v>
      </c>
      <c r="AK34" s="49">
        <v>39</v>
      </c>
      <c r="AL34" s="49">
        <v>0</v>
      </c>
      <c r="AM34" s="49">
        <v>4</v>
      </c>
      <c r="AN34" s="24">
        <f t="shared" si="2"/>
        <v>536</v>
      </c>
      <c r="AP34" s="67"/>
      <c r="AQ34" s="65"/>
    </row>
    <row r="35" spans="2:43" x14ac:dyDescent="0.25">
      <c r="B35" s="18" t="s">
        <v>36</v>
      </c>
      <c r="C35" s="24">
        <v>0</v>
      </c>
      <c r="D35" s="24">
        <v>16</v>
      </c>
      <c r="E35" s="24">
        <v>0</v>
      </c>
      <c r="F35" s="24">
        <v>0</v>
      </c>
      <c r="G35" s="24">
        <v>0</v>
      </c>
      <c r="H35" s="24">
        <v>1</v>
      </c>
      <c r="I35" s="24">
        <v>0</v>
      </c>
      <c r="J35" s="24">
        <v>0</v>
      </c>
      <c r="K35" s="24">
        <v>0</v>
      </c>
      <c r="L35" s="24">
        <v>6</v>
      </c>
      <c r="M35" s="24">
        <v>0</v>
      </c>
      <c r="N35" s="24">
        <v>2</v>
      </c>
      <c r="O35" s="24">
        <v>7</v>
      </c>
      <c r="P35" s="24">
        <v>2</v>
      </c>
      <c r="Q35" s="24">
        <v>0</v>
      </c>
      <c r="R35" s="24">
        <v>0</v>
      </c>
      <c r="S35" s="24">
        <v>0</v>
      </c>
      <c r="T35" s="24">
        <v>23</v>
      </c>
      <c r="U35" s="24">
        <v>182</v>
      </c>
      <c r="V35" s="24">
        <v>0</v>
      </c>
      <c r="W35" s="24">
        <v>1</v>
      </c>
      <c r="X35" s="24">
        <v>24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1</v>
      </c>
      <c r="AF35" s="24">
        <v>2</v>
      </c>
      <c r="AG35" s="24">
        <v>0</v>
      </c>
      <c r="AH35" s="24">
        <v>58</v>
      </c>
      <c r="AI35" s="24">
        <v>12</v>
      </c>
      <c r="AJ35" s="24">
        <v>0</v>
      </c>
      <c r="AK35" s="24">
        <v>6</v>
      </c>
      <c r="AL35" s="24">
        <v>0</v>
      </c>
      <c r="AM35" s="24">
        <v>3</v>
      </c>
      <c r="AN35" s="24">
        <f t="shared" si="2"/>
        <v>346</v>
      </c>
      <c r="AP35" s="67"/>
      <c r="AQ35" s="65"/>
    </row>
    <row r="36" spans="2:43" x14ac:dyDescent="0.25">
      <c r="B36" s="18" t="s">
        <v>37</v>
      </c>
      <c r="C36" s="49">
        <v>0</v>
      </c>
      <c r="D36" s="49">
        <v>24</v>
      </c>
      <c r="E36" s="49">
        <v>0</v>
      </c>
      <c r="F36" s="49">
        <v>16</v>
      </c>
      <c r="G36" s="49">
        <v>9</v>
      </c>
      <c r="H36" s="49">
        <v>3</v>
      </c>
      <c r="I36" s="49">
        <v>3</v>
      </c>
      <c r="J36" s="49">
        <v>1</v>
      </c>
      <c r="K36" s="49">
        <v>1</v>
      </c>
      <c r="L36" s="49">
        <v>21</v>
      </c>
      <c r="M36" s="49">
        <v>0</v>
      </c>
      <c r="N36" s="49">
        <v>6</v>
      </c>
      <c r="O36" s="49">
        <v>44</v>
      </c>
      <c r="P36" s="49">
        <v>16</v>
      </c>
      <c r="Q36" s="49">
        <v>0</v>
      </c>
      <c r="R36" s="49">
        <v>1</v>
      </c>
      <c r="S36" s="49">
        <v>9</v>
      </c>
      <c r="T36" s="49">
        <v>143</v>
      </c>
      <c r="U36" s="49">
        <v>999</v>
      </c>
      <c r="V36" s="49">
        <v>0</v>
      </c>
      <c r="W36" s="49">
        <v>11</v>
      </c>
      <c r="X36" s="49">
        <v>97</v>
      </c>
      <c r="Y36" s="49">
        <v>0</v>
      </c>
      <c r="Z36" s="49">
        <v>1</v>
      </c>
      <c r="AA36" s="49">
        <v>2</v>
      </c>
      <c r="AB36" s="49">
        <v>1</v>
      </c>
      <c r="AC36" s="49">
        <v>22</v>
      </c>
      <c r="AD36" s="49">
        <v>3</v>
      </c>
      <c r="AE36" s="49">
        <v>32</v>
      </c>
      <c r="AF36" s="49">
        <v>8</v>
      </c>
      <c r="AG36" s="49">
        <v>0</v>
      </c>
      <c r="AH36" s="49">
        <v>130</v>
      </c>
      <c r="AI36" s="49">
        <v>24</v>
      </c>
      <c r="AJ36" s="49">
        <v>1</v>
      </c>
      <c r="AK36" s="49">
        <v>29</v>
      </c>
      <c r="AL36" s="49">
        <v>1</v>
      </c>
      <c r="AM36" s="49">
        <v>28</v>
      </c>
      <c r="AN36" s="24">
        <f t="shared" si="2"/>
        <v>1686</v>
      </c>
      <c r="AP36" s="67"/>
      <c r="AQ36" s="65"/>
    </row>
    <row r="37" spans="2:43" x14ac:dyDescent="0.25">
      <c r="B37" s="18" t="s">
        <v>38</v>
      </c>
      <c r="C37" s="53">
        <v>4</v>
      </c>
      <c r="D37" s="53">
        <v>308</v>
      </c>
      <c r="E37" s="53">
        <v>5</v>
      </c>
      <c r="F37" s="53">
        <v>108</v>
      </c>
      <c r="G37" s="53">
        <v>284</v>
      </c>
      <c r="H37" s="53">
        <v>68</v>
      </c>
      <c r="I37" s="53">
        <v>93</v>
      </c>
      <c r="J37" s="53">
        <v>44</v>
      </c>
      <c r="K37" s="53">
        <v>29</v>
      </c>
      <c r="L37" s="53">
        <v>725</v>
      </c>
      <c r="M37" s="53">
        <v>1</v>
      </c>
      <c r="N37" s="53">
        <v>140</v>
      </c>
      <c r="O37" s="53">
        <v>1122</v>
      </c>
      <c r="P37" s="53">
        <v>794</v>
      </c>
      <c r="Q37" s="53">
        <v>98</v>
      </c>
      <c r="R37" s="53">
        <v>198</v>
      </c>
      <c r="S37" s="53">
        <v>141</v>
      </c>
      <c r="T37" s="53">
        <v>1057</v>
      </c>
      <c r="U37" s="53">
        <v>329</v>
      </c>
      <c r="V37" s="10">
        <v>0</v>
      </c>
      <c r="W37" s="53">
        <v>264</v>
      </c>
      <c r="X37" s="53">
        <v>2037</v>
      </c>
      <c r="Y37" s="53">
        <v>14</v>
      </c>
      <c r="Z37" s="53">
        <v>27</v>
      </c>
      <c r="AA37" s="53">
        <v>10</v>
      </c>
      <c r="AB37" s="53">
        <v>5</v>
      </c>
      <c r="AC37" s="53">
        <v>224</v>
      </c>
      <c r="AD37" s="53">
        <v>32</v>
      </c>
      <c r="AE37" s="53">
        <v>640</v>
      </c>
      <c r="AF37" s="53">
        <v>347</v>
      </c>
      <c r="AG37" s="53">
        <v>14</v>
      </c>
      <c r="AH37" s="53">
        <v>1071</v>
      </c>
      <c r="AI37" s="53">
        <v>908</v>
      </c>
      <c r="AJ37" s="53">
        <v>9</v>
      </c>
      <c r="AK37" s="53">
        <v>1116</v>
      </c>
      <c r="AL37" s="53">
        <v>92</v>
      </c>
      <c r="AM37" s="53">
        <v>450</v>
      </c>
      <c r="AN37" s="24">
        <f t="shared" si="2"/>
        <v>12808</v>
      </c>
      <c r="AP37" s="67"/>
      <c r="AQ37" s="65"/>
    </row>
    <row r="38" spans="2:43" x14ac:dyDescent="0.25">
      <c r="B38" s="18" t="s">
        <v>39</v>
      </c>
      <c r="C38" s="11">
        <v>4</v>
      </c>
      <c r="D38" s="11">
        <v>354</v>
      </c>
      <c r="E38" s="11">
        <v>6</v>
      </c>
      <c r="F38" s="11">
        <v>134</v>
      </c>
      <c r="G38" s="11">
        <v>291</v>
      </c>
      <c r="H38" s="11">
        <v>74</v>
      </c>
      <c r="I38" s="11">
        <v>110</v>
      </c>
      <c r="J38" s="11">
        <v>14</v>
      </c>
      <c r="K38" s="11">
        <v>9</v>
      </c>
      <c r="L38" s="11">
        <v>934</v>
      </c>
      <c r="M38" s="11">
        <v>1</v>
      </c>
      <c r="N38" s="11">
        <v>71</v>
      </c>
      <c r="O38" s="11">
        <v>770</v>
      </c>
      <c r="P38" s="11">
        <v>575</v>
      </c>
      <c r="Q38" s="11">
        <v>102</v>
      </c>
      <c r="R38" s="11">
        <v>69</v>
      </c>
      <c r="S38" s="11">
        <v>168</v>
      </c>
      <c r="T38" s="11">
        <v>1203</v>
      </c>
      <c r="U38" s="11">
        <v>329</v>
      </c>
      <c r="V38" s="11">
        <v>0</v>
      </c>
      <c r="W38" s="11">
        <v>378</v>
      </c>
      <c r="X38" s="11">
        <v>2820</v>
      </c>
      <c r="Y38" s="11">
        <v>12</v>
      </c>
      <c r="Z38" s="11">
        <v>11</v>
      </c>
      <c r="AA38" s="11">
        <v>3</v>
      </c>
      <c r="AB38" s="11">
        <v>7</v>
      </c>
      <c r="AC38" s="11">
        <v>286</v>
      </c>
      <c r="AD38" s="11">
        <v>26</v>
      </c>
      <c r="AE38" s="11">
        <v>430</v>
      </c>
      <c r="AF38" s="11">
        <v>670</v>
      </c>
      <c r="AG38" s="11">
        <v>7</v>
      </c>
      <c r="AH38" s="11">
        <v>1512</v>
      </c>
      <c r="AI38" s="11">
        <v>1114</v>
      </c>
      <c r="AJ38" s="11">
        <v>10</v>
      </c>
      <c r="AK38" s="11">
        <v>1183</v>
      </c>
      <c r="AL38" s="11">
        <v>114</v>
      </c>
      <c r="AM38" s="11">
        <v>593</v>
      </c>
      <c r="AN38" s="24">
        <f t="shared" si="2"/>
        <v>14394</v>
      </c>
      <c r="AP38" s="67"/>
      <c r="AQ38" s="65"/>
    </row>
    <row r="39" spans="2:43" x14ac:dyDescent="0.25">
      <c r="B39" s="19" t="s">
        <v>40</v>
      </c>
      <c r="C39" s="24">
        <v>0</v>
      </c>
      <c r="D39" s="24">
        <v>2</v>
      </c>
      <c r="E39" s="24">
        <v>0</v>
      </c>
      <c r="F39" s="24">
        <v>0</v>
      </c>
      <c r="G39" s="24">
        <v>0</v>
      </c>
      <c r="H39" s="24">
        <v>0</v>
      </c>
      <c r="I39" s="24">
        <v>1</v>
      </c>
      <c r="J39" s="24">
        <v>0</v>
      </c>
      <c r="K39" s="24">
        <v>0</v>
      </c>
      <c r="L39" s="24">
        <v>6</v>
      </c>
      <c r="M39" s="24">
        <v>0</v>
      </c>
      <c r="N39" s="24">
        <v>1</v>
      </c>
      <c r="O39" s="24">
        <v>8</v>
      </c>
      <c r="P39" s="24">
        <v>3</v>
      </c>
      <c r="Q39" s="24">
        <v>0</v>
      </c>
      <c r="R39" s="24">
        <v>0</v>
      </c>
      <c r="S39" s="24">
        <v>0</v>
      </c>
      <c r="T39" s="24">
        <v>9</v>
      </c>
      <c r="U39" s="24">
        <v>1</v>
      </c>
      <c r="V39" s="24">
        <v>0</v>
      </c>
      <c r="W39" s="24">
        <v>4</v>
      </c>
      <c r="X39" s="24">
        <v>17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3</v>
      </c>
      <c r="AF39" s="24">
        <v>2</v>
      </c>
      <c r="AG39" s="24">
        <v>0</v>
      </c>
      <c r="AH39" s="24">
        <v>6</v>
      </c>
      <c r="AI39" s="24">
        <v>1</v>
      </c>
      <c r="AJ39" s="24">
        <v>0</v>
      </c>
      <c r="AK39" s="24">
        <v>5</v>
      </c>
      <c r="AL39" s="24">
        <v>1</v>
      </c>
      <c r="AM39" s="24">
        <v>1</v>
      </c>
      <c r="AN39" s="24">
        <f t="shared" si="2"/>
        <v>71</v>
      </c>
      <c r="AP39" s="67"/>
      <c r="AQ39" s="65"/>
    </row>
    <row r="40" spans="2:43" x14ac:dyDescent="0.25">
      <c r="B40" s="18" t="s">
        <v>41</v>
      </c>
      <c r="C40" s="49">
        <v>0</v>
      </c>
      <c r="D40" s="49">
        <v>39</v>
      </c>
      <c r="E40" s="49">
        <v>1</v>
      </c>
      <c r="F40" s="49">
        <v>37</v>
      </c>
      <c r="G40" s="49">
        <v>51</v>
      </c>
      <c r="H40" s="49">
        <v>42</v>
      </c>
      <c r="I40" s="49">
        <v>23</v>
      </c>
      <c r="J40" s="49">
        <v>2</v>
      </c>
      <c r="K40" s="49">
        <v>2</v>
      </c>
      <c r="L40" s="49">
        <v>192</v>
      </c>
      <c r="M40" s="49">
        <v>0</v>
      </c>
      <c r="N40" s="49">
        <v>17</v>
      </c>
      <c r="O40" s="49">
        <v>162</v>
      </c>
      <c r="P40" s="49">
        <v>194</v>
      </c>
      <c r="Q40" s="49">
        <v>12</v>
      </c>
      <c r="R40" s="49">
        <v>8</v>
      </c>
      <c r="S40" s="49">
        <v>39</v>
      </c>
      <c r="T40" s="49">
        <v>102</v>
      </c>
      <c r="U40" s="49">
        <v>48</v>
      </c>
      <c r="V40" s="49">
        <v>0</v>
      </c>
      <c r="W40" s="49">
        <v>68</v>
      </c>
      <c r="X40" s="49">
        <v>334</v>
      </c>
      <c r="Y40" s="49">
        <v>2</v>
      </c>
      <c r="Z40" s="49">
        <v>2</v>
      </c>
      <c r="AA40" s="49">
        <v>1</v>
      </c>
      <c r="AB40" s="49">
        <v>2</v>
      </c>
      <c r="AC40" s="49">
        <v>44</v>
      </c>
      <c r="AD40" s="49">
        <v>2</v>
      </c>
      <c r="AE40" s="49">
        <v>111</v>
      </c>
      <c r="AF40" s="49">
        <v>145</v>
      </c>
      <c r="AG40" s="49">
        <v>3</v>
      </c>
      <c r="AH40" s="49">
        <v>164</v>
      </c>
      <c r="AI40" s="49">
        <v>74</v>
      </c>
      <c r="AJ40" s="49">
        <v>2</v>
      </c>
      <c r="AK40" s="49">
        <v>220</v>
      </c>
      <c r="AL40" s="49">
        <v>12</v>
      </c>
      <c r="AM40" s="49">
        <v>128</v>
      </c>
      <c r="AN40" s="24">
        <f t="shared" si="2"/>
        <v>2285</v>
      </c>
      <c r="AP40" s="67"/>
      <c r="AQ40" s="65"/>
    </row>
    <row r="41" spans="2:43" x14ac:dyDescent="0.25">
      <c r="B41" s="18" t="s">
        <v>42</v>
      </c>
      <c r="C41" s="60">
        <v>0</v>
      </c>
      <c r="D41" s="60">
        <v>0</v>
      </c>
      <c r="E41" s="60">
        <v>0</v>
      </c>
      <c r="F41" s="60">
        <v>0</v>
      </c>
      <c r="G41" s="60">
        <v>0</v>
      </c>
      <c r="H41" s="60">
        <v>1</v>
      </c>
      <c r="I41" s="60">
        <v>1</v>
      </c>
      <c r="J41" s="60">
        <v>0</v>
      </c>
      <c r="K41" s="60">
        <v>0</v>
      </c>
      <c r="L41" s="60">
        <v>34</v>
      </c>
      <c r="M41" s="60">
        <v>0</v>
      </c>
      <c r="N41" s="60">
        <v>1</v>
      </c>
      <c r="O41" s="60">
        <v>1</v>
      </c>
      <c r="P41" s="60">
        <v>4</v>
      </c>
      <c r="Q41" s="60">
        <v>3</v>
      </c>
      <c r="R41" s="60">
        <v>1116</v>
      </c>
      <c r="S41" s="60">
        <v>1</v>
      </c>
      <c r="T41" s="60">
        <v>5</v>
      </c>
      <c r="U41" s="60">
        <v>0</v>
      </c>
      <c r="V41" s="60">
        <v>0</v>
      </c>
      <c r="W41" s="60">
        <v>1</v>
      </c>
      <c r="X41" s="60">
        <v>14</v>
      </c>
      <c r="Y41" s="60">
        <v>0</v>
      </c>
      <c r="Z41" s="60">
        <v>0</v>
      </c>
      <c r="AA41" s="60">
        <v>0</v>
      </c>
      <c r="AB41" s="60">
        <v>0</v>
      </c>
      <c r="AC41" s="60">
        <v>0</v>
      </c>
      <c r="AD41" s="60">
        <v>0</v>
      </c>
      <c r="AE41" s="60">
        <v>12</v>
      </c>
      <c r="AF41" s="60">
        <v>1</v>
      </c>
      <c r="AG41" s="60">
        <v>0</v>
      </c>
      <c r="AH41" s="60">
        <v>5</v>
      </c>
      <c r="AI41" s="60">
        <v>1</v>
      </c>
      <c r="AJ41" s="60">
        <v>0</v>
      </c>
      <c r="AK41" s="60">
        <v>8</v>
      </c>
      <c r="AL41" s="61">
        <v>2</v>
      </c>
      <c r="AM41" s="61">
        <v>0</v>
      </c>
      <c r="AN41" s="24">
        <f t="shared" si="2"/>
        <v>1211</v>
      </c>
      <c r="AP41" s="67"/>
      <c r="AQ41" s="65"/>
    </row>
    <row r="42" spans="2:43" x14ac:dyDescent="0.25">
      <c r="B42" s="18" t="s">
        <v>43</v>
      </c>
      <c r="C42" s="24">
        <v>0</v>
      </c>
      <c r="D42" s="24">
        <v>61</v>
      </c>
      <c r="E42" s="24">
        <v>0</v>
      </c>
      <c r="F42" s="24">
        <v>2</v>
      </c>
      <c r="G42" s="24">
        <v>1</v>
      </c>
      <c r="H42" s="24">
        <v>2</v>
      </c>
      <c r="I42" s="24">
        <v>6</v>
      </c>
      <c r="J42" s="24">
        <v>0</v>
      </c>
      <c r="K42" s="24">
        <v>0</v>
      </c>
      <c r="L42" s="24">
        <v>29</v>
      </c>
      <c r="M42" s="24">
        <v>0</v>
      </c>
      <c r="N42" s="24">
        <v>7</v>
      </c>
      <c r="O42" s="24">
        <v>10</v>
      </c>
      <c r="P42" s="24">
        <v>11</v>
      </c>
      <c r="Q42" s="24">
        <v>0</v>
      </c>
      <c r="R42" s="24">
        <v>0</v>
      </c>
      <c r="S42" s="24">
        <v>4</v>
      </c>
      <c r="T42" s="24">
        <v>956</v>
      </c>
      <c r="U42" s="24">
        <v>26</v>
      </c>
      <c r="V42" s="24">
        <v>0</v>
      </c>
      <c r="W42" s="24">
        <v>8</v>
      </c>
      <c r="X42" s="24">
        <v>64</v>
      </c>
      <c r="Y42" s="24">
        <v>0</v>
      </c>
      <c r="Z42" s="24">
        <v>0</v>
      </c>
      <c r="AA42" s="24">
        <v>0</v>
      </c>
      <c r="AB42" s="24">
        <v>0</v>
      </c>
      <c r="AC42" s="24">
        <v>8</v>
      </c>
      <c r="AD42" s="24">
        <v>2</v>
      </c>
      <c r="AE42" s="24">
        <v>7</v>
      </c>
      <c r="AF42" s="24">
        <v>7</v>
      </c>
      <c r="AG42" s="24">
        <v>1</v>
      </c>
      <c r="AH42" s="24">
        <v>76</v>
      </c>
      <c r="AI42" s="24">
        <v>25</v>
      </c>
      <c r="AJ42" s="24">
        <v>0</v>
      </c>
      <c r="AK42" s="24">
        <v>13</v>
      </c>
      <c r="AL42" s="24">
        <v>6</v>
      </c>
      <c r="AM42" s="24">
        <v>21</v>
      </c>
      <c r="AN42" s="24">
        <f t="shared" si="2"/>
        <v>1353</v>
      </c>
      <c r="AP42" s="67"/>
      <c r="AQ42" s="65"/>
    </row>
    <row r="43" spans="2:43" x14ac:dyDescent="0.25">
      <c r="B43" s="18" t="s">
        <v>44</v>
      </c>
      <c r="C43" s="10">
        <v>0</v>
      </c>
      <c r="D43" s="10">
        <v>206</v>
      </c>
      <c r="E43" s="10">
        <v>0</v>
      </c>
      <c r="F43" s="10">
        <v>0</v>
      </c>
      <c r="G43" s="10">
        <v>0</v>
      </c>
      <c r="H43" s="10">
        <v>1</v>
      </c>
      <c r="I43" s="10">
        <v>1</v>
      </c>
      <c r="J43" s="10">
        <v>0</v>
      </c>
      <c r="K43" s="10">
        <v>0</v>
      </c>
      <c r="L43" s="10">
        <v>26</v>
      </c>
      <c r="M43" s="10">
        <v>0</v>
      </c>
      <c r="N43" s="10">
        <v>1</v>
      </c>
      <c r="O43" s="10">
        <v>22</v>
      </c>
      <c r="P43" s="10">
        <v>9</v>
      </c>
      <c r="Q43" s="10">
        <v>0</v>
      </c>
      <c r="R43" s="10">
        <v>0</v>
      </c>
      <c r="S43" s="10">
        <v>3</v>
      </c>
      <c r="T43" s="10">
        <v>114</v>
      </c>
      <c r="U43" s="10">
        <v>26</v>
      </c>
      <c r="V43" s="10">
        <v>0</v>
      </c>
      <c r="W43" s="10">
        <v>6</v>
      </c>
      <c r="X43" s="10">
        <v>32</v>
      </c>
      <c r="Y43" s="10">
        <v>0</v>
      </c>
      <c r="Z43" s="10">
        <v>0</v>
      </c>
      <c r="AA43" s="10">
        <v>0</v>
      </c>
      <c r="AB43" s="10">
        <v>0</v>
      </c>
      <c r="AC43" s="10">
        <v>6</v>
      </c>
      <c r="AD43" s="10">
        <v>22</v>
      </c>
      <c r="AE43" s="10">
        <v>15</v>
      </c>
      <c r="AF43" s="10">
        <v>3</v>
      </c>
      <c r="AG43" s="10">
        <v>0</v>
      </c>
      <c r="AH43" s="10">
        <v>1127</v>
      </c>
      <c r="AI43" s="10">
        <v>130</v>
      </c>
      <c r="AJ43" s="10">
        <v>0</v>
      </c>
      <c r="AK43" s="10">
        <v>19</v>
      </c>
      <c r="AL43" s="10">
        <v>0</v>
      </c>
      <c r="AM43" s="10">
        <v>31</v>
      </c>
      <c r="AN43" s="24">
        <f t="shared" si="2"/>
        <v>1800</v>
      </c>
      <c r="AP43" s="67"/>
      <c r="AQ43" s="65"/>
    </row>
    <row r="44" spans="2:43" x14ac:dyDescent="0.25">
      <c r="B44" s="18" t="s">
        <v>45</v>
      </c>
      <c r="C44" s="14">
        <v>0</v>
      </c>
      <c r="D44" s="14">
        <v>63</v>
      </c>
      <c r="E44" s="14">
        <v>0</v>
      </c>
      <c r="F44" s="14">
        <v>4</v>
      </c>
      <c r="G44" s="14">
        <v>18</v>
      </c>
      <c r="H44" s="14">
        <v>19</v>
      </c>
      <c r="I44" s="14">
        <v>17</v>
      </c>
      <c r="J44" s="14">
        <v>3</v>
      </c>
      <c r="K44" s="14">
        <v>0</v>
      </c>
      <c r="L44" s="14">
        <v>303</v>
      </c>
      <c r="M44" s="14">
        <v>0</v>
      </c>
      <c r="N44" s="14">
        <v>17</v>
      </c>
      <c r="O44" s="14">
        <v>165</v>
      </c>
      <c r="P44" s="14">
        <v>87</v>
      </c>
      <c r="Q44" s="14">
        <v>3</v>
      </c>
      <c r="R44" s="14">
        <v>3</v>
      </c>
      <c r="S44" s="14">
        <v>10</v>
      </c>
      <c r="T44" s="14">
        <v>240</v>
      </c>
      <c r="U44" s="14">
        <v>30</v>
      </c>
      <c r="V44" s="14">
        <v>0</v>
      </c>
      <c r="W44" s="14">
        <v>39</v>
      </c>
      <c r="X44" s="14">
        <v>600</v>
      </c>
      <c r="Y44" s="14">
        <v>0</v>
      </c>
      <c r="Z44" s="14">
        <v>1</v>
      </c>
      <c r="AA44" s="14">
        <v>0</v>
      </c>
      <c r="AB44" s="14">
        <v>0</v>
      </c>
      <c r="AC44" s="14">
        <v>19</v>
      </c>
      <c r="AD44" s="14">
        <v>2</v>
      </c>
      <c r="AE44" s="14">
        <v>86</v>
      </c>
      <c r="AF44" s="14">
        <v>64</v>
      </c>
      <c r="AG44" s="14">
        <v>1</v>
      </c>
      <c r="AH44" s="14">
        <v>124</v>
      </c>
      <c r="AI44" s="14">
        <v>134</v>
      </c>
      <c r="AJ44" s="14">
        <v>1</v>
      </c>
      <c r="AK44" s="14">
        <v>106</v>
      </c>
      <c r="AL44" s="14">
        <v>8</v>
      </c>
      <c r="AM44" s="14">
        <v>64</v>
      </c>
      <c r="AN44" s="24">
        <f t="shared" si="2"/>
        <v>2231</v>
      </c>
      <c r="AP44" s="67"/>
      <c r="AQ44" s="65"/>
    </row>
    <row r="45" spans="2:43" x14ac:dyDescent="0.25">
      <c r="B45" s="18" t="s">
        <v>46</v>
      </c>
      <c r="C45" s="11">
        <v>0</v>
      </c>
      <c r="D45" s="11">
        <v>79</v>
      </c>
      <c r="E45" s="11">
        <v>0</v>
      </c>
      <c r="F45" s="11">
        <v>0</v>
      </c>
      <c r="G45" s="11">
        <v>0</v>
      </c>
      <c r="H45" s="11">
        <v>1</v>
      </c>
      <c r="I45" s="11">
        <v>8</v>
      </c>
      <c r="J45" s="11">
        <v>0</v>
      </c>
      <c r="K45" s="11">
        <v>0</v>
      </c>
      <c r="L45" s="11">
        <v>12</v>
      </c>
      <c r="M45" s="11">
        <v>0</v>
      </c>
      <c r="N45" s="11">
        <v>0</v>
      </c>
      <c r="O45" s="11">
        <v>16</v>
      </c>
      <c r="P45" s="11">
        <v>6</v>
      </c>
      <c r="Q45" s="11">
        <v>0</v>
      </c>
      <c r="R45" s="11">
        <v>0</v>
      </c>
      <c r="S45" s="11">
        <v>6</v>
      </c>
      <c r="T45" s="11">
        <v>122</v>
      </c>
      <c r="U45" s="11">
        <v>20</v>
      </c>
      <c r="V45" s="11">
        <v>0</v>
      </c>
      <c r="W45" s="11">
        <v>5</v>
      </c>
      <c r="X45" s="11">
        <v>37</v>
      </c>
      <c r="Y45" s="11">
        <v>0</v>
      </c>
      <c r="Z45" s="11">
        <v>0</v>
      </c>
      <c r="AA45" s="11">
        <v>0</v>
      </c>
      <c r="AB45" s="11">
        <v>0</v>
      </c>
      <c r="AC45" s="11">
        <v>5</v>
      </c>
      <c r="AD45" s="11">
        <v>10</v>
      </c>
      <c r="AE45" s="11">
        <v>0</v>
      </c>
      <c r="AF45" s="11">
        <v>2</v>
      </c>
      <c r="AG45" s="11">
        <v>0</v>
      </c>
      <c r="AH45" s="11">
        <v>613</v>
      </c>
      <c r="AI45" s="11">
        <v>81</v>
      </c>
      <c r="AJ45" s="11">
        <v>0</v>
      </c>
      <c r="AK45" s="11">
        <v>4</v>
      </c>
      <c r="AL45" s="11">
        <v>0</v>
      </c>
      <c r="AM45" s="11">
        <v>4</v>
      </c>
      <c r="AN45" s="24">
        <f t="shared" si="2"/>
        <v>1031</v>
      </c>
      <c r="AP45" s="67"/>
      <c r="AQ45" s="65"/>
    </row>
    <row r="46" spans="2:43" x14ac:dyDescent="0.25">
      <c r="B46" s="18" t="s">
        <v>47</v>
      </c>
      <c r="C46" s="10">
        <v>0</v>
      </c>
      <c r="D46" s="10">
        <v>12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2</v>
      </c>
      <c r="K46" s="10">
        <v>1</v>
      </c>
      <c r="L46" s="10">
        <v>24</v>
      </c>
      <c r="M46" s="10">
        <v>0</v>
      </c>
      <c r="N46" s="10">
        <v>28</v>
      </c>
      <c r="O46" s="10">
        <v>19</v>
      </c>
      <c r="P46" s="10">
        <v>12</v>
      </c>
      <c r="Q46" s="10">
        <v>0</v>
      </c>
      <c r="R46" s="10">
        <v>1</v>
      </c>
      <c r="S46" s="10">
        <v>0</v>
      </c>
      <c r="T46" s="10">
        <v>23</v>
      </c>
      <c r="U46" s="10">
        <v>1</v>
      </c>
      <c r="V46" s="10">
        <v>0</v>
      </c>
      <c r="W46" s="10">
        <v>15</v>
      </c>
      <c r="X46" s="10">
        <v>185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4</v>
      </c>
      <c r="AF46" s="10">
        <v>7</v>
      </c>
      <c r="AG46" s="10">
        <v>0</v>
      </c>
      <c r="AH46" s="10">
        <v>16</v>
      </c>
      <c r="AI46" s="10">
        <v>0</v>
      </c>
      <c r="AJ46" s="10">
        <v>0</v>
      </c>
      <c r="AK46" s="10">
        <v>12</v>
      </c>
      <c r="AL46" s="10">
        <v>0</v>
      </c>
      <c r="AM46" s="10">
        <v>7</v>
      </c>
      <c r="AN46" s="24">
        <f t="shared" si="2"/>
        <v>369</v>
      </c>
      <c r="AP46" s="67"/>
      <c r="AQ46" s="65"/>
    </row>
    <row r="47" spans="2:43" x14ac:dyDescent="0.25">
      <c r="B47" s="18" t="s">
        <v>48</v>
      </c>
      <c r="C47" s="10">
        <v>0</v>
      </c>
      <c r="D47" s="10">
        <v>17</v>
      </c>
      <c r="E47" s="10">
        <v>0</v>
      </c>
      <c r="F47" s="10">
        <v>4</v>
      </c>
      <c r="G47" s="10">
        <v>2</v>
      </c>
      <c r="H47" s="10">
        <v>1</v>
      </c>
      <c r="I47" s="10">
        <v>5</v>
      </c>
      <c r="J47" s="10">
        <v>0</v>
      </c>
      <c r="K47" s="10">
        <v>0</v>
      </c>
      <c r="L47" s="10">
        <v>26</v>
      </c>
      <c r="M47" s="10">
        <v>0</v>
      </c>
      <c r="N47" s="10">
        <v>7</v>
      </c>
      <c r="O47" s="10">
        <v>28</v>
      </c>
      <c r="P47" s="10">
        <v>7</v>
      </c>
      <c r="Q47" s="10">
        <v>1</v>
      </c>
      <c r="R47" s="10">
        <v>1</v>
      </c>
      <c r="S47" s="10">
        <v>2</v>
      </c>
      <c r="T47" s="10">
        <v>89</v>
      </c>
      <c r="U47" s="10">
        <v>739</v>
      </c>
      <c r="V47" s="10">
        <v>0</v>
      </c>
      <c r="W47" s="10">
        <v>4</v>
      </c>
      <c r="X47" s="10">
        <v>49</v>
      </c>
      <c r="Y47" s="10">
        <v>0</v>
      </c>
      <c r="Z47" s="10">
        <v>2</v>
      </c>
      <c r="AA47" s="10">
        <v>2</v>
      </c>
      <c r="AB47" s="10">
        <v>2</v>
      </c>
      <c r="AC47" s="10">
        <v>4</v>
      </c>
      <c r="AD47" s="10">
        <v>4</v>
      </c>
      <c r="AE47" s="10">
        <v>5</v>
      </c>
      <c r="AF47" s="10">
        <v>3</v>
      </c>
      <c r="AG47" s="10">
        <v>1</v>
      </c>
      <c r="AH47" s="10">
        <v>208</v>
      </c>
      <c r="AI47" s="10">
        <v>69</v>
      </c>
      <c r="AJ47" s="10">
        <v>2</v>
      </c>
      <c r="AK47" s="10">
        <v>12</v>
      </c>
      <c r="AL47" s="10">
        <v>1</v>
      </c>
      <c r="AM47" s="10">
        <v>25</v>
      </c>
      <c r="AN47" s="24">
        <f t="shared" si="2"/>
        <v>1322</v>
      </c>
      <c r="AP47" s="67"/>
      <c r="AQ47" s="65"/>
    </row>
    <row r="48" spans="2:43" x14ac:dyDescent="0.25">
      <c r="B48" s="18" t="s">
        <v>49</v>
      </c>
      <c r="C48" s="49">
        <v>1</v>
      </c>
      <c r="D48" s="49">
        <v>43</v>
      </c>
      <c r="E48" s="49">
        <v>0</v>
      </c>
      <c r="F48" s="49">
        <v>0</v>
      </c>
      <c r="G48" s="49">
        <v>0</v>
      </c>
      <c r="H48" s="49">
        <v>0</v>
      </c>
      <c r="I48" s="49">
        <v>1</v>
      </c>
      <c r="J48" s="49">
        <v>3</v>
      </c>
      <c r="K48" s="49">
        <v>0</v>
      </c>
      <c r="L48" s="49">
        <v>2</v>
      </c>
      <c r="M48" s="49">
        <v>0</v>
      </c>
      <c r="N48" s="49">
        <v>0</v>
      </c>
      <c r="O48" s="49">
        <v>21</v>
      </c>
      <c r="P48" s="49">
        <v>2</v>
      </c>
      <c r="Q48" s="49">
        <v>0</v>
      </c>
      <c r="R48" s="49">
        <v>0</v>
      </c>
      <c r="S48" s="49">
        <v>0</v>
      </c>
      <c r="T48" s="49">
        <v>31</v>
      </c>
      <c r="U48" s="49">
        <v>22</v>
      </c>
      <c r="V48" s="49">
        <v>0</v>
      </c>
      <c r="W48" s="49">
        <v>3</v>
      </c>
      <c r="X48" s="49">
        <v>32</v>
      </c>
      <c r="Y48" s="49">
        <v>0</v>
      </c>
      <c r="Z48" s="49">
        <v>0</v>
      </c>
      <c r="AA48" s="49">
        <v>0</v>
      </c>
      <c r="AB48" s="49">
        <v>0</v>
      </c>
      <c r="AC48" s="49">
        <v>1</v>
      </c>
      <c r="AD48" s="49">
        <v>10</v>
      </c>
      <c r="AE48" s="49">
        <v>1</v>
      </c>
      <c r="AF48" s="49">
        <v>3</v>
      </c>
      <c r="AG48" s="49">
        <v>0</v>
      </c>
      <c r="AH48" s="49">
        <v>943</v>
      </c>
      <c r="AI48" s="49">
        <v>13</v>
      </c>
      <c r="AJ48" s="49">
        <v>0</v>
      </c>
      <c r="AK48" s="49">
        <v>1</v>
      </c>
      <c r="AL48" s="49">
        <v>1</v>
      </c>
      <c r="AM48" s="49">
        <v>1</v>
      </c>
      <c r="AN48" s="24">
        <f t="shared" si="2"/>
        <v>1135</v>
      </c>
      <c r="AP48" s="67"/>
      <c r="AQ48" s="65"/>
    </row>
    <row r="49" spans="2:43" x14ac:dyDescent="0.25">
      <c r="B49" s="18" t="s">
        <v>50</v>
      </c>
      <c r="C49" s="49">
        <v>1</v>
      </c>
      <c r="D49" s="49">
        <v>24</v>
      </c>
      <c r="E49" s="49">
        <v>1</v>
      </c>
      <c r="F49" s="49">
        <v>13</v>
      </c>
      <c r="G49" s="49">
        <v>5</v>
      </c>
      <c r="H49" s="49">
        <v>16</v>
      </c>
      <c r="I49" s="49">
        <v>10</v>
      </c>
      <c r="J49" s="49">
        <v>2</v>
      </c>
      <c r="K49" s="49">
        <v>1</v>
      </c>
      <c r="L49" s="49">
        <v>187</v>
      </c>
      <c r="M49" s="49">
        <v>0</v>
      </c>
      <c r="N49" s="49">
        <v>10</v>
      </c>
      <c r="O49" s="49">
        <v>105</v>
      </c>
      <c r="P49" s="49">
        <v>123</v>
      </c>
      <c r="Q49" s="49">
        <v>13</v>
      </c>
      <c r="R49" s="49">
        <v>7</v>
      </c>
      <c r="S49" s="49">
        <v>9</v>
      </c>
      <c r="T49" s="49">
        <v>89</v>
      </c>
      <c r="U49" s="49">
        <v>15</v>
      </c>
      <c r="V49" s="49">
        <v>1</v>
      </c>
      <c r="W49" s="49">
        <v>48</v>
      </c>
      <c r="X49" s="49">
        <v>251</v>
      </c>
      <c r="Y49" s="49">
        <v>1</v>
      </c>
      <c r="Z49" s="49">
        <v>1</v>
      </c>
      <c r="AA49" s="49">
        <v>1</v>
      </c>
      <c r="AB49" s="49">
        <v>1</v>
      </c>
      <c r="AC49" s="49">
        <v>7</v>
      </c>
      <c r="AD49" s="49">
        <v>1</v>
      </c>
      <c r="AE49" s="49">
        <v>104</v>
      </c>
      <c r="AF49" s="49">
        <v>81</v>
      </c>
      <c r="AG49" s="49">
        <v>1</v>
      </c>
      <c r="AH49" s="49">
        <v>56</v>
      </c>
      <c r="AI49" s="49">
        <v>38</v>
      </c>
      <c r="AJ49" s="49">
        <v>1</v>
      </c>
      <c r="AK49" s="49">
        <v>100</v>
      </c>
      <c r="AL49" s="49">
        <v>15</v>
      </c>
      <c r="AM49" s="49">
        <v>45</v>
      </c>
      <c r="AN49" s="24">
        <f t="shared" si="2"/>
        <v>1384</v>
      </c>
      <c r="AP49" s="67"/>
      <c r="AQ49" s="65"/>
    </row>
    <row r="50" spans="2:43" x14ac:dyDescent="0.25">
      <c r="B50" s="77" t="s">
        <v>29</v>
      </c>
      <c r="C50" s="15">
        <f>SUM(C30:C49)</f>
        <v>19</v>
      </c>
      <c r="D50" s="15">
        <f t="shared" ref="D50:AN50" si="3">SUM(D30:D49)</f>
        <v>1694</v>
      </c>
      <c r="E50" s="15">
        <f t="shared" si="3"/>
        <v>19</v>
      </c>
      <c r="F50" s="15">
        <f t="shared" si="3"/>
        <v>429</v>
      </c>
      <c r="G50" s="15">
        <f t="shared" si="3"/>
        <v>1069</v>
      </c>
      <c r="H50" s="15">
        <f t="shared" si="3"/>
        <v>271</v>
      </c>
      <c r="I50" s="15">
        <f t="shared" si="3"/>
        <v>394</v>
      </c>
      <c r="J50" s="15">
        <f t="shared" si="3"/>
        <v>84</v>
      </c>
      <c r="K50" s="15">
        <f t="shared" si="3"/>
        <v>54</v>
      </c>
      <c r="L50" s="15">
        <f t="shared" si="3"/>
        <v>3210</v>
      </c>
      <c r="M50" s="15">
        <f t="shared" si="3"/>
        <v>3</v>
      </c>
      <c r="N50" s="15">
        <f t="shared" si="3"/>
        <v>341</v>
      </c>
      <c r="O50" s="15">
        <f t="shared" si="3"/>
        <v>3319</v>
      </c>
      <c r="P50" s="15">
        <f t="shared" si="3"/>
        <v>2327</v>
      </c>
      <c r="Q50" s="15">
        <f t="shared" si="3"/>
        <v>286</v>
      </c>
      <c r="R50" s="15">
        <f t="shared" si="3"/>
        <v>1436</v>
      </c>
      <c r="S50" s="15">
        <f t="shared" si="3"/>
        <v>604</v>
      </c>
      <c r="T50" s="15">
        <f t="shared" si="3"/>
        <v>5701</v>
      </c>
      <c r="U50" s="15">
        <f t="shared" si="3"/>
        <v>3134</v>
      </c>
      <c r="V50" s="15">
        <f t="shared" si="3"/>
        <v>1</v>
      </c>
      <c r="W50" s="15">
        <f t="shared" si="3"/>
        <v>1267</v>
      </c>
      <c r="X50" s="15">
        <f t="shared" si="3"/>
        <v>9205</v>
      </c>
      <c r="Y50" s="15">
        <f t="shared" si="3"/>
        <v>45</v>
      </c>
      <c r="Z50" s="15">
        <f t="shared" si="3"/>
        <v>57</v>
      </c>
      <c r="AA50" s="15">
        <f t="shared" si="3"/>
        <v>26</v>
      </c>
      <c r="AB50" s="15">
        <f t="shared" si="3"/>
        <v>32</v>
      </c>
      <c r="AC50" s="15">
        <f t="shared" si="3"/>
        <v>1169</v>
      </c>
      <c r="AD50" s="15">
        <f t="shared" si="3"/>
        <v>161</v>
      </c>
      <c r="AE50" s="15">
        <f t="shared" si="3"/>
        <v>1782</v>
      </c>
      <c r="AF50" s="15">
        <f t="shared" si="3"/>
        <v>1664</v>
      </c>
      <c r="AG50" s="15">
        <f t="shared" si="3"/>
        <v>56</v>
      </c>
      <c r="AH50" s="15">
        <f t="shared" si="3"/>
        <v>8767</v>
      </c>
      <c r="AI50" s="15">
        <f t="shared" si="3"/>
        <v>3452</v>
      </c>
      <c r="AJ50" s="15">
        <f t="shared" si="3"/>
        <v>47</v>
      </c>
      <c r="AK50" s="15">
        <f t="shared" si="3"/>
        <v>4135</v>
      </c>
      <c r="AL50" s="15">
        <f t="shared" si="3"/>
        <v>375</v>
      </c>
      <c r="AM50" s="15">
        <f t="shared" si="3"/>
        <v>2530</v>
      </c>
      <c r="AN50" s="15">
        <f t="shared" si="3"/>
        <v>59165</v>
      </c>
      <c r="AO50" s="63"/>
      <c r="AP50" s="67"/>
      <c r="AQ50" s="65"/>
    </row>
    <row r="51" spans="2:43" x14ac:dyDescent="0.25">
      <c r="B51" s="77" t="s">
        <v>110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24"/>
      <c r="AP51" s="67"/>
      <c r="AQ51" s="65"/>
    </row>
    <row r="52" spans="2:43" x14ac:dyDescent="0.25">
      <c r="B52" s="18" t="s">
        <v>52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5</v>
      </c>
      <c r="I52" s="24">
        <v>0</v>
      </c>
      <c r="J52" s="24">
        <v>0</v>
      </c>
      <c r="K52" s="24">
        <v>0</v>
      </c>
      <c r="L52" s="24">
        <v>42</v>
      </c>
      <c r="M52" s="24">
        <v>0</v>
      </c>
      <c r="N52" s="24">
        <v>2</v>
      </c>
      <c r="O52" s="24">
        <v>12</v>
      </c>
      <c r="P52" s="24">
        <v>47</v>
      </c>
      <c r="Q52" s="24">
        <v>0</v>
      </c>
      <c r="R52" s="24">
        <v>0</v>
      </c>
      <c r="S52" s="24">
        <v>0</v>
      </c>
      <c r="T52" s="24">
        <v>165</v>
      </c>
      <c r="U52" s="24">
        <v>1</v>
      </c>
      <c r="V52" s="24">
        <v>0</v>
      </c>
      <c r="W52" s="24">
        <v>0</v>
      </c>
      <c r="X52" s="24">
        <v>134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4">
        <v>5</v>
      </c>
      <c r="AG52" s="24">
        <v>0</v>
      </c>
      <c r="AH52" s="24">
        <v>46</v>
      </c>
      <c r="AI52" s="24">
        <v>43</v>
      </c>
      <c r="AJ52" s="24">
        <v>0</v>
      </c>
      <c r="AK52" s="24">
        <v>23</v>
      </c>
      <c r="AL52" s="24">
        <v>0</v>
      </c>
      <c r="AM52" s="24">
        <v>16</v>
      </c>
      <c r="AN52" s="24">
        <f t="shared" ref="AN52:AN58" si="4">SUM(C52:AM52)</f>
        <v>541</v>
      </c>
      <c r="AP52" s="67"/>
      <c r="AQ52" s="65"/>
    </row>
    <row r="53" spans="2:43" x14ac:dyDescent="0.25">
      <c r="B53" s="19" t="s">
        <v>117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3</v>
      </c>
      <c r="M53" s="49">
        <v>0</v>
      </c>
      <c r="N53" s="49">
        <v>0</v>
      </c>
      <c r="O53" s="49">
        <v>1</v>
      </c>
      <c r="P53" s="49">
        <v>0</v>
      </c>
      <c r="Q53" s="49">
        <v>0</v>
      </c>
      <c r="R53" s="49">
        <v>0</v>
      </c>
      <c r="S53" s="49">
        <v>0</v>
      </c>
      <c r="T53" s="49">
        <v>5</v>
      </c>
      <c r="U53" s="49">
        <v>0</v>
      </c>
      <c r="V53" s="49">
        <v>0</v>
      </c>
      <c r="W53" s="49">
        <v>0</v>
      </c>
      <c r="X53" s="49">
        <v>14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  <c r="AG53" s="49">
        <v>0</v>
      </c>
      <c r="AH53" s="49">
        <v>3</v>
      </c>
      <c r="AI53" s="49">
        <v>0</v>
      </c>
      <c r="AJ53" s="49">
        <v>0</v>
      </c>
      <c r="AK53" s="49">
        <v>2</v>
      </c>
      <c r="AL53" s="49">
        <v>0</v>
      </c>
      <c r="AM53" s="49">
        <v>4</v>
      </c>
      <c r="AN53" s="24">
        <f t="shared" si="4"/>
        <v>32</v>
      </c>
      <c r="AP53" s="67"/>
      <c r="AQ53" s="65"/>
    </row>
    <row r="54" spans="2:43" x14ac:dyDescent="0.25">
      <c r="B54" s="18" t="s">
        <v>53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3</v>
      </c>
      <c r="M54" s="49">
        <v>0</v>
      </c>
      <c r="N54" s="49">
        <v>0</v>
      </c>
      <c r="O54" s="49">
        <v>2</v>
      </c>
      <c r="P54" s="49">
        <v>3</v>
      </c>
      <c r="Q54" s="49">
        <v>0</v>
      </c>
      <c r="R54" s="49">
        <v>0</v>
      </c>
      <c r="S54" s="49">
        <v>0</v>
      </c>
      <c r="T54" s="49">
        <v>6</v>
      </c>
      <c r="U54" s="49">
        <v>0</v>
      </c>
      <c r="V54" s="49">
        <v>0</v>
      </c>
      <c r="W54" s="49">
        <v>0</v>
      </c>
      <c r="X54" s="49">
        <v>11</v>
      </c>
      <c r="Y54" s="49">
        <v>0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1</v>
      </c>
      <c r="AF54" s="49">
        <v>0</v>
      </c>
      <c r="AG54" s="49">
        <v>0</v>
      </c>
      <c r="AH54" s="49">
        <v>3</v>
      </c>
      <c r="AI54" s="49">
        <v>0</v>
      </c>
      <c r="AJ54" s="49">
        <v>0</v>
      </c>
      <c r="AK54" s="49">
        <v>2</v>
      </c>
      <c r="AL54" s="49">
        <v>0</v>
      </c>
      <c r="AM54" s="49">
        <v>1</v>
      </c>
      <c r="AN54" s="24">
        <f t="shared" si="4"/>
        <v>32</v>
      </c>
      <c r="AP54" s="67"/>
      <c r="AQ54" s="65"/>
    </row>
    <row r="55" spans="2:43" x14ac:dyDescent="0.25">
      <c r="B55" s="18" t="s">
        <v>54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0</v>
      </c>
      <c r="AM55" s="10">
        <v>0</v>
      </c>
      <c r="AN55" s="24">
        <f t="shared" si="4"/>
        <v>0</v>
      </c>
      <c r="AP55" s="67"/>
      <c r="AQ55" s="65"/>
    </row>
    <row r="56" spans="2:43" x14ac:dyDescent="0.25">
      <c r="B56" s="18" t="s">
        <v>55</v>
      </c>
      <c r="C56" s="62">
        <v>0</v>
      </c>
      <c r="D56" s="62">
        <v>1</v>
      </c>
      <c r="E56" s="62">
        <v>0</v>
      </c>
      <c r="F56" s="62">
        <v>0</v>
      </c>
      <c r="G56" s="62">
        <v>0</v>
      </c>
      <c r="H56" s="62">
        <v>0</v>
      </c>
      <c r="I56" s="62">
        <v>0</v>
      </c>
      <c r="J56" s="62">
        <v>0</v>
      </c>
      <c r="K56" s="62">
        <v>0</v>
      </c>
      <c r="L56" s="62">
        <v>5</v>
      </c>
      <c r="M56" s="62">
        <v>0</v>
      </c>
      <c r="N56" s="62">
        <v>0</v>
      </c>
      <c r="O56" s="62">
        <v>1</v>
      </c>
      <c r="P56" s="62">
        <v>9</v>
      </c>
      <c r="Q56" s="62">
        <v>0</v>
      </c>
      <c r="R56" s="62">
        <v>0</v>
      </c>
      <c r="S56" s="62">
        <v>0</v>
      </c>
      <c r="T56" s="62">
        <v>14</v>
      </c>
      <c r="U56" s="62">
        <v>1</v>
      </c>
      <c r="V56" s="62">
        <v>0</v>
      </c>
      <c r="W56" s="62">
        <v>0</v>
      </c>
      <c r="X56" s="62">
        <v>28</v>
      </c>
      <c r="Y56" s="62">
        <v>0</v>
      </c>
      <c r="Z56" s="62">
        <v>0</v>
      </c>
      <c r="AA56" s="62">
        <v>0</v>
      </c>
      <c r="AB56" s="62">
        <v>0</v>
      </c>
      <c r="AC56" s="62">
        <v>0</v>
      </c>
      <c r="AD56" s="62">
        <v>0</v>
      </c>
      <c r="AE56" s="62">
        <v>0</v>
      </c>
      <c r="AF56" s="62">
        <v>1</v>
      </c>
      <c r="AG56" s="62">
        <v>0</v>
      </c>
      <c r="AH56" s="62">
        <v>10</v>
      </c>
      <c r="AI56" s="62">
        <v>8</v>
      </c>
      <c r="AJ56" s="62">
        <v>0</v>
      </c>
      <c r="AK56" s="62">
        <v>6</v>
      </c>
      <c r="AL56" s="62">
        <v>0</v>
      </c>
      <c r="AM56" s="62">
        <v>7</v>
      </c>
      <c r="AN56" s="24">
        <f t="shared" si="4"/>
        <v>91</v>
      </c>
      <c r="AP56" s="67"/>
      <c r="AQ56" s="65"/>
    </row>
    <row r="57" spans="2:43" x14ac:dyDescent="0.25">
      <c r="B57" s="18" t="s">
        <v>56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24">
        <f t="shared" si="4"/>
        <v>0</v>
      </c>
      <c r="AP57" s="67"/>
    </row>
    <row r="58" spans="2:43" x14ac:dyDescent="0.25">
      <c r="B58" s="18" t="s">
        <v>57</v>
      </c>
      <c r="C58" s="49">
        <v>0</v>
      </c>
      <c r="D58" s="49">
        <v>0</v>
      </c>
      <c r="E58" s="49">
        <v>0</v>
      </c>
      <c r="F58" s="49">
        <v>1</v>
      </c>
      <c r="G58" s="49">
        <v>1</v>
      </c>
      <c r="H58" s="49">
        <v>1</v>
      </c>
      <c r="I58" s="49">
        <v>0</v>
      </c>
      <c r="J58" s="49">
        <v>0</v>
      </c>
      <c r="K58" s="49">
        <v>0</v>
      </c>
      <c r="L58" s="49">
        <v>33</v>
      </c>
      <c r="M58" s="49">
        <v>0</v>
      </c>
      <c r="N58" s="49">
        <v>0</v>
      </c>
      <c r="O58" s="49">
        <v>9</v>
      </c>
      <c r="P58" s="49">
        <v>24</v>
      </c>
      <c r="Q58" s="49">
        <v>0</v>
      </c>
      <c r="R58" s="49">
        <v>0</v>
      </c>
      <c r="S58" s="49">
        <v>0</v>
      </c>
      <c r="T58" s="49">
        <v>24</v>
      </c>
      <c r="U58" s="49">
        <v>6</v>
      </c>
      <c r="V58" s="49">
        <v>0</v>
      </c>
      <c r="W58" s="49">
        <v>4</v>
      </c>
      <c r="X58" s="49">
        <v>57</v>
      </c>
      <c r="Y58" s="49">
        <v>0</v>
      </c>
      <c r="Z58" s="49">
        <v>0</v>
      </c>
      <c r="AA58" s="49">
        <v>0</v>
      </c>
      <c r="AB58" s="49">
        <v>0</v>
      </c>
      <c r="AC58" s="49">
        <v>1</v>
      </c>
      <c r="AD58" s="49">
        <v>0</v>
      </c>
      <c r="AE58" s="49">
        <v>4</v>
      </c>
      <c r="AF58" s="49">
        <v>6</v>
      </c>
      <c r="AG58" s="49">
        <v>0</v>
      </c>
      <c r="AH58" s="49">
        <v>26</v>
      </c>
      <c r="AI58" s="49">
        <v>8</v>
      </c>
      <c r="AJ58" s="49">
        <v>0</v>
      </c>
      <c r="AK58" s="49">
        <v>15</v>
      </c>
      <c r="AL58" s="49">
        <v>1</v>
      </c>
      <c r="AM58" s="49">
        <v>21</v>
      </c>
      <c r="AN58" s="24">
        <f t="shared" si="4"/>
        <v>242</v>
      </c>
      <c r="AP58" s="67"/>
    </row>
    <row r="59" spans="2:43" x14ac:dyDescent="0.25">
      <c r="B59" s="77" t="s">
        <v>29</v>
      </c>
      <c r="C59" s="13">
        <f>SUM(C52:C58)</f>
        <v>0</v>
      </c>
      <c r="D59" s="13">
        <f t="shared" ref="D59:AN59" si="5">SUM(D52:D58)</f>
        <v>1</v>
      </c>
      <c r="E59" s="13">
        <f t="shared" si="5"/>
        <v>0</v>
      </c>
      <c r="F59" s="13">
        <f t="shared" si="5"/>
        <v>1</v>
      </c>
      <c r="G59" s="13">
        <f t="shared" si="5"/>
        <v>1</v>
      </c>
      <c r="H59" s="13">
        <f t="shared" si="5"/>
        <v>6</v>
      </c>
      <c r="I59" s="13">
        <f t="shared" si="5"/>
        <v>0</v>
      </c>
      <c r="J59" s="13">
        <f t="shared" si="5"/>
        <v>0</v>
      </c>
      <c r="K59" s="13">
        <f t="shared" si="5"/>
        <v>0</v>
      </c>
      <c r="L59" s="13">
        <f t="shared" si="5"/>
        <v>86</v>
      </c>
      <c r="M59" s="13">
        <f t="shared" si="5"/>
        <v>0</v>
      </c>
      <c r="N59" s="13">
        <f t="shared" si="5"/>
        <v>2</v>
      </c>
      <c r="O59" s="13">
        <f t="shared" si="5"/>
        <v>25</v>
      </c>
      <c r="P59" s="13">
        <f t="shared" si="5"/>
        <v>83</v>
      </c>
      <c r="Q59" s="13">
        <f t="shared" si="5"/>
        <v>0</v>
      </c>
      <c r="R59" s="13">
        <f t="shared" si="5"/>
        <v>0</v>
      </c>
      <c r="S59" s="13">
        <f t="shared" si="5"/>
        <v>0</v>
      </c>
      <c r="T59" s="13">
        <f t="shared" si="5"/>
        <v>214</v>
      </c>
      <c r="U59" s="13">
        <f t="shared" si="5"/>
        <v>8</v>
      </c>
      <c r="V59" s="13">
        <f t="shared" si="5"/>
        <v>0</v>
      </c>
      <c r="W59" s="13">
        <f t="shared" si="5"/>
        <v>4</v>
      </c>
      <c r="X59" s="13">
        <f t="shared" si="5"/>
        <v>244</v>
      </c>
      <c r="Y59" s="13">
        <f t="shared" si="5"/>
        <v>0</v>
      </c>
      <c r="Z59" s="13">
        <f t="shared" si="5"/>
        <v>0</v>
      </c>
      <c r="AA59" s="13">
        <f t="shared" si="5"/>
        <v>0</v>
      </c>
      <c r="AB59" s="13">
        <f t="shared" si="5"/>
        <v>0</v>
      </c>
      <c r="AC59" s="13">
        <f t="shared" si="5"/>
        <v>1</v>
      </c>
      <c r="AD59" s="13">
        <f t="shared" si="5"/>
        <v>0</v>
      </c>
      <c r="AE59" s="13">
        <f t="shared" si="5"/>
        <v>5</v>
      </c>
      <c r="AF59" s="13">
        <f t="shared" si="5"/>
        <v>12</v>
      </c>
      <c r="AG59" s="13">
        <f t="shared" si="5"/>
        <v>0</v>
      </c>
      <c r="AH59" s="13">
        <f t="shared" si="5"/>
        <v>88</v>
      </c>
      <c r="AI59" s="13">
        <f t="shared" si="5"/>
        <v>59</v>
      </c>
      <c r="AJ59" s="13">
        <f t="shared" si="5"/>
        <v>0</v>
      </c>
      <c r="AK59" s="13">
        <f t="shared" si="5"/>
        <v>48</v>
      </c>
      <c r="AL59" s="13">
        <f t="shared" si="5"/>
        <v>1</v>
      </c>
      <c r="AM59" s="13">
        <f t="shared" si="5"/>
        <v>49</v>
      </c>
      <c r="AN59" s="13">
        <f t="shared" si="5"/>
        <v>938</v>
      </c>
      <c r="AO59" s="66"/>
      <c r="AP59" s="65"/>
    </row>
    <row r="60" spans="2:43" x14ac:dyDescent="0.25">
      <c r="B60" s="77" t="s">
        <v>113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69"/>
      <c r="AP60" s="65"/>
    </row>
    <row r="61" spans="2:43" x14ac:dyDescent="0.25">
      <c r="B61" s="75" t="s">
        <v>118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0">
        <v>0</v>
      </c>
      <c r="AN61" s="24">
        <f t="shared" ref="AN61:AN67" si="6">SUM(C61:AM61)</f>
        <v>0</v>
      </c>
      <c r="AO61" s="69"/>
      <c r="AP61" s="65"/>
    </row>
    <row r="62" spans="2:43" x14ac:dyDescent="0.25">
      <c r="B62" s="75" t="s">
        <v>119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0">
        <v>0</v>
      </c>
      <c r="AN62" s="24">
        <f t="shared" si="6"/>
        <v>0</v>
      </c>
      <c r="AO62" s="69"/>
      <c r="AP62" s="65"/>
    </row>
    <row r="63" spans="2:43" x14ac:dyDescent="0.25">
      <c r="B63" s="75" t="s">
        <v>120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0">
        <v>0</v>
      </c>
      <c r="AN63" s="24">
        <f t="shared" si="6"/>
        <v>0</v>
      </c>
      <c r="AO63" s="69"/>
      <c r="AP63" s="65"/>
    </row>
    <row r="64" spans="2:43" x14ac:dyDescent="0.25">
      <c r="B64" s="75" t="s">
        <v>121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0">
        <v>0</v>
      </c>
      <c r="AN64" s="24">
        <f t="shared" si="6"/>
        <v>0</v>
      </c>
      <c r="AO64" s="69"/>
      <c r="AP64" s="65"/>
    </row>
    <row r="65" spans="2:42" x14ac:dyDescent="0.25">
      <c r="B65" s="75" t="s">
        <v>122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0">
        <v>0</v>
      </c>
      <c r="AN65" s="24">
        <f t="shared" si="6"/>
        <v>0</v>
      </c>
      <c r="AO65" s="69"/>
      <c r="AP65" s="65"/>
    </row>
    <row r="66" spans="2:42" x14ac:dyDescent="0.25">
      <c r="B66" s="75" t="s">
        <v>123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24">
        <f t="shared" si="6"/>
        <v>0</v>
      </c>
      <c r="AO66" s="69"/>
      <c r="AP66" s="65"/>
    </row>
    <row r="67" spans="2:42" x14ac:dyDescent="0.25">
      <c r="B67" s="75" t="s">
        <v>124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1</v>
      </c>
      <c r="AL67" s="10">
        <v>0</v>
      </c>
      <c r="AM67" s="10">
        <v>0</v>
      </c>
      <c r="AN67" s="24">
        <f t="shared" si="6"/>
        <v>1</v>
      </c>
      <c r="AO67" s="69"/>
      <c r="AP67" s="65"/>
    </row>
    <row r="68" spans="2:42" x14ac:dyDescent="0.25">
      <c r="B68" s="70" t="s">
        <v>29</v>
      </c>
      <c r="C68" s="13">
        <f>SUM(C61:C67)</f>
        <v>0</v>
      </c>
      <c r="D68" s="13">
        <f t="shared" ref="D68:AN68" si="7">SUM(D61:D67)</f>
        <v>0</v>
      </c>
      <c r="E68" s="13">
        <f t="shared" si="7"/>
        <v>0</v>
      </c>
      <c r="F68" s="13">
        <f t="shared" si="7"/>
        <v>0</v>
      </c>
      <c r="G68" s="13">
        <f t="shared" si="7"/>
        <v>0</v>
      </c>
      <c r="H68" s="13">
        <f t="shared" si="7"/>
        <v>0</v>
      </c>
      <c r="I68" s="13">
        <f t="shared" si="7"/>
        <v>0</v>
      </c>
      <c r="J68" s="13">
        <f t="shared" si="7"/>
        <v>0</v>
      </c>
      <c r="K68" s="13">
        <f t="shared" si="7"/>
        <v>0</v>
      </c>
      <c r="L68" s="13">
        <f t="shared" si="7"/>
        <v>0</v>
      </c>
      <c r="M68" s="13">
        <f t="shared" si="7"/>
        <v>0</v>
      </c>
      <c r="N68" s="13">
        <f t="shared" si="7"/>
        <v>0</v>
      </c>
      <c r="O68" s="13">
        <f t="shared" si="7"/>
        <v>0</v>
      </c>
      <c r="P68" s="13">
        <f t="shared" si="7"/>
        <v>0</v>
      </c>
      <c r="Q68" s="13">
        <f t="shared" si="7"/>
        <v>0</v>
      </c>
      <c r="R68" s="13">
        <f t="shared" si="7"/>
        <v>0</v>
      </c>
      <c r="S68" s="13">
        <f t="shared" si="7"/>
        <v>0</v>
      </c>
      <c r="T68" s="13">
        <f t="shared" si="7"/>
        <v>0</v>
      </c>
      <c r="U68" s="13">
        <f t="shared" si="7"/>
        <v>0</v>
      </c>
      <c r="V68" s="13">
        <f t="shared" si="7"/>
        <v>0</v>
      </c>
      <c r="W68" s="13">
        <f t="shared" si="7"/>
        <v>0</v>
      </c>
      <c r="X68" s="13">
        <f t="shared" si="7"/>
        <v>0</v>
      </c>
      <c r="Y68" s="13">
        <f t="shared" si="7"/>
        <v>0</v>
      </c>
      <c r="Z68" s="13">
        <f t="shared" si="7"/>
        <v>0</v>
      </c>
      <c r="AA68" s="13">
        <f t="shared" si="7"/>
        <v>0</v>
      </c>
      <c r="AB68" s="13">
        <f t="shared" si="7"/>
        <v>0</v>
      </c>
      <c r="AC68" s="13">
        <f t="shared" si="7"/>
        <v>0</v>
      </c>
      <c r="AD68" s="13">
        <f t="shared" si="7"/>
        <v>0</v>
      </c>
      <c r="AE68" s="13">
        <f t="shared" si="7"/>
        <v>0</v>
      </c>
      <c r="AF68" s="13">
        <f t="shared" si="7"/>
        <v>0</v>
      </c>
      <c r="AG68" s="13">
        <f t="shared" si="7"/>
        <v>0</v>
      </c>
      <c r="AH68" s="13">
        <f t="shared" si="7"/>
        <v>0</v>
      </c>
      <c r="AI68" s="13">
        <f t="shared" si="7"/>
        <v>0</v>
      </c>
      <c r="AJ68" s="13">
        <f t="shared" si="7"/>
        <v>0</v>
      </c>
      <c r="AK68" s="13">
        <f t="shared" si="7"/>
        <v>1</v>
      </c>
      <c r="AL68" s="13">
        <f t="shared" si="7"/>
        <v>0</v>
      </c>
      <c r="AM68" s="13">
        <f t="shared" si="7"/>
        <v>0</v>
      </c>
      <c r="AN68" s="13">
        <f t="shared" si="7"/>
        <v>1</v>
      </c>
      <c r="AO68" s="69"/>
      <c r="AP68" s="65"/>
    </row>
    <row r="69" spans="2:42" x14ac:dyDescent="0.25">
      <c r="B69" s="70" t="s">
        <v>114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69"/>
      <c r="AP69" s="65"/>
    </row>
    <row r="70" spans="2:42" x14ac:dyDescent="0.25">
      <c r="B70" s="75" t="s">
        <v>125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1</v>
      </c>
      <c r="I70" s="10">
        <v>5</v>
      </c>
      <c r="J70" s="10">
        <v>0</v>
      </c>
      <c r="K70" s="10">
        <v>0</v>
      </c>
      <c r="L70" s="10">
        <v>5</v>
      </c>
      <c r="M70" s="10">
        <v>0</v>
      </c>
      <c r="N70" s="10">
        <v>1</v>
      </c>
      <c r="O70" s="10">
        <v>40</v>
      </c>
      <c r="P70" s="10">
        <v>14</v>
      </c>
      <c r="Q70" s="10">
        <v>4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37</v>
      </c>
      <c r="X70" s="10">
        <v>36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18</v>
      </c>
      <c r="AF70" s="10">
        <v>129</v>
      </c>
      <c r="AG70" s="10">
        <v>0</v>
      </c>
      <c r="AH70" s="10">
        <v>0</v>
      </c>
      <c r="AI70" s="10">
        <v>0</v>
      </c>
      <c r="AJ70" s="10">
        <v>0</v>
      </c>
      <c r="AK70" s="10">
        <v>2</v>
      </c>
      <c r="AL70" s="10">
        <v>0</v>
      </c>
      <c r="AM70" s="10">
        <v>0</v>
      </c>
      <c r="AN70" s="24">
        <f t="shared" ref="AN70:AN79" si="8">SUM(C70:AM70)</f>
        <v>292</v>
      </c>
      <c r="AO70" s="69"/>
      <c r="AP70" s="65"/>
    </row>
    <row r="71" spans="2:42" x14ac:dyDescent="0.25">
      <c r="B71" s="75" t="s">
        <v>126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1</v>
      </c>
      <c r="I71" s="10">
        <v>0</v>
      </c>
      <c r="J71" s="10">
        <v>0</v>
      </c>
      <c r="K71" s="10">
        <v>0</v>
      </c>
      <c r="L71" s="10">
        <v>3</v>
      </c>
      <c r="M71" s="10">
        <v>0</v>
      </c>
      <c r="N71" s="10">
        <v>0</v>
      </c>
      <c r="O71" s="10">
        <v>0</v>
      </c>
      <c r="P71" s="10">
        <v>5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103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10">
        <v>0</v>
      </c>
      <c r="AN71" s="24">
        <f t="shared" si="8"/>
        <v>112</v>
      </c>
      <c r="AO71" s="69"/>
      <c r="AP71" s="65"/>
    </row>
    <row r="72" spans="2:42" x14ac:dyDescent="0.25">
      <c r="B72" s="75" t="s">
        <v>127</v>
      </c>
      <c r="C72" s="10">
        <v>0</v>
      </c>
      <c r="D72" s="10">
        <v>3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15</v>
      </c>
      <c r="P72" s="10">
        <v>1</v>
      </c>
      <c r="Q72" s="10">
        <v>0</v>
      </c>
      <c r="R72" s="10">
        <v>0</v>
      </c>
      <c r="S72" s="10">
        <v>0</v>
      </c>
      <c r="T72" s="10">
        <v>3</v>
      </c>
      <c r="U72" s="10">
        <v>0</v>
      </c>
      <c r="V72" s="10">
        <v>0</v>
      </c>
      <c r="W72" s="10">
        <v>1</v>
      </c>
      <c r="X72" s="10">
        <v>2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1</v>
      </c>
      <c r="AE72" s="10">
        <v>0</v>
      </c>
      <c r="AF72" s="10">
        <v>2</v>
      </c>
      <c r="AG72" s="10">
        <v>0</v>
      </c>
      <c r="AH72" s="10">
        <v>12</v>
      </c>
      <c r="AI72" s="10">
        <v>0</v>
      </c>
      <c r="AJ72" s="10">
        <v>0</v>
      </c>
      <c r="AK72" s="10">
        <v>0</v>
      </c>
      <c r="AL72" s="10">
        <v>0</v>
      </c>
      <c r="AM72" s="10">
        <v>0</v>
      </c>
      <c r="AN72" s="24">
        <f t="shared" si="8"/>
        <v>40</v>
      </c>
      <c r="AO72" s="69"/>
      <c r="AP72" s="65"/>
    </row>
    <row r="73" spans="2:42" x14ac:dyDescent="0.25">
      <c r="B73" s="75" t="s">
        <v>128</v>
      </c>
      <c r="C73" s="10">
        <v>0</v>
      </c>
      <c r="D73" s="10">
        <v>6</v>
      </c>
      <c r="E73" s="10">
        <v>0</v>
      </c>
      <c r="F73" s="10">
        <v>0</v>
      </c>
      <c r="G73" s="10">
        <v>0</v>
      </c>
      <c r="H73" s="10">
        <v>0</v>
      </c>
      <c r="I73" s="10">
        <v>7</v>
      </c>
      <c r="J73" s="10">
        <v>0</v>
      </c>
      <c r="K73" s="10">
        <v>0</v>
      </c>
      <c r="L73" s="10">
        <v>12</v>
      </c>
      <c r="M73" s="10">
        <v>0</v>
      </c>
      <c r="N73" s="10">
        <v>0</v>
      </c>
      <c r="O73" s="10">
        <v>22</v>
      </c>
      <c r="P73" s="10">
        <v>7</v>
      </c>
      <c r="Q73" s="10">
        <v>0</v>
      </c>
      <c r="R73" s="10">
        <v>0</v>
      </c>
      <c r="S73" s="10">
        <v>0</v>
      </c>
      <c r="T73" s="10">
        <v>33</v>
      </c>
      <c r="U73" s="10">
        <v>0</v>
      </c>
      <c r="V73" s="10">
        <v>0</v>
      </c>
      <c r="W73" s="10">
        <v>20</v>
      </c>
      <c r="X73" s="10">
        <v>48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1</v>
      </c>
      <c r="AE73" s="10">
        <v>7</v>
      </c>
      <c r="AF73" s="10">
        <v>31</v>
      </c>
      <c r="AG73" s="10">
        <v>0</v>
      </c>
      <c r="AH73" s="10">
        <v>117</v>
      </c>
      <c r="AI73" s="10">
        <v>6</v>
      </c>
      <c r="AJ73" s="10">
        <v>0</v>
      </c>
      <c r="AK73" s="10">
        <v>4</v>
      </c>
      <c r="AL73" s="10">
        <v>0</v>
      </c>
      <c r="AM73" s="10">
        <v>0</v>
      </c>
      <c r="AN73" s="24">
        <f t="shared" si="8"/>
        <v>321</v>
      </c>
      <c r="AO73" s="69"/>
      <c r="AP73" s="65"/>
    </row>
    <row r="74" spans="2:42" x14ac:dyDescent="0.25">
      <c r="B74" s="75" t="s">
        <v>129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3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1</v>
      </c>
      <c r="T74" s="10">
        <v>1</v>
      </c>
      <c r="U74" s="10">
        <v>81</v>
      </c>
      <c r="V74" s="10">
        <v>0</v>
      </c>
      <c r="W74" s="10">
        <v>0</v>
      </c>
      <c r="X74" s="10">
        <v>1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1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24">
        <f t="shared" si="8"/>
        <v>88</v>
      </c>
      <c r="AO74" s="69"/>
      <c r="AP74" s="65"/>
    </row>
    <row r="75" spans="2:42" x14ac:dyDescent="0.25">
      <c r="B75" s="75" t="s">
        <v>130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0">
        <v>0</v>
      </c>
      <c r="AM75" s="10">
        <v>0</v>
      </c>
      <c r="AN75" s="24">
        <f t="shared" si="8"/>
        <v>0</v>
      </c>
      <c r="AO75" s="69"/>
      <c r="AP75" s="65"/>
    </row>
    <row r="76" spans="2:42" x14ac:dyDescent="0.25">
      <c r="B76" s="75" t="s">
        <v>131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0">
        <v>0</v>
      </c>
      <c r="AN76" s="24">
        <f t="shared" si="8"/>
        <v>0</v>
      </c>
      <c r="AO76" s="69"/>
      <c r="AP76" s="65"/>
    </row>
    <row r="77" spans="2:42" x14ac:dyDescent="0.25">
      <c r="B77" s="75" t="s">
        <v>132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1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1</v>
      </c>
      <c r="X77" s="10">
        <v>17</v>
      </c>
      <c r="Y77" s="10">
        <v>0</v>
      </c>
      <c r="Z77" s="10">
        <v>0</v>
      </c>
      <c r="AA77" s="10">
        <v>0</v>
      </c>
      <c r="AB77" s="10">
        <v>0</v>
      </c>
      <c r="AC77" s="10">
        <v>1</v>
      </c>
      <c r="AD77" s="10">
        <v>1</v>
      </c>
      <c r="AE77" s="10">
        <v>0</v>
      </c>
      <c r="AF77" s="10">
        <v>0</v>
      </c>
      <c r="AG77" s="10">
        <v>0</v>
      </c>
      <c r="AH77" s="10">
        <v>4</v>
      </c>
      <c r="AI77" s="10">
        <v>0</v>
      </c>
      <c r="AJ77" s="10">
        <v>0</v>
      </c>
      <c r="AK77" s="10">
        <v>0</v>
      </c>
      <c r="AL77" s="10">
        <v>0</v>
      </c>
      <c r="AM77" s="10">
        <v>0</v>
      </c>
      <c r="AN77" s="24">
        <f t="shared" si="8"/>
        <v>25</v>
      </c>
      <c r="AO77" s="69"/>
      <c r="AP77" s="65"/>
    </row>
    <row r="78" spans="2:42" x14ac:dyDescent="0.25">
      <c r="B78" s="75" t="s">
        <v>133</v>
      </c>
      <c r="C78" s="10">
        <v>0</v>
      </c>
      <c r="D78" s="10">
        <v>0</v>
      </c>
      <c r="E78" s="10">
        <v>0</v>
      </c>
      <c r="F78" s="10">
        <v>10</v>
      </c>
      <c r="G78" s="10">
        <v>18</v>
      </c>
      <c r="H78" s="10">
        <v>0</v>
      </c>
      <c r="I78" s="10">
        <v>2</v>
      </c>
      <c r="J78" s="10">
        <v>0</v>
      </c>
      <c r="K78" s="10">
        <v>0</v>
      </c>
      <c r="L78" s="10">
        <v>8</v>
      </c>
      <c r="M78" s="10">
        <v>0</v>
      </c>
      <c r="N78" s="10">
        <v>0</v>
      </c>
      <c r="O78" s="10">
        <v>14</v>
      </c>
      <c r="P78" s="10">
        <v>13</v>
      </c>
      <c r="Q78" s="10">
        <v>1</v>
      </c>
      <c r="R78" s="10">
        <v>0</v>
      </c>
      <c r="S78" s="10">
        <v>5</v>
      </c>
      <c r="T78" s="10">
        <v>33</v>
      </c>
      <c r="U78" s="10">
        <v>6</v>
      </c>
      <c r="V78" s="10">
        <v>0</v>
      </c>
      <c r="W78" s="10">
        <v>2</v>
      </c>
      <c r="X78" s="10">
        <v>18</v>
      </c>
      <c r="Y78" s="10">
        <v>0</v>
      </c>
      <c r="Z78" s="10">
        <v>1</v>
      </c>
      <c r="AA78" s="10">
        <v>0</v>
      </c>
      <c r="AB78" s="10">
        <v>0</v>
      </c>
      <c r="AC78" s="10">
        <v>3</v>
      </c>
      <c r="AD78" s="10">
        <v>1</v>
      </c>
      <c r="AE78" s="10">
        <v>9</v>
      </c>
      <c r="AF78" s="10">
        <v>12</v>
      </c>
      <c r="AG78" s="10">
        <v>0</v>
      </c>
      <c r="AH78" s="10">
        <v>34</v>
      </c>
      <c r="AI78" s="10">
        <v>0</v>
      </c>
      <c r="AJ78" s="10">
        <v>7</v>
      </c>
      <c r="AK78" s="10">
        <v>6</v>
      </c>
      <c r="AL78" s="10">
        <v>1</v>
      </c>
      <c r="AM78" s="10">
        <v>28</v>
      </c>
      <c r="AN78" s="24">
        <f t="shared" si="8"/>
        <v>232</v>
      </c>
      <c r="AO78" s="69"/>
      <c r="AP78" s="65"/>
    </row>
    <row r="79" spans="2:42" x14ac:dyDescent="0.25">
      <c r="B79" s="75" t="s">
        <v>134</v>
      </c>
      <c r="C79" s="10">
        <v>0</v>
      </c>
      <c r="D79" s="10">
        <v>0</v>
      </c>
      <c r="E79" s="10">
        <v>0</v>
      </c>
      <c r="F79" s="10">
        <v>0</v>
      </c>
      <c r="G79" s="10">
        <v>21</v>
      </c>
      <c r="H79" s="10">
        <v>0</v>
      </c>
      <c r="I79" s="10">
        <v>2</v>
      </c>
      <c r="J79" s="10">
        <v>0</v>
      </c>
      <c r="K79" s="10">
        <v>0</v>
      </c>
      <c r="L79" s="10">
        <v>8</v>
      </c>
      <c r="M79" s="10">
        <v>0</v>
      </c>
      <c r="N79" s="10">
        <v>0</v>
      </c>
      <c r="O79" s="10">
        <v>0</v>
      </c>
      <c r="P79" s="10">
        <v>11</v>
      </c>
      <c r="Q79" s="10">
        <v>1</v>
      </c>
      <c r="R79" s="10">
        <v>0</v>
      </c>
      <c r="S79" s="10">
        <v>6</v>
      </c>
      <c r="T79" s="10">
        <v>0</v>
      </c>
      <c r="U79" s="10">
        <v>0</v>
      </c>
      <c r="V79" s="10">
        <v>0</v>
      </c>
      <c r="W79" s="10">
        <v>4</v>
      </c>
      <c r="X79" s="10">
        <v>8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31</v>
      </c>
      <c r="AL79" s="10">
        <v>4</v>
      </c>
      <c r="AM79" s="10">
        <v>1</v>
      </c>
      <c r="AN79" s="24">
        <f t="shared" si="8"/>
        <v>97</v>
      </c>
      <c r="AO79" s="69"/>
      <c r="AP79" s="65"/>
    </row>
    <row r="80" spans="2:42" x14ac:dyDescent="0.25">
      <c r="B80" s="70" t="s">
        <v>29</v>
      </c>
      <c r="C80" s="13">
        <f>SUM(C70:C79)</f>
        <v>0</v>
      </c>
      <c r="D80" s="13">
        <f t="shared" ref="D80:AN80" si="9">SUM(D70:D79)</f>
        <v>9</v>
      </c>
      <c r="E80" s="13">
        <f t="shared" si="9"/>
        <v>0</v>
      </c>
      <c r="F80" s="13">
        <f t="shared" si="9"/>
        <v>10</v>
      </c>
      <c r="G80" s="13">
        <f t="shared" si="9"/>
        <v>39</v>
      </c>
      <c r="H80" s="13">
        <f t="shared" si="9"/>
        <v>2</v>
      </c>
      <c r="I80" s="13">
        <f t="shared" si="9"/>
        <v>16</v>
      </c>
      <c r="J80" s="13">
        <f t="shared" si="9"/>
        <v>0</v>
      </c>
      <c r="K80" s="13">
        <f t="shared" si="9"/>
        <v>0</v>
      </c>
      <c r="L80" s="13">
        <f t="shared" si="9"/>
        <v>39</v>
      </c>
      <c r="M80" s="13">
        <f t="shared" si="9"/>
        <v>0</v>
      </c>
      <c r="N80" s="13">
        <f t="shared" si="9"/>
        <v>1</v>
      </c>
      <c r="O80" s="13">
        <f t="shared" si="9"/>
        <v>92</v>
      </c>
      <c r="P80" s="13">
        <f t="shared" si="9"/>
        <v>51</v>
      </c>
      <c r="Q80" s="13">
        <f t="shared" si="9"/>
        <v>6</v>
      </c>
      <c r="R80" s="13">
        <f t="shared" si="9"/>
        <v>0</v>
      </c>
      <c r="S80" s="13">
        <f t="shared" si="9"/>
        <v>12</v>
      </c>
      <c r="T80" s="13">
        <f t="shared" si="9"/>
        <v>70</v>
      </c>
      <c r="U80" s="13">
        <f t="shared" si="9"/>
        <v>87</v>
      </c>
      <c r="V80" s="13">
        <f t="shared" si="9"/>
        <v>0</v>
      </c>
      <c r="W80" s="13">
        <f t="shared" si="9"/>
        <v>65</v>
      </c>
      <c r="X80" s="13">
        <f t="shared" si="9"/>
        <v>130</v>
      </c>
      <c r="Y80" s="13">
        <f t="shared" si="9"/>
        <v>0</v>
      </c>
      <c r="Z80" s="13">
        <f t="shared" si="9"/>
        <v>1</v>
      </c>
      <c r="AA80" s="13">
        <f t="shared" si="9"/>
        <v>0</v>
      </c>
      <c r="AB80" s="13">
        <f t="shared" si="9"/>
        <v>0</v>
      </c>
      <c r="AC80" s="13">
        <f t="shared" si="9"/>
        <v>4</v>
      </c>
      <c r="AD80" s="13">
        <f t="shared" si="9"/>
        <v>4</v>
      </c>
      <c r="AE80" s="13">
        <f t="shared" si="9"/>
        <v>137</v>
      </c>
      <c r="AF80" s="13">
        <f t="shared" si="9"/>
        <v>174</v>
      </c>
      <c r="AG80" s="13">
        <f t="shared" si="9"/>
        <v>0</v>
      </c>
      <c r="AH80" s="13">
        <f t="shared" si="9"/>
        <v>168</v>
      </c>
      <c r="AI80" s="13">
        <f t="shared" si="9"/>
        <v>6</v>
      </c>
      <c r="AJ80" s="13">
        <f t="shared" si="9"/>
        <v>7</v>
      </c>
      <c r="AK80" s="13">
        <f t="shared" si="9"/>
        <v>43</v>
      </c>
      <c r="AL80" s="13">
        <f t="shared" si="9"/>
        <v>5</v>
      </c>
      <c r="AM80" s="13">
        <f t="shared" si="9"/>
        <v>29</v>
      </c>
      <c r="AN80" s="13">
        <f t="shared" si="9"/>
        <v>1207</v>
      </c>
      <c r="AO80" s="69"/>
      <c r="AP80" s="65"/>
    </row>
    <row r="81" spans="2:42" x14ac:dyDescent="0.25">
      <c r="B81" s="77" t="s">
        <v>58</v>
      </c>
      <c r="C81" s="13">
        <f>SUM(C28,C50,C59,C68,C80)</f>
        <v>116</v>
      </c>
      <c r="D81" s="13">
        <f t="shared" ref="D81:AN81" si="10">SUM(D28,D50,D59,D68,D80)</f>
        <v>9327</v>
      </c>
      <c r="E81" s="13">
        <f t="shared" si="10"/>
        <v>246</v>
      </c>
      <c r="F81" s="13">
        <f t="shared" si="10"/>
        <v>3759</v>
      </c>
      <c r="G81" s="13">
        <f t="shared" si="10"/>
        <v>6668</v>
      </c>
      <c r="H81" s="13">
        <f t="shared" si="10"/>
        <v>671</v>
      </c>
      <c r="I81" s="13">
        <f t="shared" si="10"/>
        <v>3128</v>
      </c>
      <c r="J81" s="13">
        <f t="shared" si="10"/>
        <v>143</v>
      </c>
      <c r="K81" s="13">
        <f t="shared" si="10"/>
        <v>94</v>
      </c>
      <c r="L81" s="13">
        <f t="shared" si="10"/>
        <v>8385</v>
      </c>
      <c r="M81" s="13">
        <f t="shared" si="10"/>
        <v>13</v>
      </c>
      <c r="N81" s="13">
        <f t="shared" si="10"/>
        <v>1001</v>
      </c>
      <c r="O81" s="13">
        <f t="shared" si="10"/>
        <v>11459</v>
      </c>
      <c r="P81" s="13">
        <f t="shared" si="10"/>
        <v>6295</v>
      </c>
      <c r="Q81" s="13">
        <f t="shared" si="10"/>
        <v>1811</v>
      </c>
      <c r="R81" s="13">
        <f t="shared" si="10"/>
        <v>2528</v>
      </c>
      <c r="S81" s="13">
        <f t="shared" si="10"/>
        <v>3507</v>
      </c>
      <c r="T81" s="13">
        <f t="shared" si="10"/>
        <v>16777</v>
      </c>
      <c r="U81" s="13">
        <f t="shared" si="10"/>
        <v>9279</v>
      </c>
      <c r="V81" s="13">
        <f t="shared" si="10"/>
        <v>15</v>
      </c>
      <c r="W81" s="13">
        <f t="shared" si="10"/>
        <v>9680</v>
      </c>
      <c r="X81" s="13">
        <f t="shared" si="10"/>
        <v>23632</v>
      </c>
      <c r="Y81" s="13">
        <f t="shared" si="10"/>
        <v>329</v>
      </c>
      <c r="Z81" s="13">
        <f t="shared" si="10"/>
        <v>410</v>
      </c>
      <c r="AA81" s="13">
        <f t="shared" si="10"/>
        <v>170</v>
      </c>
      <c r="AB81" s="13">
        <f t="shared" si="10"/>
        <v>311</v>
      </c>
      <c r="AC81" s="13">
        <f t="shared" si="10"/>
        <v>6590</v>
      </c>
      <c r="AD81" s="13">
        <f t="shared" si="10"/>
        <v>502</v>
      </c>
      <c r="AE81" s="13">
        <f t="shared" si="10"/>
        <v>7310</v>
      </c>
      <c r="AF81" s="13">
        <f t="shared" si="10"/>
        <v>8993</v>
      </c>
      <c r="AG81" s="13">
        <f t="shared" si="10"/>
        <v>195</v>
      </c>
      <c r="AH81" s="13">
        <f t="shared" si="10"/>
        <v>22360</v>
      </c>
      <c r="AI81" s="13">
        <f t="shared" si="10"/>
        <v>8998</v>
      </c>
      <c r="AJ81" s="13">
        <f t="shared" si="10"/>
        <v>493</v>
      </c>
      <c r="AK81" s="13">
        <f t="shared" si="10"/>
        <v>17817</v>
      </c>
      <c r="AL81" s="13">
        <f t="shared" si="10"/>
        <v>2560</v>
      </c>
      <c r="AM81" s="13">
        <f t="shared" si="10"/>
        <v>10837</v>
      </c>
      <c r="AN81" s="13">
        <f t="shared" si="10"/>
        <v>206409</v>
      </c>
      <c r="AP81" s="65"/>
    </row>
    <row r="82" spans="2:42" x14ac:dyDescent="0.25">
      <c r="B82" s="77" t="s">
        <v>111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24"/>
    </row>
    <row r="83" spans="2:42" x14ac:dyDescent="0.25">
      <c r="B83" s="75" t="s">
        <v>60</v>
      </c>
      <c r="C83" s="54">
        <v>0</v>
      </c>
      <c r="D83" s="55">
        <v>621</v>
      </c>
      <c r="E83" s="54">
        <v>0</v>
      </c>
      <c r="F83" s="55">
        <v>6</v>
      </c>
      <c r="G83" s="55">
        <v>619</v>
      </c>
      <c r="H83" s="54">
        <v>0</v>
      </c>
      <c r="I83" s="55">
        <v>88</v>
      </c>
      <c r="J83" s="54">
        <v>0</v>
      </c>
      <c r="K83" s="54">
        <v>0</v>
      </c>
      <c r="L83" s="55">
        <v>152</v>
      </c>
      <c r="M83" s="54">
        <v>0</v>
      </c>
      <c r="N83" s="54">
        <v>0</v>
      </c>
      <c r="O83" s="55">
        <v>133</v>
      </c>
      <c r="P83" s="55">
        <v>153</v>
      </c>
      <c r="Q83" s="55">
        <v>4</v>
      </c>
      <c r="R83" s="54">
        <v>0</v>
      </c>
      <c r="S83" s="55">
        <v>182</v>
      </c>
      <c r="T83" s="55">
        <v>421</v>
      </c>
      <c r="U83" s="55">
        <v>44</v>
      </c>
      <c r="V83" s="54">
        <v>0</v>
      </c>
      <c r="W83" s="55">
        <v>208</v>
      </c>
      <c r="X83" s="55">
        <v>1010</v>
      </c>
      <c r="Y83" s="54">
        <v>0</v>
      </c>
      <c r="Z83" s="54">
        <v>0</v>
      </c>
      <c r="AA83" s="54">
        <v>0</v>
      </c>
      <c r="AB83" s="54">
        <v>0</v>
      </c>
      <c r="AC83" s="55">
        <v>315</v>
      </c>
      <c r="AD83" s="55">
        <v>49</v>
      </c>
      <c r="AE83" s="55">
        <v>24</v>
      </c>
      <c r="AF83" s="55">
        <v>203</v>
      </c>
      <c r="AG83" s="54">
        <v>0</v>
      </c>
      <c r="AH83" s="55">
        <v>1745</v>
      </c>
      <c r="AI83" s="54">
        <v>833</v>
      </c>
      <c r="AJ83" s="55">
        <v>0</v>
      </c>
      <c r="AK83" s="55">
        <v>731</v>
      </c>
      <c r="AL83" s="55">
        <v>69</v>
      </c>
      <c r="AM83" s="55">
        <v>668</v>
      </c>
      <c r="AN83" s="24">
        <f t="shared" ref="AN83:AN90" si="11">SUM(C83:AM83)</f>
        <v>8278</v>
      </c>
    </row>
    <row r="84" spans="2:42" x14ac:dyDescent="0.25">
      <c r="B84" s="75" t="s">
        <v>61</v>
      </c>
      <c r="C84" s="56">
        <v>0</v>
      </c>
      <c r="D84" s="57">
        <v>19</v>
      </c>
      <c r="E84" s="56">
        <v>0</v>
      </c>
      <c r="F84" s="57">
        <v>6</v>
      </c>
      <c r="G84" s="57">
        <v>43</v>
      </c>
      <c r="H84" s="56">
        <v>0</v>
      </c>
      <c r="I84" s="57">
        <v>1</v>
      </c>
      <c r="J84" s="56">
        <v>0</v>
      </c>
      <c r="K84" s="56">
        <v>4</v>
      </c>
      <c r="L84" s="57">
        <v>22</v>
      </c>
      <c r="M84" s="56">
        <v>0</v>
      </c>
      <c r="N84" s="56">
        <v>21</v>
      </c>
      <c r="O84" s="57">
        <v>21</v>
      </c>
      <c r="P84" s="57">
        <v>16</v>
      </c>
      <c r="Q84" s="57">
        <v>1</v>
      </c>
      <c r="R84" s="56">
        <v>4</v>
      </c>
      <c r="S84" s="57">
        <v>32</v>
      </c>
      <c r="T84" s="57">
        <v>40</v>
      </c>
      <c r="U84" s="57">
        <v>3</v>
      </c>
      <c r="V84" s="56">
        <v>0</v>
      </c>
      <c r="W84" s="57">
        <v>78</v>
      </c>
      <c r="X84" s="57">
        <v>217</v>
      </c>
      <c r="Y84" s="56">
        <v>0</v>
      </c>
      <c r="Z84" s="56">
        <v>0</v>
      </c>
      <c r="AA84" s="56">
        <v>0</v>
      </c>
      <c r="AB84" s="56">
        <v>0</v>
      </c>
      <c r="AC84" s="57">
        <v>67</v>
      </c>
      <c r="AD84" s="57" t="s">
        <v>116</v>
      </c>
      <c r="AE84" s="57">
        <v>5</v>
      </c>
      <c r="AF84" s="57">
        <v>97</v>
      </c>
      <c r="AG84" s="56">
        <v>0</v>
      </c>
      <c r="AH84" s="57">
        <v>62</v>
      </c>
      <c r="AI84" s="57">
        <v>67</v>
      </c>
      <c r="AJ84" s="57">
        <v>0</v>
      </c>
      <c r="AK84" s="57">
        <v>120</v>
      </c>
      <c r="AL84" s="57">
        <v>24</v>
      </c>
      <c r="AM84" s="57">
        <v>36</v>
      </c>
      <c r="AN84" s="24">
        <f t="shared" si="11"/>
        <v>1006</v>
      </c>
    </row>
    <row r="85" spans="2:42" x14ac:dyDescent="0.25">
      <c r="B85" s="75" t="s">
        <v>62</v>
      </c>
      <c r="C85" s="56">
        <v>0</v>
      </c>
      <c r="D85" s="56">
        <v>0</v>
      </c>
      <c r="E85" s="56">
        <v>0</v>
      </c>
      <c r="F85" s="56">
        <v>0</v>
      </c>
      <c r="G85" s="56">
        <v>1</v>
      </c>
      <c r="H85" s="56">
        <v>0</v>
      </c>
      <c r="I85" s="56">
        <v>0</v>
      </c>
      <c r="J85" s="56">
        <v>0</v>
      </c>
      <c r="K85" s="56">
        <v>0</v>
      </c>
      <c r="L85" s="56">
        <v>32</v>
      </c>
      <c r="M85" s="56">
        <v>0</v>
      </c>
      <c r="N85" s="56">
        <v>3</v>
      </c>
      <c r="O85" s="56">
        <v>6</v>
      </c>
      <c r="P85" s="56">
        <v>18</v>
      </c>
      <c r="Q85" s="56">
        <v>0</v>
      </c>
      <c r="R85" s="56">
        <v>1</v>
      </c>
      <c r="S85" s="56">
        <v>0</v>
      </c>
      <c r="T85" s="56">
        <v>9</v>
      </c>
      <c r="U85" s="56">
        <v>73</v>
      </c>
      <c r="V85" s="56">
        <v>0</v>
      </c>
      <c r="W85" s="56">
        <v>1</v>
      </c>
      <c r="X85" s="56">
        <v>13</v>
      </c>
      <c r="Y85" s="56">
        <v>0</v>
      </c>
      <c r="Z85" s="56">
        <v>0</v>
      </c>
      <c r="AA85" s="56">
        <v>0</v>
      </c>
      <c r="AB85" s="56">
        <v>0</v>
      </c>
      <c r="AC85" s="56">
        <v>1</v>
      </c>
      <c r="AD85" s="56"/>
      <c r="AE85" s="56">
        <v>14</v>
      </c>
      <c r="AF85" s="56">
        <v>1</v>
      </c>
      <c r="AG85" s="56">
        <v>0</v>
      </c>
      <c r="AH85" s="56">
        <v>17</v>
      </c>
      <c r="AI85" s="56">
        <v>7</v>
      </c>
      <c r="AJ85" s="56">
        <v>0</v>
      </c>
      <c r="AK85" s="56">
        <v>13</v>
      </c>
      <c r="AL85" s="56">
        <v>1</v>
      </c>
      <c r="AM85" s="56">
        <v>6</v>
      </c>
      <c r="AN85" s="24">
        <f t="shared" si="11"/>
        <v>217</v>
      </c>
    </row>
    <row r="86" spans="2:42" x14ac:dyDescent="0.25">
      <c r="B86" s="75" t="s">
        <v>63</v>
      </c>
      <c r="C86" s="56">
        <v>0</v>
      </c>
      <c r="D86" s="58">
        <v>541</v>
      </c>
      <c r="E86" s="56">
        <v>0</v>
      </c>
      <c r="F86" s="58">
        <v>0</v>
      </c>
      <c r="G86" s="58">
        <v>518</v>
      </c>
      <c r="H86" s="58">
        <v>0</v>
      </c>
      <c r="I86" s="58">
        <v>17</v>
      </c>
      <c r="J86" s="58">
        <v>0</v>
      </c>
      <c r="K86" s="58">
        <v>0</v>
      </c>
      <c r="L86" s="58">
        <v>0</v>
      </c>
      <c r="M86" s="58">
        <v>0</v>
      </c>
      <c r="N86" s="58">
        <v>0</v>
      </c>
      <c r="O86" s="58">
        <v>1</v>
      </c>
      <c r="P86" s="58">
        <v>0</v>
      </c>
      <c r="Q86" s="58">
        <v>0</v>
      </c>
      <c r="R86" s="58">
        <v>0</v>
      </c>
      <c r="S86" s="58">
        <v>20</v>
      </c>
      <c r="T86" s="58">
        <v>443</v>
      </c>
      <c r="U86" s="58">
        <v>306</v>
      </c>
      <c r="V86" s="58">
        <v>0</v>
      </c>
      <c r="W86" s="58">
        <v>154</v>
      </c>
      <c r="X86" s="58">
        <v>196</v>
      </c>
      <c r="Y86" s="56">
        <v>0</v>
      </c>
      <c r="Z86" s="56">
        <v>0</v>
      </c>
      <c r="AA86" s="56">
        <v>0</v>
      </c>
      <c r="AB86" s="56">
        <v>0</v>
      </c>
      <c r="AC86" s="58"/>
      <c r="AD86" s="58">
        <v>35</v>
      </c>
      <c r="AE86" s="58">
        <v>0</v>
      </c>
      <c r="AF86" s="58">
        <v>0</v>
      </c>
      <c r="AG86" s="58">
        <v>0</v>
      </c>
      <c r="AH86" s="58">
        <v>1314</v>
      </c>
      <c r="AI86" s="58">
        <v>341</v>
      </c>
      <c r="AJ86" s="58">
        <v>0</v>
      </c>
      <c r="AK86" s="58">
        <v>824</v>
      </c>
      <c r="AL86" s="58">
        <v>16</v>
      </c>
      <c r="AM86" s="58">
        <v>1</v>
      </c>
      <c r="AN86" s="24">
        <f t="shared" si="11"/>
        <v>4727</v>
      </c>
    </row>
    <row r="87" spans="2:42" x14ac:dyDescent="0.25">
      <c r="B87" s="75" t="s">
        <v>64</v>
      </c>
      <c r="C87" s="56">
        <v>0</v>
      </c>
      <c r="D87" s="26">
        <v>0</v>
      </c>
      <c r="E87" s="56">
        <v>0</v>
      </c>
      <c r="F87" s="26">
        <v>0</v>
      </c>
      <c r="G87" s="26">
        <v>6</v>
      </c>
      <c r="H87" s="26">
        <v>2</v>
      </c>
      <c r="I87" s="26">
        <v>17</v>
      </c>
      <c r="J87" s="26">
        <v>0</v>
      </c>
      <c r="K87" s="26">
        <v>0</v>
      </c>
      <c r="L87" s="26">
        <v>18</v>
      </c>
      <c r="M87" s="26">
        <v>0</v>
      </c>
      <c r="N87" s="26">
        <v>3</v>
      </c>
      <c r="O87" s="26">
        <v>22</v>
      </c>
      <c r="P87" s="26">
        <v>18</v>
      </c>
      <c r="Q87" s="26">
        <v>1</v>
      </c>
      <c r="R87" s="26">
        <v>0</v>
      </c>
      <c r="S87" s="26">
        <v>1</v>
      </c>
      <c r="T87" s="26">
        <v>3</v>
      </c>
      <c r="U87" s="26">
        <v>0</v>
      </c>
      <c r="V87" s="26">
        <v>0</v>
      </c>
      <c r="W87" s="26">
        <v>20</v>
      </c>
      <c r="X87" s="26">
        <v>184</v>
      </c>
      <c r="Y87" s="56">
        <v>0</v>
      </c>
      <c r="Z87" s="56">
        <v>0</v>
      </c>
      <c r="AA87" s="56">
        <v>0</v>
      </c>
      <c r="AB87" s="56">
        <v>0</v>
      </c>
      <c r="AC87" s="26">
        <v>21</v>
      </c>
      <c r="AD87" s="26">
        <v>0</v>
      </c>
      <c r="AE87" s="26">
        <v>17</v>
      </c>
      <c r="AF87" s="26">
        <v>298</v>
      </c>
      <c r="AG87" s="26">
        <v>0</v>
      </c>
      <c r="AH87" s="26">
        <v>0</v>
      </c>
      <c r="AI87" s="26">
        <v>0</v>
      </c>
      <c r="AJ87" s="26">
        <v>0</v>
      </c>
      <c r="AK87" s="26">
        <v>128</v>
      </c>
      <c r="AL87" s="26">
        <v>4</v>
      </c>
      <c r="AM87" s="26">
        <v>0</v>
      </c>
      <c r="AN87" s="24">
        <f t="shared" si="11"/>
        <v>763</v>
      </c>
    </row>
    <row r="88" spans="2:42" x14ac:dyDescent="0.25">
      <c r="B88" s="75" t="s">
        <v>65</v>
      </c>
      <c r="C88" s="26">
        <v>0</v>
      </c>
      <c r="D88" s="26">
        <v>0</v>
      </c>
      <c r="E88" s="26">
        <v>0</v>
      </c>
      <c r="F88" s="26">
        <v>0</v>
      </c>
      <c r="G88" s="26">
        <v>5</v>
      </c>
      <c r="H88" s="26">
        <v>0</v>
      </c>
      <c r="I88" s="26">
        <v>0</v>
      </c>
      <c r="J88" s="26">
        <v>0</v>
      </c>
      <c r="K88" s="26">
        <v>0</v>
      </c>
      <c r="L88" s="26">
        <v>3</v>
      </c>
      <c r="M88" s="26">
        <v>0</v>
      </c>
      <c r="N88" s="26">
        <v>0</v>
      </c>
      <c r="O88" s="26">
        <v>0</v>
      </c>
      <c r="P88" s="26">
        <v>0</v>
      </c>
      <c r="Q88" s="26">
        <v>0</v>
      </c>
      <c r="R88" s="26">
        <v>0</v>
      </c>
      <c r="S88" s="26">
        <v>0</v>
      </c>
      <c r="T88" s="26">
        <v>0</v>
      </c>
      <c r="U88" s="26">
        <v>0</v>
      </c>
      <c r="V88" s="26">
        <v>0</v>
      </c>
      <c r="W88" s="26">
        <v>0</v>
      </c>
      <c r="X88" s="26">
        <v>22</v>
      </c>
      <c r="Y88" s="26">
        <v>0</v>
      </c>
      <c r="Z88" s="56">
        <v>0</v>
      </c>
      <c r="AA88" s="26">
        <v>0</v>
      </c>
      <c r="AB88" s="26">
        <v>0</v>
      </c>
      <c r="AC88" s="26">
        <v>0</v>
      </c>
      <c r="AD88" s="26">
        <v>0</v>
      </c>
      <c r="AE88" s="26">
        <v>0</v>
      </c>
      <c r="AF88" s="26">
        <v>2</v>
      </c>
      <c r="AG88" s="26">
        <v>0</v>
      </c>
      <c r="AH88" s="26">
        <v>0</v>
      </c>
      <c r="AI88" s="26">
        <v>1</v>
      </c>
      <c r="AJ88" s="26">
        <v>0</v>
      </c>
      <c r="AK88" s="26">
        <v>79</v>
      </c>
      <c r="AL88" s="26">
        <v>1</v>
      </c>
      <c r="AM88" s="26">
        <v>0</v>
      </c>
      <c r="AN88" s="24">
        <f t="shared" si="11"/>
        <v>113</v>
      </c>
    </row>
    <row r="89" spans="2:42" x14ac:dyDescent="0.25">
      <c r="B89" s="75" t="s">
        <v>66</v>
      </c>
      <c r="C89" s="26">
        <v>0</v>
      </c>
      <c r="D89" s="26">
        <v>0</v>
      </c>
      <c r="E89" s="26">
        <v>0</v>
      </c>
      <c r="F89" s="26">
        <v>0</v>
      </c>
      <c r="G89" s="26">
        <v>19</v>
      </c>
      <c r="H89" s="26">
        <v>0</v>
      </c>
      <c r="I89" s="26">
        <v>0</v>
      </c>
      <c r="J89" s="26">
        <v>0</v>
      </c>
      <c r="K89" s="26">
        <v>0</v>
      </c>
      <c r="L89" s="26">
        <v>1</v>
      </c>
      <c r="M89" s="26">
        <v>0</v>
      </c>
      <c r="N89" s="26">
        <v>0</v>
      </c>
      <c r="O89" s="26">
        <v>0</v>
      </c>
      <c r="P89" s="26">
        <v>1</v>
      </c>
      <c r="Q89" s="26">
        <v>0</v>
      </c>
      <c r="R89" s="26">
        <v>0</v>
      </c>
      <c r="S89" s="26">
        <v>0</v>
      </c>
      <c r="T89" s="26">
        <v>0</v>
      </c>
      <c r="U89" s="26">
        <v>0</v>
      </c>
      <c r="V89" s="26">
        <v>0</v>
      </c>
      <c r="W89" s="26">
        <v>0</v>
      </c>
      <c r="X89" s="26">
        <v>26</v>
      </c>
      <c r="Y89" s="26">
        <v>0</v>
      </c>
      <c r="Z89" s="26">
        <v>0</v>
      </c>
      <c r="AA89" s="26">
        <v>0</v>
      </c>
      <c r="AB89" s="26">
        <v>0</v>
      </c>
      <c r="AC89" s="26">
        <v>1</v>
      </c>
      <c r="AD89" s="26">
        <v>0</v>
      </c>
      <c r="AE89" s="26">
        <v>0</v>
      </c>
      <c r="AF89" s="26">
        <v>0</v>
      </c>
      <c r="AG89" s="26">
        <v>0</v>
      </c>
      <c r="AH89" s="26">
        <v>0</v>
      </c>
      <c r="AI89" s="26">
        <v>0</v>
      </c>
      <c r="AJ89" s="26">
        <v>0</v>
      </c>
      <c r="AK89" s="26">
        <v>45</v>
      </c>
      <c r="AL89" s="26">
        <v>0</v>
      </c>
      <c r="AM89" s="26">
        <v>0</v>
      </c>
      <c r="AN89" s="24">
        <f t="shared" si="11"/>
        <v>93</v>
      </c>
    </row>
    <row r="90" spans="2:42" x14ac:dyDescent="0.25">
      <c r="B90" s="75" t="s">
        <v>67</v>
      </c>
      <c r="C90" s="56">
        <v>0</v>
      </c>
      <c r="D90" s="56">
        <v>0</v>
      </c>
      <c r="E90" s="56">
        <v>0</v>
      </c>
      <c r="F90" s="56">
        <v>0</v>
      </c>
      <c r="G90" s="56">
        <v>0</v>
      </c>
      <c r="H90" s="56">
        <v>0</v>
      </c>
      <c r="I90" s="56">
        <v>0</v>
      </c>
      <c r="J90" s="56">
        <v>0</v>
      </c>
      <c r="K90" s="56">
        <v>0</v>
      </c>
      <c r="L90" s="56">
        <v>0</v>
      </c>
      <c r="M90" s="56">
        <v>0</v>
      </c>
      <c r="N90" s="56">
        <v>0</v>
      </c>
      <c r="O90" s="56">
        <v>0</v>
      </c>
      <c r="P90" s="56">
        <v>0</v>
      </c>
      <c r="Q90" s="56">
        <v>0</v>
      </c>
      <c r="R90" s="56">
        <v>0</v>
      </c>
      <c r="S90" s="56">
        <v>0</v>
      </c>
      <c r="T90" s="56">
        <v>0</v>
      </c>
      <c r="U90" s="56">
        <v>0</v>
      </c>
      <c r="V90" s="56">
        <v>0</v>
      </c>
      <c r="W90" s="56">
        <v>0</v>
      </c>
      <c r="X90" s="56">
        <v>0</v>
      </c>
      <c r="Y90" s="56">
        <v>0</v>
      </c>
      <c r="Z90" s="56">
        <v>0</v>
      </c>
      <c r="AA90" s="56">
        <v>0</v>
      </c>
      <c r="AB90" s="56">
        <v>0</v>
      </c>
      <c r="AC90" s="56">
        <v>0</v>
      </c>
      <c r="AD90" s="56">
        <v>0</v>
      </c>
      <c r="AE90" s="56">
        <v>0</v>
      </c>
      <c r="AF90" s="56">
        <v>0</v>
      </c>
      <c r="AG90" s="56">
        <v>0</v>
      </c>
      <c r="AH90" s="56">
        <v>0</v>
      </c>
      <c r="AI90" s="56">
        <v>0</v>
      </c>
      <c r="AJ90" s="56">
        <v>0</v>
      </c>
      <c r="AK90" s="56">
        <v>0</v>
      </c>
      <c r="AL90" s="56">
        <v>0</v>
      </c>
      <c r="AM90" s="56">
        <v>0</v>
      </c>
      <c r="AN90" s="24">
        <f t="shared" si="11"/>
        <v>0</v>
      </c>
    </row>
    <row r="91" spans="2:42" x14ac:dyDescent="0.25">
      <c r="B91" s="77" t="s">
        <v>68</v>
      </c>
      <c r="C91" s="59">
        <f>SUM(C83:C90)</f>
        <v>0</v>
      </c>
      <c r="D91" s="59">
        <f t="shared" ref="D91:AN91" si="12">SUM(D83:D90)</f>
        <v>1181</v>
      </c>
      <c r="E91" s="59">
        <f t="shared" si="12"/>
        <v>0</v>
      </c>
      <c r="F91" s="59">
        <f t="shared" si="12"/>
        <v>12</v>
      </c>
      <c r="G91" s="59">
        <f t="shared" si="12"/>
        <v>1211</v>
      </c>
      <c r="H91" s="59">
        <f t="shared" si="12"/>
        <v>2</v>
      </c>
      <c r="I91" s="59">
        <f t="shared" si="12"/>
        <v>123</v>
      </c>
      <c r="J91" s="59">
        <f t="shared" si="12"/>
        <v>0</v>
      </c>
      <c r="K91" s="59">
        <f t="shared" si="12"/>
        <v>4</v>
      </c>
      <c r="L91" s="59">
        <f t="shared" si="12"/>
        <v>228</v>
      </c>
      <c r="M91" s="59">
        <f t="shared" si="12"/>
        <v>0</v>
      </c>
      <c r="N91" s="59">
        <f t="shared" si="12"/>
        <v>27</v>
      </c>
      <c r="O91" s="59">
        <f t="shared" si="12"/>
        <v>183</v>
      </c>
      <c r="P91" s="59">
        <f t="shared" si="12"/>
        <v>206</v>
      </c>
      <c r="Q91" s="59">
        <f t="shared" si="12"/>
        <v>6</v>
      </c>
      <c r="R91" s="59">
        <f t="shared" si="12"/>
        <v>5</v>
      </c>
      <c r="S91" s="59">
        <f t="shared" si="12"/>
        <v>235</v>
      </c>
      <c r="T91" s="59">
        <f t="shared" si="12"/>
        <v>916</v>
      </c>
      <c r="U91" s="59">
        <f t="shared" si="12"/>
        <v>426</v>
      </c>
      <c r="V91" s="59">
        <f t="shared" si="12"/>
        <v>0</v>
      </c>
      <c r="W91" s="59">
        <f t="shared" si="12"/>
        <v>461</v>
      </c>
      <c r="X91" s="59">
        <f t="shared" si="12"/>
        <v>1668</v>
      </c>
      <c r="Y91" s="59">
        <f t="shared" si="12"/>
        <v>0</v>
      </c>
      <c r="Z91" s="59">
        <f t="shared" si="12"/>
        <v>0</v>
      </c>
      <c r="AA91" s="59">
        <f t="shared" si="12"/>
        <v>0</v>
      </c>
      <c r="AB91" s="59">
        <f t="shared" si="12"/>
        <v>0</v>
      </c>
      <c r="AC91" s="59">
        <f t="shared" si="12"/>
        <v>405</v>
      </c>
      <c r="AD91" s="59">
        <f t="shared" si="12"/>
        <v>84</v>
      </c>
      <c r="AE91" s="59">
        <f t="shared" si="12"/>
        <v>60</v>
      </c>
      <c r="AF91" s="59">
        <f t="shared" si="12"/>
        <v>601</v>
      </c>
      <c r="AG91" s="59">
        <f t="shared" si="12"/>
        <v>0</v>
      </c>
      <c r="AH91" s="59">
        <f t="shared" si="12"/>
        <v>3138</v>
      </c>
      <c r="AI91" s="59">
        <f t="shared" si="12"/>
        <v>1249</v>
      </c>
      <c r="AJ91" s="13">
        <f t="shared" si="12"/>
        <v>0</v>
      </c>
      <c r="AK91" s="13">
        <f t="shared" si="12"/>
        <v>1940</v>
      </c>
      <c r="AL91" s="13">
        <f t="shared" si="12"/>
        <v>115</v>
      </c>
      <c r="AM91" s="13">
        <f t="shared" si="12"/>
        <v>711</v>
      </c>
      <c r="AN91" s="13">
        <f t="shared" si="12"/>
        <v>15197</v>
      </c>
    </row>
    <row r="92" spans="2:42" x14ac:dyDescent="0.25">
      <c r="B92" s="77" t="s">
        <v>69</v>
      </c>
      <c r="C92" s="15">
        <f>SUM(C81,C91)</f>
        <v>116</v>
      </c>
      <c r="D92" s="15">
        <f t="shared" ref="D92:AN92" si="13">SUM(D81,D91)</f>
        <v>10508</v>
      </c>
      <c r="E92" s="15">
        <f t="shared" si="13"/>
        <v>246</v>
      </c>
      <c r="F92" s="15">
        <f t="shared" si="13"/>
        <v>3771</v>
      </c>
      <c r="G92" s="15">
        <f t="shared" si="13"/>
        <v>7879</v>
      </c>
      <c r="H92" s="15">
        <f t="shared" si="13"/>
        <v>673</v>
      </c>
      <c r="I92" s="15">
        <f t="shared" si="13"/>
        <v>3251</v>
      </c>
      <c r="J92" s="15">
        <f t="shared" si="13"/>
        <v>143</v>
      </c>
      <c r="K92" s="15">
        <f t="shared" si="13"/>
        <v>98</v>
      </c>
      <c r="L92" s="15">
        <f t="shared" si="13"/>
        <v>8613</v>
      </c>
      <c r="M92" s="15">
        <f t="shared" si="13"/>
        <v>13</v>
      </c>
      <c r="N92" s="15">
        <f t="shared" si="13"/>
        <v>1028</v>
      </c>
      <c r="O92" s="15">
        <f t="shared" si="13"/>
        <v>11642</v>
      </c>
      <c r="P92" s="15">
        <f t="shared" si="13"/>
        <v>6501</v>
      </c>
      <c r="Q92" s="15">
        <f t="shared" si="13"/>
        <v>1817</v>
      </c>
      <c r="R92" s="15">
        <f t="shared" si="13"/>
        <v>2533</v>
      </c>
      <c r="S92" s="15">
        <f t="shared" si="13"/>
        <v>3742</v>
      </c>
      <c r="T92" s="15">
        <f t="shared" si="13"/>
        <v>17693</v>
      </c>
      <c r="U92" s="15">
        <f t="shared" si="13"/>
        <v>9705</v>
      </c>
      <c r="V92" s="15">
        <f t="shared" si="13"/>
        <v>15</v>
      </c>
      <c r="W92" s="15">
        <f t="shared" si="13"/>
        <v>10141</v>
      </c>
      <c r="X92" s="15">
        <f t="shared" si="13"/>
        <v>25300</v>
      </c>
      <c r="Y92" s="15">
        <f t="shared" si="13"/>
        <v>329</v>
      </c>
      <c r="Z92" s="15">
        <f t="shared" si="13"/>
        <v>410</v>
      </c>
      <c r="AA92" s="15">
        <f t="shared" si="13"/>
        <v>170</v>
      </c>
      <c r="AB92" s="15">
        <f t="shared" si="13"/>
        <v>311</v>
      </c>
      <c r="AC92" s="15">
        <f t="shared" si="13"/>
        <v>6995</v>
      </c>
      <c r="AD92" s="15">
        <f t="shared" si="13"/>
        <v>586</v>
      </c>
      <c r="AE92" s="15">
        <f t="shared" si="13"/>
        <v>7370</v>
      </c>
      <c r="AF92" s="15">
        <f t="shared" si="13"/>
        <v>9594</v>
      </c>
      <c r="AG92" s="15">
        <f t="shared" si="13"/>
        <v>195</v>
      </c>
      <c r="AH92" s="15">
        <f t="shared" si="13"/>
        <v>25498</v>
      </c>
      <c r="AI92" s="15">
        <f t="shared" si="13"/>
        <v>10247</v>
      </c>
      <c r="AJ92" s="15">
        <f t="shared" si="13"/>
        <v>493</v>
      </c>
      <c r="AK92" s="15">
        <f t="shared" si="13"/>
        <v>19757</v>
      </c>
      <c r="AL92" s="15">
        <f t="shared" si="13"/>
        <v>2675</v>
      </c>
      <c r="AM92" s="15">
        <f t="shared" si="13"/>
        <v>11548</v>
      </c>
      <c r="AN92" s="15">
        <f t="shared" si="13"/>
        <v>221606</v>
      </c>
    </row>
  </sheetData>
  <mergeCells count="4">
    <mergeCell ref="B2:AN2"/>
    <mergeCell ref="B3:AN3"/>
    <mergeCell ref="B5:AN5"/>
    <mergeCell ref="B6:AN6"/>
  </mergeCells>
  <pageMargins left="7.0000000000000007E-2" right="0.01" top="0.15" bottom="0.08" header="0.05" footer="7.0000000000000007E-2"/>
  <pageSetup paperSize="8" scale="90" orientation="landscape" r:id="rId1"/>
  <ignoredErrors>
    <ignoredError sqref="AN85:AN86 AN10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Regionwise June 2018</vt:lpstr>
      <vt:lpstr>Statewise June-2018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2018-11-14T06:31:19Z</dcterms:modified>
</cp:coreProperties>
</file>