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gion- wise" sheetId="1" r:id="rId1"/>
    <sheet name="State- wise" sheetId="2" r:id="rId2"/>
  </sheets>
  <definedNames/>
  <calcPr fullCalcOnLoad="1"/>
</workbook>
</file>

<file path=xl/sharedStrings.xml><?xml version="1.0" encoding="utf-8"?>
<sst xmlns="http://schemas.openxmlformats.org/spreadsheetml/2006/main" count="189" uniqueCount="121">
  <si>
    <t>ANNEXURE I</t>
  </si>
  <si>
    <t>Regionwise deployment of ATMs for the quarter ended December, 2014</t>
  </si>
  <si>
    <t>Metro Centres</t>
  </si>
  <si>
    <t>Urban Centers</t>
  </si>
  <si>
    <t>Semi - Urban Centres</t>
  </si>
  <si>
    <t>Rural Centres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</si>
  <si>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</si>
  <si>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</si>
  <si>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</si>
  <si>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</si>
  <si>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</si>
  <si>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</si>
  <si>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</si>
  <si>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</si>
  <si>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</si>
  <si>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</si>
  <si>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</si>
  <si>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</si>
  <si>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</si>
  <si>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</si>
  <si>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</si>
  <si>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</si>
  <si>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</si>
  <si>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</si>
  <si>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</si>
  <si>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</si>
  <si>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</si>
  <si>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Group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</si>
  <si>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</si>
  <si>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</si>
  <si>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</si>
  <si>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</si>
  <si>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</si>
  <si>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</si>
  <si>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Bank</t>
  </si>
  <si>
    <t>Total</t>
  </si>
  <si>
    <t>Private Sector Banks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</si>
  <si>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</si>
  <si>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</si>
  <si>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</si>
  <si>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</si>
  <si>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</si>
  <si>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</si>
  <si>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</si>
  <si>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</si>
  <si>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</si>
  <si>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</si>
  <si>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</si>
  <si>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</si>
  <si>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Axis (UTI) Bank Ltd.</t>
  </si>
  <si>
    <t>Development Credit Bank Ltd.</t>
  </si>
  <si>
    <t>HDFC  Bank Ltd.</t>
  </si>
  <si>
    <t>ICICI Bank Ltd.</t>
  </si>
  <si>
    <t>IndusInd Bank Ltd</t>
  </si>
  <si>
    <t>Kotak Mahindra Bank Ltd</t>
  </si>
  <si>
    <t>Yes Bank Ltd.</t>
  </si>
  <si>
    <t>Foreign Banks</t>
  </si>
  <si>
    <t>RBS (ABN AMRO)</t>
  </si>
  <si>
    <t>CITI Bank</t>
  </si>
  <si>
    <t>DBS Ltd.</t>
  </si>
  <si>
    <t>Deutsche Bank</t>
  </si>
  <si>
    <t>FirstRand Bank</t>
  </si>
  <si>
    <t>HSBC</t>
  </si>
  <si>
    <t>Standard Chartered</t>
  </si>
  <si>
    <t xml:space="preserve">Total </t>
  </si>
  <si>
    <t>ANNEXURE II</t>
  </si>
  <si>
    <t>State Wise Deployment of ATMs for the quarter ended December, 2014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</si>
  <si>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</si>
  <si>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</si>
  <si>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</si>
  <si>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</si>
  <si>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</si>
  <si>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</si>
  <si>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</si>
  <si>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</si>
  <si>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</si>
  <si>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</si>
  <si>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</si>
  <si>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</si>
  <si>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</si>
  <si>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</si>
  <si>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</si>
  <si>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</si>
  <si>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</si>
  <si>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</si>
  <si>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</si>
  <si>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</si>
  <si>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</si>
  <si>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</si>
  <si>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</si>
  <si>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</si>
  <si>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</si>
  <si>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</si>
  <si>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</si>
  <si>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</si>
  <si>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</si>
  <si>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</si>
  <si>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</si>
  <si>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</si>
  <si>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</si>
  <si>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</si>
  <si>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</si>
  <si>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UTTARANCHAL</t>
  </si>
  <si>
    <t>WEST BENGAL</t>
  </si>
  <si>
    <t>TOTAL</t>
  </si>
  <si>
    <t>IDBI Ltd.</t>
  </si>
  <si>
    <t>Foreign Banks in India</t>
  </si>
  <si>
    <t xml:space="preserve">Citibank </t>
  </si>
  <si>
    <t>Standard Chartered Bank</t>
  </si>
  <si>
    <t>Grand Total</t>
  </si>
  <si>
    <t>Name of the Bank / Entity</t>
  </si>
  <si>
    <t xml:space="preserve"> Total (Banks)</t>
  </si>
  <si>
    <t>White Label ATMs (WLAs)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</si>
  <si>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</si>
  <si>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</si>
  <si>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</si>
  <si>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</si>
  <si>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</si>
  <si>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</si>
  <si>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Total (WLAs)</t>
  </si>
  <si>
    <t>Total (Banks)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</si>
</sst>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_ ;[Red]\-#,##0.00\ "/>
    <numFmt numFmtId="173" formatCode="0.00_)"/>
    <numFmt numFmtId="174" formatCode="0.000_)"/>
    <numFmt numFmtId="175" formatCode="#,###.000;[Red]\-#,###.000;\-"/>
    <numFmt numFmtId="176" formatCode="_-[$€-2]* #,##0.00_-;\-[$€-2]* #,##0.00_-;_-[$€-2]* &quot;-&quot;??_-"/>
    <numFmt numFmtId="177" formatCode="_-* #,##0\ _F_-;\-* #,##0\ _F_-;_-* &quot;-&quot;\ _F_-;_-@_-"/>
    <numFmt numFmtId="178" formatCode="_-* #,##0.00\ _F_-;\-* #,##0.00\ _F_-;_-* &quot;-&quot;??\ _F_-;_-@_-"/>
    <numFmt numFmtId="179" formatCode="#,##0;[Red]\(#,##0\)"/>
    <numFmt numFmtId="180" formatCode="0;[Red]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"/>
      <family val="0"/>
    </font>
    <font>
      <b/>
      <sz val="10"/>
      <name val="Geneva"/>
      <family val="0"/>
    </font>
    <font>
      <sz val="10"/>
      <name val="Geneva"/>
      <family val="0"/>
    </font>
    <font>
      <sz val="11"/>
      <color indexed="9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i/>
      <sz val="9"/>
      <name val="Arial"/>
      <family val="2"/>
    </font>
    <font>
      <sz val="10"/>
      <color indexed="9"/>
      <name val="MS Sans Serif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0"/>
      <name val="Geneva"/>
      <family val="0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  <family val="0"/>
    </font>
    <font>
      <b/>
      <i/>
      <sz val="16"/>
      <name val="Helv"/>
      <family val="0"/>
    </font>
    <font>
      <b/>
      <sz val="8.5"/>
      <color indexed="12"/>
      <name val="MS Sans Serif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8"/>
      <color indexed="11"/>
      <name val="MS Sans Serif"/>
      <family val="2"/>
    </font>
    <font>
      <sz val="10"/>
      <color indexed="12"/>
      <name val="MS Sans Serif"/>
      <family val="2"/>
    </font>
    <font>
      <b/>
      <sz val="8.5"/>
      <name val="MS Sans Serif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7"/>
      </patternFill>
    </fill>
    <fill>
      <patternFill patternType="solid">
        <fgColor indexed="10"/>
        <bgColor indexed="64"/>
      </patternFill>
    </fill>
    <fill>
      <patternFill patternType="mediumGray">
        <fgColor indexed="42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ck">
        <color indexed="3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thick">
        <color indexed="44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/>
      <bottom style="thin"/>
    </border>
  </borders>
  <cellStyleXfs count="4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top"/>
      <protection/>
    </xf>
    <xf numFmtId="15" fontId="6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67" fillId="22" borderId="0" applyNumberFormat="0" applyBorder="0" applyAlignment="0" applyProtection="0"/>
    <xf numFmtId="0" fontId="8" fillId="23" borderId="0" applyNumberFormat="0" applyBorder="0" applyAlignment="0" applyProtection="0"/>
    <xf numFmtId="0" fontId="67" fillId="24" borderId="0" applyNumberFormat="0" applyBorder="0" applyAlignment="0" applyProtection="0"/>
    <xf numFmtId="0" fontId="8" fillId="15" borderId="0" applyNumberFormat="0" applyBorder="0" applyAlignment="0" applyProtection="0"/>
    <xf numFmtId="0" fontId="67" fillId="25" borderId="0" applyNumberFormat="0" applyBorder="0" applyAlignment="0" applyProtection="0"/>
    <xf numFmtId="0" fontId="8" fillId="17" borderId="0" applyNumberFormat="0" applyBorder="0" applyAlignment="0" applyProtection="0"/>
    <xf numFmtId="0" fontId="67" fillId="26" borderId="0" applyNumberFormat="0" applyBorder="0" applyAlignment="0" applyProtection="0"/>
    <xf numFmtId="0" fontId="8" fillId="13" borderId="0" applyNumberFormat="0" applyBorder="0" applyAlignment="0" applyProtection="0"/>
    <xf numFmtId="0" fontId="67" fillId="27" borderId="0" applyNumberFormat="0" applyBorder="0" applyAlignment="0" applyProtection="0"/>
    <xf numFmtId="0" fontId="8" fillId="23" borderId="0" applyNumberFormat="0" applyBorder="0" applyAlignment="0" applyProtection="0"/>
    <xf numFmtId="0" fontId="67" fillId="28" borderId="0" applyNumberFormat="0" applyBorder="0" applyAlignment="0" applyProtection="0"/>
    <xf numFmtId="0" fontId="8" fillId="5" borderId="0" applyNumberFormat="0" applyBorder="0" applyAlignment="0" applyProtection="0"/>
    <xf numFmtId="0" fontId="67" fillId="29" borderId="0" applyNumberFormat="0" applyBorder="0" applyAlignment="0" applyProtection="0"/>
    <xf numFmtId="0" fontId="8" fillId="23" borderId="0" applyNumberFormat="0" applyBorder="0" applyAlignment="0" applyProtection="0"/>
    <xf numFmtId="0" fontId="67" fillId="30" borderId="0" applyNumberFormat="0" applyBorder="0" applyAlignment="0" applyProtection="0"/>
    <xf numFmtId="0" fontId="8" fillId="31" borderId="0" applyNumberFormat="0" applyBorder="0" applyAlignment="0" applyProtection="0"/>
    <xf numFmtId="0" fontId="67" fillId="32" borderId="0" applyNumberFormat="0" applyBorder="0" applyAlignment="0" applyProtection="0"/>
    <xf numFmtId="0" fontId="8" fillId="33" borderId="0" applyNumberFormat="0" applyBorder="0" applyAlignment="0" applyProtection="0"/>
    <xf numFmtId="0" fontId="67" fillId="34" borderId="0" applyNumberFormat="0" applyBorder="0" applyAlignment="0" applyProtection="0"/>
    <xf numFmtId="0" fontId="8" fillId="35" borderId="0" applyNumberFormat="0" applyBorder="0" applyAlignment="0" applyProtection="0"/>
    <xf numFmtId="0" fontId="67" fillId="36" borderId="0" applyNumberFormat="0" applyBorder="0" applyAlignment="0" applyProtection="0"/>
    <xf numFmtId="0" fontId="8" fillId="23" borderId="0" applyNumberFormat="0" applyBorder="0" applyAlignment="0" applyProtection="0"/>
    <xf numFmtId="0" fontId="67" fillId="37" borderId="0" applyNumberFormat="0" applyBorder="0" applyAlignment="0" applyProtection="0"/>
    <xf numFmtId="0" fontId="8" fillId="31" borderId="0" applyNumberFormat="0" applyBorder="0" applyAlignment="0" applyProtection="0"/>
    <xf numFmtId="0" fontId="3" fillId="38" borderId="1" applyNumberFormat="0" applyBorder="0" applyProtection="0">
      <alignment/>
    </xf>
    <xf numFmtId="0" fontId="3" fillId="13" borderId="0" applyNumberFormat="0" applyFont="0" applyAlignment="0">
      <protection/>
    </xf>
    <xf numFmtId="0" fontId="3" fillId="13" borderId="0" applyNumberFormat="0" applyFont="0" applyAlignment="0">
      <protection/>
    </xf>
    <xf numFmtId="0" fontId="68" fillId="39" borderId="0" applyNumberFormat="0" applyBorder="0" applyAlignment="0" applyProtection="0"/>
    <xf numFmtId="0" fontId="3" fillId="40" borderId="1" applyNumberFormat="0" applyBorder="0" applyProtection="0">
      <alignment/>
    </xf>
    <xf numFmtId="0" fontId="9" fillId="41" borderId="2">
      <alignment horizontal="left"/>
      <protection/>
    </xf>
    <xf numFmtId="0" fontId="10" fillId="42" borderId="0" applyNumberFormat="0" applyBorder="0">
      <alignment horizontal="left"/>
      <protection/>
    </xf>
    <xf numFmtId="0" fontId="69" fillId="43" borderId="3" applyNumberFormat="0" applyAlignment="0" applyProtection="0"/>
    <xf numFmtId="0" fontId="11" fillId="3" borderId="4" applyNumberFormat="0" applyAlignment="0" applyProtection="0"/>
    <xf numFmtId="0" fontId="70" fillId="44" borderId="5" applyNumberFormat="0" applyAlignment="0" applyProtection="0"/>
    <xf numFmtId="0" fontId="12" fillId="45" borderId="6" applyNumberFormat="0" applyAlignment="0" applyProtection="0"/>
    <xf numFmtId="0" fontId="3" fillId="46" borderId="1" applyNumberFormat="0" applyBorder="0" applyProtection="0">
      <alignment/>
    </xf>
    <xf numFmtId="43" fontId="0" fillId="0" borderId="0" applyFont="0" applyFill="0" applyBorder="0" applyAlignment="0" applyProtection="0"/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13" borderId="0" applyNumberForma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Border="0">
      <alignment horizontal="center"/>
      <protection/>
    </xf>
    <xf numFmtId="0" fontId="16" fillId="47" borderId="7" applyNumberFormat="0" applyFont="0" applyBorder="0" applyAlignment="0" applyProtection="0"/>
    <xf numFmtId="37" fontId="17" fillId="0" borderId="8" applyAlignment="0">
      <protection locked="0"/>
    </xf>
    <xf numFmtId="10" fontId="17" fillId="0" borderId="8" applyAlignment="0">
      <protection locked="0"/>
    </xf>
    <xf numFmtId="37" fontId="17" fillId="0" borderId="8" applyAlignment="0">
      <protection locked="0"/>
    </xf>
    <xf numFmtId="0" fontId="18" fillId="48" borderId="9" applyNumberFormat="0" applyBorder="0">
      <alignment horizontal="left"/>
      <protection/>
    </xf>
    <xf numFmtId="14" fontId="6" fillId="0" borderId="0">
      <alignment/>
      <protection/>
    </xf>
    <xf numFmtId="0" fontId="16" fillId="0" borderId="0">
      <alignment/>
      <protection/>
    </xf>
    <xf numFmtId="175" fontId="3" fillId="0" borderId="10" applyFont="0" applyFill="0" applyBorder="0" applyProtection="0">
      <alignment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>
      <alignment horizontal="center"/>
      <protection/>
    </xf>
    <xf numFmtId="0" fontId="72" fillId="49" borderId="0" applyNumberFormat="0" applyBorder="0" applyAlignment="0" applyProtection="0"/>
    <xf numFmtId="0" fontId="20" fillId="50" borderId="0" applyNumberFormat="0" applyBorder="0" applyAlignment="0" applyProtection="0"/>
    <xf numFmtId="38" fontId="4" fillId="13" borderId="0" applyNumberFormat="0" applyBorder="0" applyAlignment="0" applyProtection="0"/>
    <xf numFmtId="0" fontId="21" fillId="0" borderId="0">
      <alignment/>
      <protection/>
    </xf>
    <xf numFmtId="0" fontId="22" fillId="51" borderId="10" applyNumberFormat="0" applyFont="0" applyBorder="0" applyAlignment="0">
      <protection/>
    </xf>
    <xf numFmtId="0" fontId="3" fillId="52" borderId="0" applyNumberFormat="0" applyFont="0" applyBorder="0" applyAlignment="0">
      <protection/>
    </xf>
    <xf numFmtId="0" fontId="3" fillId="52" borderId="0" applyNumberFormat="0" applyFont="0" applyBorder="0" applyAlignment="0">
      <protection/>
    </xf>
    <xf numFmtId="0" fontId="73" fillId="0" borderId="11" applyNumberFormat="0" applyFill="0" applyAlignment="0" applyProtection="0"/>
    <xf numFmtId="0" fontId="23" fillId="0" borderId="12" applyNumberFormat="0" applyFill="0" applyAlignment="0" applyProtection="0"/>
    <xf numFmtId="0" fontId="74" fillId="0" borderId="13" applyNumberFormat="0" applyFill="0" applyAlignment="0" applyProtection="0"/>
    <xf numFmtId="0" fontId="24" fillId="0" borderId="14" applyNumberFormat="0" applyFill="0" applyAlignment="0" applyProtection="0"/>
    <xf numFmtId="0" fontId="75" fillId="0" borderId="15" applyNumberFormat="0" applyFill="0" applyAlignment="0" applyProtection="0"/>
    <xf numFmtId="0" fontId="25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53" borderId="3" applyNumberFormat="0" applyAlignment="0" applyProtection="0"/>
    <xf numFmtId="10" fontId="4" fillId="7" borderId="17" applyNumberFormat="0" applyBorder="0" applyAlignment="0" applyProtection="0"/>
    <xf numFmtId="0" fontId="26" fillId="5" borderId="4" applyNumberFormat="0" applyAlignment="0" applyProtection="0"/>
    <xf numFmtId="37" fontId="27" fillId="13" borderId="0">
      <alignment/>
      <protection/>
    </xf>
    <xf numFmtId="37" fontId="2" fillId="13" borderId="0">
      <alignment/>
      <protection/>
    </xf>
    <xf numFmtId="0" fontId="28" fillId="0" borderId="0" applyNumberFormat="0" applyFill="0" applyBorder="0">
      <alignment horizontal="right"/>
      <protection/>
    </xf>
    <xf numFmtId="1" fontId="29" fillId="0" borderId="18" applyNumberFormat="0" applyFont="0" applyFill="0" applyBorder="0" applyAlignment="0">
      <protection locked="0"/>
    </xf>
    <xf numFmtId="0" fontId="77" fillId="0" borderId="19" applyNumberFormat="0" applyFill="0" applyAlignment="0" applyProtection="0"/>
    <xf numFmtId="0" fontId="30" fillId="0" borderId="20" applyNumberFormat="0" applyFill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8" fillId="54" borderId="0" applyNumberFormat="0" applyBorder="0" applyAlignment="0" applyProtection="0"/>
    <xf numFmtId="0" fontId="31" fillId="17" borderId="0" applyNumberFormat="0" applyBorder="0" applyAlignment="0" applyProtection="0"/>
    <xf numFmtId="179" fontId="32" fillId="0" borderId="0">
      <alignment/>
      <protection/>
    </xf>
    <xf numFmtId="0" fontId="1" fillId="0" borderId="0">
      <alignment/>
      <protection/>
    </xf>
    <xf numFmtId="173" fontId="3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49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0" fontId="3" fillId="0" borderId="0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5" borderId="21" applyNumberFormat="0" applyFont="0" applyAlignment="0" applyProtection="0"/>
    <xf numFmtId="0" fontId="5" fillId="7" borderId="22" applyNumberFormat="0" applyFont="0" applyAlignment="0" applyProtection="0"/>
    <xf numFmtId="0" fontId="0" fillId="55" borderId="21" applyNumberFormat="0" applyFont="0" applyAlignment="0" applyProtection="0"/>
    <xf numFmtId="0" fontId="5" fillId="7" borderId="22" applyNumberFormat="0" applyFont="0" applyAlignment="0" applyProtection="0"/>
    <xf numFmtId="0" fontId="34" fillId="47" borderId="23" applyNumberFormat="0" applyBorder="0" applyProtection="0">
      <alignment horizontal="center"/>
    </xf>
    <xf numFmtId="0" fontId="79" fillId="43" borderId="24" applyNumberFormat="0" applyAlignment="0" applyProtection="0"/>
    <xf numFmtId="0" fontId="35" fillId="3" borderId="25" applyNumberFormat="0" applyAlignment="0" applyProtection="0"/>
    <xf numFmtId="37" fontId="17" fillId="0" borderId="8">
      <alignment/>
      <protection locked="0"/>
    </xf>
    <xf numFmtId="0" fontId="36" fillId="56" borderId="0" applyNumberFormat="0" applyFont="0" applyBorder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17" fillId="0" borderId="0">
      <alignment/>
      <protection locked="0"/>
    </xf>
    <xf numFmtId="0" fontId="15" fillId="57" borderId="26">
      <alignment horizontal="center"/>
      <protection/>
    </xf>
    <xf numFmtId="37" fontId="16" fillId="0" borderId="0" applyFont="0" applyFill="0" applyBorder="0" applyAlignment="0" applyProtection="0"/>
    <xf numFmtId="0" fontId="3" fillId="10" borderId="0" applyNumberFormat="0" applyFont="0" applyAlignment="0" applyProtection="0"/>
    <xf numFmtId="0" fontId="3" fillId="10" borderId="0" applyNumberFormat="0" applyFont="0" applyAlignment="0" applyProtection="0"/>
    <xf numFmtId="172" fontId="9" fillId="58" borderId="2" applyFont="0" applyBorder="0" applyAlignment="0" applyProtection="0"/>
    <xf numFmtId="4" fontId="37" fillId="17" borderId="27" applyNumberFormat="0" applyProtection="0">
      <alignment vertical="center"/>
    </xf>
    <xf numFmtId="4" fontId="38" fillId="17" borderId="27" applyNumberFormat="0" applyProtection="0">
      <alignment vertical="center"/>
    </xf>
    <xf numFmtId="4" fontId="39" fillId="17" borderId="27" applyNumberFormat="0" applyProtection="0">
      <alignment horizontal="left" vertical="center" indent="1"/>
    </xf>
    <xf numFmtId="4" fontId="39" fillId="35" borderId="0" applyNumberFormat="0" applyProtection="0">
      <alignment horizontal="left" vertical="center" indent="1"/>
    </xf>
    <xf numFmtId="4" fontId="40" fillId="57" borderId="28" applyNumberFormat="0" applyProtection="0">
      <alignment vertical="center"/>
    </xf>
    <xf numFmtId="4" fontId="39" fillId="57" borderId="27" applyNumberFormat="0" applyProtection="0">
      <alignment horizontal="right" vertical="center"/>
    </xf>
    <xf numFmtId="4" fontId="39" fillId="59" borderId="27" applyNumberFormat="0" applyProtection="0">
      <alignment horizontal="right" vertical="center"/>
    </xf>
    <xf numFmtId="4" fontId="39" fillId="15" borderId="27" applyNumberFormat="0" applyProtection="0">
      <alignment horizontal="right" vertical="center"/>
    </xf>
    <xf numFmtId="4" fontId="41" fillId="13" borderId="28" applyNumberFormat="0" applyProtection="0">
      <alignment vertical="center"/>
    </xf>
    <xf numFmtId="4" fontId="39" fillId="50" borderId="27" applyNumberFormat="0" applyProtection="0">
      <alignment horizontal="right" vertical="center"/>
    </xf>
    <xf numFmtId="4" fontId="39" fillId="60" borderId="27" applyNumberFormat="0" applyProtection="0">
      <alignment horizontal="right" vertical="center"/>
    </xf>
    <xf numFmtId="4" fontId="39" fillId="5" borderId="27" applyNumberFormat="0" applyProtection="0">
      <alignment horizontal="right" vertical="center"/>
    </xf>
    <xf numFmtId="4" fontId="40" fillId="61" borderId="28" applyNumberFormat="0" applyProtection="0">
      <alignment vertical="center"/>
    </xf>
    <xf numFmtId="4" fontId="39" fillId="62" borderId="27" applyNumberFormat="0" applyProtection="0">
      <alignment horizontal="right" vertical="center"/>
    </xf>
    <xf numFmtId="4" fontId="39" fillId="33" borderId="27" applyNumberFormat="0" applyProtection="0">
      <alignment horizontal="right" vertical="center"/>
    </xf>
    <xf numFmtId="4" fontId="39" fillId="61" borderId="27" applyNumberFormat="0" applyProtection="0">
      <alignment horizontal="right" vertical="center"/>
    </xf>
    <xf numFmtId="4" fontId="42" fillId="57" borderId="28" applyNumberFormat="0" applyProtection="0">
      <alignment vertical="center"/>
    </xf>
    <xf numFmtId="4" fontId="37" fillId="63" borderId="29" applyNumberFormat="0" applyProtection="0">
      <alignment horizontal="left" vertical="center" indent="1"/>
    </xf>
    <xf numFmtId="4" fontId="37" fillId="20" borderId="0" applyNumberFormat="0" applyProtection="0">
      <alignment horizontal="left" vertical="center" indent="1"/>
    </xf>
    <xf numFmtId="4" fontId="37" fillId="35" borderId="0" applyNumberFormat="0" applyProtection="0">
      <alignment horizontal="left" vertical="center" indent="1"/>
    </xf>
    <xf numFmtId="4" fontId="39" fillId="20" borderId="27" applyNumberFormat="0" applyProtection="0">
      <alignment horizontal="right" vertical="center"/>
    </xf>
    <xf numFmtId="4" fontId="43" fillId="3" borderId="28" applyNumberFormat="0" applyProtection="0">
      <alignment horizontal="left" vertical="center"/>
    </xf>
    <xf numFmtId="4" fontId="44" fillId="20" borderId="0" applyNumberFormat="0" applyProtection="0">
      <alignment horizontal="left" vertical="center" indent="1"/>
    </xf>
    <xf numFmtId="4" fontId="44" fillId="35" borderId="0" applyNumberFormat="0" applyProtection="0">
      <alignment horizontal="left" vertical="center" indent="1"/>
    </xf>
    <xf numFmtId="4" fontId="39" fillId="64" borderId="27" applyNumberFormat="0" applyProtection="0">
      <alignment vertical="center"/>
    </xf>
    <xf numFmtId="4" fontId="45" fillId="64" borderId="27" applyNumberFormat="0" applyProtection="0">
      <alignment vertical="center"/>
    </xf>
    <xf numFmtId="4" fontId="37" fillId="20" borderId="30" applyNumberFormat="0" applyProtection="0">
      <alignment horizontal="left" vertical="center" indent="1"/>
    </xf>
    <xf numFmtId="4" fontId="39" fillId="64" borderId="27" applyNumberFormat="0" applyProtection="0">
      <alignment horizontal="right" vertical="center"/>
    </xf>
    <xf numFmtId="4" fontId="45" fillId="64" borderId="27" applyNumberFormat="0" applyProtection="0">
      <alignment horizontal="right" vertical="center"/>
    </xf>
    <xf numFmtId="4" fontId="37" fillId="20" borderId="27" applyNumberFormat="0" applyProtection="0">
      <alignment horizontal="left" vertical="center" indent="1"/>
    </xf>
    <xf numFmtId="4" fontId="46" fillId="3" borderId="28" applyNumberFormat="0" applyProtection="0">
      <alignment vertical="center"/>
    </xf>
    <xf numFmtId="4" fontId="47" fillId="3" borderId="28" applyNumberFormat="0" applyProtection="0">
      <alignment vertical="center"/>
    </xf>
    <xf numFmtId="4" fontId="48" fillId="7" borderId="28" applyNumberFormat="0" applyProtection="0">
      <alignment horizontal="left" vertical="center"/>
    </xf>
    <xf numFmtId="4" fontId="49" fillId="65" borderId="30" applyNumberFormat="0" applyProtection="0">
      <alignment horizontal="left" vertical="center" indent="1"/>
    </xf>
    <xf numFmtId="4" fontId="50" fillId="64" borderId="27" applyNumberFormat="0" applyProtection="0">
      <alignment horizontal="right" vertical="center"/>
    </xf>
    <xf numFmtId="0" fontId="16" fillId="0" borderId="0">
      <alignment/>
      <protection/>
    </xf>
    <xf numFmtId="0" fontId="51" fillId="0" borderId="0" applyNumberFormat="0" applyBorder="0">
      <alignment horizontal="left"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5" fontId="52" fillId="0" borderId="0">
      <alignment horizontal="center"/>
      <protection/>
    </xf>
    <xf numFmtId="0" fontId="80" fillId="0" borderId="0" applyNumberFormat="0" applyFill="0" applyBorder="0" applyAlignment="0" applyProtection="0"/>
    <xf numFmtId="0" fontId="53" fillId="66" borderId="0" applyNumberFormat="0">
      <alignment horizontal="left"/>
      <protection/>
    </xf>
    <xf numFmtId="0" fontId="54" fillId="61" borderId="0" applyNumberFormat="0" applyBorder="0">
      <alignment horizontal="centerContinuous"/>
      <protection/>
    </xf>
    <xf numFmtId="0" fontId="22" fillId="0" borderId="31">
      <alignment horizontal="center"/>
      <protection/>
    </xf>
    <xf numFmtId="0" fontId="55" fillId="0" borderId="32" applyBorder="0">
      <alignment/>
      <protection/>
    </xf>
    <xf numFmtId="0" fontId="81" fillId="0" borderId="33" applyNumberFormat="0" applyFill="0" applyAlignment="0" applyProtection="0"/>
    <xf numFmtId="0" fontId="56" fillId="0" borderId="34" applyNumberFormat="0" applyFill="0" applyAlignment="0" applyProtection="0"/>
    <xf numFmtId="0" fontId="16" fillId="0" borderId="0">
      <alignment horizontal="center"/>
      <protection/>
    </xf>
    <xf numFmtId="0" fontId="8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>
      <alignment/>
      <protection/>
    </xf>
  </cellStyleXfs>
  <cellXfs count="81">
    <xf numFmtId="0" fontId="0" fillId="0" borderId="0" xfId="0" applyFont="1" applyAlignment="1">
      <alignment/>
    </xf>
    <xf numFmtId="0" fontId="3" fillId="67" borderId="17" xfId="0" applyFont="1" applyFill="1" applyBorder="1" applyAlignment="1">
      <alignment/>
    </xf>
    <xf numFmtId="0" fontId="83" fillId="67" borderId="17" xfId="0" applyFont="1" applyFill="1" applyBorder="1" applyAlignment="1">
      <alignment/>
    </xf>
    <xf numFmtId="0" fontId="3" fillId="67" borderId="35" xfId="153" applyNumberFormat="1" applyFont="1" applyFill="1" applyBorder="1" applyAlignment="1" applyProtection="1">
      <alignment horizontal="right"/>
      <protection/>
    </xf>
    <xf numFmtId="0" fontId="3" fillId="67" borderId="17" xfId="0" applyFont="1" applyFill="1" applyBorder="1" applyAlignment="1">
      <alignment horizontal="right"/>
    </xf>
    <xf numFmtId="0" fontId="84" fillId="67" borderId="0" xfId="0" applyFont="1" applyFill="1" applyAlignment="1">
      <alignment/>
    </xf>
    <xf numFmtId="0" fontId="83" fillId="67" borderId="36" xfId="0" applyFont="1" applyFill="1" applyBorder="1" applyAlignment="1">
      <alignment horizontal="center" vertical="center"/>
    </xf>
    <xf numFmtId="0" fontId="83" fillId="67" borderId="17" xfId="0" applyFont="1" applyFill="1" applyBorder="1" applyAlignment="1">
      <alignment horizontal="center" vertical="center" wrapText="1"/>
    </xf>
    <xf numFmtId="0" fontId="84" fillId="67" borderId="17" xfId="0" applyFont="1" applyFill="1" applyBorder="1" applyAlignment="1">
      <alignment/>
    </xf>
    <xf numFmtId="0" fontId="3" fillId="67" borderId="17" xfId="280" applyFont="1" applyFill="1" applyBorder="1" applyAlignment="1">
      <alignment/>
    </xf>
    <xf numFmtId="0" fontId="3" fillId="67" borderId="17" xfId="305" applyFont="1" applyFill="1" applyBorder="1" applyAlignment="1">
      <alignment/>
    </xf>
    <xf numFmtId="0" fontId="3" fillId="67" borderId="17" xfId="231" applyFont="1" applyFill="1" applyBorder="1" applyAlignment="1">
      <alignment/>
    </xf>
    <xf numFmtId="0" fontId="3" fillId="67" borderId="17" xfId="309" applyFont="1" applyFill="1" applyBorder="1" applyAlignment="1">
      <alignment/>
    </xf>
    <xf numFmtId="0" fontId="3" fillId="67" borderId="17" xfId="275" applyFont="1" applyFill="1" applyBorder="1" applyAlignment="1">
      <alignment horizontal="right"/>
    </xf>
    <xf numFmtId="0" fontId="3" fillId="67" borderId="17" xfId="239" applyFont="1" applyFill="1" applyBorder="1">
      <alignment/>
      <protection/>
    </xf>
    <xf numFmtId="0" fontId="3" fillId="67" borderId="17" xfId="0" applyFont="1" applyFill="1" applyBorder="1" applyAlignment="1">
      <alignment horizontal="right" vertical="top" wrapText="1"/>
    </xf>
    <xf numFmtId="0" fontId="3" fillId="67" borderId="17" xfId="298" applyFont="1" applyFill="1" applyBorder="1" applyAlignment="1">
      <alignment/>
    </xf>
    <xf numFmtId="0" fontId="3" fillId="67" borderId="17" xfId="0" applyNumberFormat="1" applyFont="1" applyFill="1" applyBorder="1" applyAlignment="1">
      <alignment wrapText="1"/>
    </xf>
    <xf numFmtId="0" fontId="3" fillId="67" borderId="17" xfId="0" applyFont="1" applyFill="1" applyBorder="1" applyAlignment="1">
      <alignment vertical="top"/>
    </xf>
    <xf numFmtId="0" fontId="3" fillId="67" borderId="17" xfId="360" applyFont="1" applyFill="1" applyBorder="1" applyAlignment="1">
      <alignment/>
    </xf>
    <xf numFmtId="0" fontId="84" fillId="67" borderId="17" xfId="0" applyFont="1" applyFill="1" applyBorder="1" applyAlignment="1">
      <alignment horizontal="right"/>
    </xf>
    <xf numFmtId="0" fontId="3" fillId="67" borderId="17" xfId="268" applyFont="1" applyFill="1" applyBorder="1" applyAlignment="1">
      <alignment/>
    </xf>
    <xf numFmtId="0" fontId="3" fillId="67" borderId="17" xfId="314" applyFont="1" applyFill="1" applyBorder="1">
      <alignment/>
      <protection/>
    </xf>
    <xf numFmtId="0" fontId="84" fillId="67" borderId="17" xfId="0" applyFont="1" applyFill="1" applyBorder="1" applyAlignment="1">
      <alignment horizontal="right" wrapText="1"/>
    </xf>
    <xf numFmtId="0" fontId="84" fillId="67" borderId="17" xfId="0" applyFont="1" applyFill="1" applyBorder="1" applyAlignment="1">
      <alignment horizontal="right" vertical="center" wrapText="1"/>
    </xf>
    <xf numFmtId="0" fontId="3" fillId="67" borderId="17" xfId="286" applyFont="1" applyFill="1" applyBorder="1" applyAlignment="1">
      <alignment/>
    </xf>
    <xf numFmtId="0" fontId="84" fillId="67" borderId="17" xfId="0" applyNumberFormat="1" applyFont="1" applyFill="1" applyBorder="1" applyAlignment="1">
      <alignment/>
    </xf>
    <xf numFmtId="0" fontId="3" fillId="67" borderId="17" xfId="261" applyFont="1" applyFill="1" applyBorder="1" applyAlignment="1">
      <alignment/>
    </xf>
    <xf numFmtId="0" fontId="3" fillId="67" borderId="17" xfId="301" applyNumberFormat="1" applyFont="1" applyFill="1" applyBorder="1" applyAlignment="1">
      <alignment horizontal="right"/>
    </xf>
    <xf numFmtId="0" fontId="3" fillId="67" borderId="17" xfId="320" applyFont="1" applyFill="1" applyBorder="1" applyAlignment="1">
      <alignment/>
    </xf>
    <xf numFmtId="0" fontId="84" fillId="67" borderId="17" xfId="127" applyNumberFormat="1" applyFont="1" applyFill="1" applyBorder="1" applyAlignment="1">
      <alignment/>
    </xf>
    <xf numFmtId="0" fontId="84" fillId="67" borderId="17" xfId="0" applyNumberFormat="1" applyFont="1" applyFill="1" applyBorder="1" applyAlignment="1">
      <alignment/>
    </xf>
    <xf numFmtId="0" fontId="3" fillId="67" borderId="17" xfId="0" applyNumberFormat="1" applyFont="1" applyFill="1" applyBorder="1" applyAlignment="1">
      <alignment horizontal="right"/>
    </xf>
    <xf numFmtId="0" fontId="3" fillId="67" borderId="17" xfId="0" applyNumberFormat="1" applyFont="1" applyFill="1" applyBorder="1" applyAlignment="1">
      <alignment horizontal="right" wrapText="1"/>
    </xf>
    <xf numFmtId="0" fontId="3" fillId="67" borderId="17" xfId="278" applyNumberFormat="1" applyFont="1" applyFill="1" applyBorder="1" applyAlignment="1">
      <alignment horizontal="right"/>
    </xf>
    <xf numFmtId="0" fontId="3" fillId="67" borderId="17" xfId="278" applyFont="1" applyFill="1" applyBorder="1" applyAlignment="1">
      <alignment horizontal="right"/>
    </xf>
    <xf numFmtId="0" fontId="3" fillId="67" borderId="17" xfId="236" applyFont="1" applyFill="1" applyBorder="1" applyAlignment="1">
      <alignment/>
    </xf>
    <xf numFmtId="1" fontId="84" fillId="67" borderId="17" xfId="0" applyNumberFormat="1" applyFont="1" applyFill="1" applyBorder="1" applyAlignment="1">
      <alignment/>
    </xf>
    <xf numFmtId="0" fontId="59" fillId="67" borderId="17" xfId="0" applyFont="1" applyFill="1" applyBorder="1" applyAlignment="1">
      <alignment horizontal="left"/>
    </xf>
    <xf numFmtId="0" fontId="3" fillId="67" borderId="17" xfId="0" applyFont="1" applyFill="1" applyBorder="1" applyAlignment="1">
      <alignment horizontal="left"/>
    </xf>
    <xf numFmtId="0" fontId="59" fillId="67" borderId="17" xfId="0" applyFont="1" applyFill="1" applyBorder="1" applyAlignment="1">
      <alignment/>
    </xf>
    <xf numFmtId="0" fontId="84" fillId="67" borderId="0" xfId="0" applyFont="1" applyFill="1" applyBorder="1" applyAlignment="1">
      <alignment/>
    </xf>
    <xf numFmtId="0" fontId="83" fillId="67" borderId="0" xfId="0" applyFont="1" applyFill="1" applyBorder="1" applyAlignment="1">
      <alignment/>
    </xf>
    <xf numFmtId="0" fontId="83" fillId="67" borderId="17" xfId="0" applyFont="1" applyFill="1" applyBorder="1" applyAlignment="1">
      <alignment horizontal="center" vertical="center"/>
    </xf>
    <xf numFmtId="0" fontId="84" fillId="67" borderId="17" xfId="0" applyFont="1" applyFill="1" applyBorder="1" applyAlignment="1">
      <alignment/>
    </xf>
    <xf numFmtId="0" fontId="83" fillId="67" borderId="17" xfId="0" applyFont="1" applyFill="1" applyBorder="1" applyAlignment="1">
      <alignment horizontal="center" vertical="center" textRotation="90"/>
    </xf>
    <xf numFmtId="0" fontId="3" fillId="67" borderId="17" xfId="274" applyFont="1" applyFill="1" applyBorder="1" applyAlignment="1">
      <alignment horizontal="right"/>
    </xf>
    <xf numFmtId="0" fontId="3" fillId="67" borderId="17" xfId="275" applyFont="1" applyFill="1" applyBorder="1" applyAlignment="1">
      <alignment/>
    </xf>
    <xf numFmtId="180" fontId="3" fillId="67" borderId="17" xfId="275" applyNumberFormat="1" applyFont="1" applyFill="1" applyBorder="1" applyAlignment="1">
      <alignment/>
    </xf>
    <xf numFmtId="0" fontId="3" fillId="67" borderId="37" xfId="0" applyFont="1" applyFill="1" applyBorder="1" applyAlignment="1">
      <alignment/>
    </xf>
    <xf numFmtId="0" fontId="3" fillId="67" borderId="17" xfId="308" applyFont="1" applyFill="1" applyBorder="1" applyAlignment="1">
      <alignment/>
    </xf>
    <xf numFmtId="0" fontId="3" fillId="67" borderId="17" xfId="359" applyFont="1" applyFill="1" applyBorder="1" applyAlignment="1">
      <alignment/>
    </xf>
    <xf numFmtId="0" fontId="3" fillId="67" borderId="26" xfId="0" applyFont="1" applyFill="1" applyBorder="1" applyAlignment="1">
      <alignment/>
    </xf>
    <xf numFmtId="0" fontId="3" fillId="67" borderId="17" xfId="234" applyFont="1" applyFill="1" applyBorder="1" applyAlignment="1">
      <alignment/>
    </xf>
    <xf numFmtId="0" fontId="3" fillId="67" borderId="17" xfId="344" applyFont="1" applyFill="1" applyBorder="1" applyAlignment="1">
      <alignment/>
    </xf>
    <xf numFmtId="0" fontId="84" fillId="67" borderId="35" xfId="0" applyFont="1" applyFill="1" applyBorder="1" applyAlignment="1">
      <alignment/>
    </xf>
    <xf numFmtId="0" fontId="3" fillId="67" borderId="17" xfId="0" applyFont="1" applyFill="1" applyBorder="1" applyAlignment="1">
      <alignment wrapText="1"/>
    </xf>
    <xf numFmtId="0" fontId="84" fillId="67" borderId="0" xfId="0" applyFont="1" applyFill="1" applyAlignment="1">
      <alignment horizontal="right"/>
    </xf>
    <xf numFmtId="0" fontId="3" fillId="67" borderId="17" xfId="417" applyFont="1" applyFill="1" applyBorder="1">
      <alignment/>
      <protection/>
    </xf>
    <xf numFmtId="0" fontId="3" fillId="67" borderId="17" xfId="0" applyFont="1" applyFill="1" applyBorder="1" applyAlignment="1">
      <alignment horizontal="right" vertical="center"/>
    </xf>
    <xf numFmtId="0" fontId="3" fillId="67" borderId="17" xfId="265" applyFont="1" applyFill="1" applyBorder="1" applyAlignment="1">
      <alignment/>
    </xf>
    <xf numFmtId="0" fontId="3" fillId="67" borderId="17" xfId="306" applyFont="1" applyFill="1" applyBorder="1" applyAlignment="1">
      <alignment/>
    </xf>
    <xf numFmtId="0" fontId="3" fillId="67" borderId="0" xfId="0" applyFont="1" applyFill="1" applyAlignment="1">
      <alignment/>
    </xf>
    <xf numFmtId="0" fontId="3" fillId="67" borderId="17" xfId="340" applyFont="1" applyFill="1" applyBorder="1">
      <alignment/>
      <protection/>
    </xf>
    <xf numFmtId="0" fontId="84" fillId="67" borderId="38" xfId="0" applyFont="1" applyFill="1" applyBorder="1" applyAlignment="1">
      <alignment wrapText="1"/>
    </xf>
    <xf numFmtId="0" fontId="84" fillId="67" borderId="17" xfId="0" applyFont="1" applyFill="1" applyBorder="1" applyAlignment="1">
      <alignment wrapText="1"/>
    </xf>
    <xf numFmtId="0" fontId="84" fillId="67" borderId="39" xfId="0" applyFont="1" applyFill="1" applyBorder="1" applyAlignment="1">
      <alignment wrapText="1"/>
    </xf>
    <xf numFmtId="0" fontId="84" fillId="67" borderId="40" xfId="0" applyFont="1" applyFill="1" applyBorder="1" applyAlignment="1">
      <alignment wrapText="1"/>
    </xf>
    <xf numFmtId="0" fontId="3" fillId="67" borderId="17" xfId="330" applyFont="1" applyFill="1" applyBorder="1" applyAlignment="1">
      <alignment/>
    </xf>
    <xf numFmtId="0" fontId="3" fillId="67" borderId="41" xfId="0" applyFont="1" applyFill="1" applyBorder="1" applyAlignment="1">
      <alignment/>
    </xf>
    <xf numFmtId="0" fontId="44" fillId="67" borderId="17" xfId="284" applyFont="1" applyFill="1" applyBorder="1" applyAlignment="1" applyProtection="1">
      <alignment wrapText="1" readingOrder="1"/>
      <protection locked="0"/>
    </xf>
    <xf numFmtId="0" fontId="3" fillId="67" borderId="17" xfId="236" applyNumberFormat="1" applyFont="1" applyFill="1" applyBorder="1" applyAlignment="1">
      <alignment/>
    </xf>
    <xf numFmtId="0" fontId="3" fillId="67" borderId="17" xfId="0" applyFont="1" applyFill="1" applyBorder="1" applyAlignment="1">
      <alignment/>
    </xf>
    <xf numFmtId="0" fontId="3" fillId="67" borderId="17" xfId="358" applyFont="1" applyFill="1" applyBorder="1" applyAlignment="1">
      <alignment/>
    </xf>
    <xf numFmtId="0" fontId="3" fillId="67" borderId="17" xfId="153" applyNumberFormat="1" applyFont="1" applyFill="1" applyBorder="1" applyAlignment="1" applyProtection="1">
      <alignment horizontal="right"/>
      <protection/>
    </xf>
    <xf numFmtId="0" fontId="59" fillId="67" borderId="17" xfId="0" applyFont="1" applyFill="1" applyBorder="1" applyAlignment="1">
      <alignment horizontal="right"/>
    </xf>
    <xf numFmtId="2" fontId="84" fillId="67" borderId="0" xfId="0" applyNumberFormat="1" applyFont="1" applyFill="1" applyAlignment="1">
      <alignment/>
    </xf>
    <xf numFmtId="0" fontId="83" fillId="67" borderId="17" xfId="0" applyFont="1" applyFill="1" applyBorder="1" applyAlignment="1">
      <alignment horizontal="center"/>
    </xf>
    <xf numFmtId="0" fontId="83" fillId="67" borderId="17" xfId="0" applyFont="1" applyFill="1" applyBorder="1" applyAlignment="1">
      <alignment vertical="center"/>
    </xf>
    <xf numFmtId="0" fontId="83" fillId="67" borderId="17" xfId="0" applyFont="1" applyFill="1" applyBorder="1" applyAlignment="1">
      <alignment/>
    </xf>
    <xf numFmtId="0" fontId="59" fillId="67" borderId="17" xfId="0" applyFont="1" applyFill="1" applyBorder="1" applyAlignment="1">
      <alignment horizontal="left"/>
    </xf>
  </cellXfs>
  <cellStyles count="453">
    <cellStyle name="Normal" xfId="0"/>
    <cellStyle name=" 1" xfId="15"/>
    <cellStyle name="]&#13;&#10;Width=797&#13;&#10;Height=554&#13;&#10;&#13;&#10;[Code]&#13;&#10;Code0=/nyf50&#13;&#10;Code1=4500000136&#13;&#10;Code2=ME23&#13;&#10;Code3=4500002322&#13;&#10;Code4=#&#13;&#10;Code5=MB01&#13;&#10;" xfId="16"/>
    <cellStyle name="_24.10.2008 proviosional" xfId="17"/>
    <cellStyle name="_24.10.2008 proviosional 2" xfId="18"/>
    <cellStyle name="_31072009" xfId="19"/>
    <cellStyle name="_Annexure I - March 2011" xfId="20"/>
    <cellStyle name="_Anx I State wise 30062010" xfId="21"/>
    <cellStyle name="_Anx I State wise 310109 ATM Listing" xfId="22"/>
    <cellStyle name="_Anx I State wise 31032010" xfId="23"/>
    <cellStyle name="_Anx I State wise DEC 08" xfId="24"/>
    <cellStyle name="_Anx I State wise DEC 081" xfId="25"/>
    <cellStyle name="_Anx I State wise december2009" xfId="26"/>
    <cellStyle name="_Anx I State wise mar 08 Revised format" xfId="27"/>
    <cellStyle name="_Anx I State wise mar 08 Revised format1" xfId="28"/>
    <cellStyle name="_ATM Categorization - Mastersheet 31102008" xfId="29"/>
    <cellStyle name="_ATM Master List - 240 - with CCTV" xfId="30"/>
    <cellStyle name="_ATM Master List - 242 - with CCTV" xfId="31"/>
    <cellStyle name="_ATM Master List 233" xfId="32"/>
    <cellStyle name="_ATM Master List 288 as of June 10" xfId="33"/>
    <cellStyle name="_ATM Master List 313 Sept 2010" xfId="34"/>
    <cellStyle name="_ATM Master List as of March 11 - 319" xfId="35"/>
    <cellStyle name="_Book2" xfId="36"/>
    <cellStyle name="_Citibank-ATM details-31 MAR 2009" xfId="37"/>
    <cellStyle name="_Citibank-ATM details-May-31-2009" xfId="38"/>
    <cellStyle name="_Interco 14.03.2008" xfId="39"/>
    <cellStyle name="_Interco 14.03.2008 2" xfId="40"/>
    <cellStyle name="_Interco 15.02.2008" xfId="41"/>
    <cellStyle name="_Interco 15.02.2008 2" xfId="42"/>
    <cellStyle name="_Interco 19.03.2008" xfId="43"/>
    <cellStyle name="_Interco 19.03.2008 2" xfId="44"/>
    <cellStyle name="_Interco 29.02.08" xfId="45"/>
    <cellStyle name="_Interco 29.02.08 2" xfId="46"/>
    <cellStyle name="_RBI report for Mar-09" xfId="47"/>
    <cellStyle name="_RBI Report for May 2011" xfId="48"/>
    <cellStyle name="_SCB VSS INSTALLATION" xfId="49"/>
    <cellStyle name="=C:\WINNT\SYSTEM32\COMMAND.COM" xfId="50"/>
    <cellStyle name="=C:\WINNT\SYSTEM32\COMMAND.COM 2" xfId="51"/>
    <cellStyle name="=C:\WINNT35\SYSTEM32\COMMAND.COM" xfId="52"/>
    <cellStyle name="10pt Gen bold" xfId="53"/>
    <cellStyle name="10pt Geneva" xfId="54"/>
    <cellStyle name="20% - Accent1" xfId="55"/>
    <cellStyle name="20% - Accent1 2" xfId="56"/>
    <cellStyle name="20% - Accent2" xfId="57"/>
    <cellStyle name="20% - Accent2 2" xfId="58"/>
    <cellStyle name="20% - Accent3" xfId="59"/>
    <cellStyle name="20% - Accent3 2" xfId="60"/>
    <cellStyle name="20% - Accent4" xfId="61"/>
    <cellStyle name="20% - Accent4 2" xfId="62"/>
    <cellStyle name="20% - Accent5" xfId="63"/>
    <cellStyle name="20% - Accent5 2" xfId="64"/>
    <cellStyle name="20% - Accent6" xfId="65"/>
    <cellStyle name="20% - Accent6 2" xfId="66"/>
    <cellStyle name="40% - Accent1" xfId="67"/>
    <cellStyle name="40% - Accent1 2" xfId="68"/>
    <cellStyle name="40% - Accent2" xfId="69"/>
    <cellStyle name="40% - Accent2 2" xfId="70"/>
    <cellStyle name="40% - Accent3" xfId="71"/>
    <cellStyle name="40% - Accent3 2" xfId="72"/>
    <cellStyle name="40% - Accent4" xfId="73"/>
    <cellStyle name="40% - Accent4 2" xfId="74"/>
    <cellStyle name="40% - Accent5" xfId="75"/>
    <cellStyle name="40% - Accent5 2" xfId="76"/>
    <cellStyle name="40% - Accent6" xfId="77"/>
    <cellStyle name="40% - Accent6 2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Accent1" xfId="91"/>
    <cellStyle name="Accent1 2" xfId="92"/>
    <cellStyle name="Accent2" xfId="93"/>
    <cellStyle name="Accent2 2" xfId="94"/>
    <cellStyle name="Accent3" xfId="95"/>
    <cellStyle name="Accent3 2" xfId="96"/>
    <cellStyle name="Accent4" xfId="97"/>
    <cellStyle name="Accent4 2" xfId="98"/>
    <cellStyle name="Accent5" xfId="99"/>
    <cellStyle name="Accent5 2" xfId="100"/>
    <cellStyle name="Accent6" xfId="101"/>
    <cellStyle name="Accent6 2" xfId="102"/>
    <cellStyle name="Alright" xfId="103"/>
    <cellStyle name="Background" xfId="104"/>
    <cellStyle name="Background 2" xfId="105"/>
    <cellStyle name="Bad" xfId="106"/>
    <cellStyle name="Bad 2" xfId="107"/>
    <cellStyle name="Banner" xfId="108"/>
    <cellStyle name="Bid Lables" xfId="109"/>
    <cellStyle name="Calculation" xfId="110"/>
    <cellStyle name="Calculation 2" xfId="111"/>
    <cellStyle name="Check Cell" xfId="112"/>
    <cellStyle name="Check Cell 2" xfId="113"/>
    <cellStyle name="Clean" xfId="114"/>
    <cellStyle name="Comma" xfId="115"/>
    <cellStyle name="Comma  - Style1" xfId="116"/>
    <cellStyle name="Comma  - Style2" xfId="117"/>
    <cellStyle name="Comma  - Style3" xfId="118"/>
    <cellStyle name="Comma  - Style4" xfId="119"/>
    <cellStyle name="Comma  - Style5" xfId="120"/>
    <cellStyle name="Comma  - Style6" xfId="121"/>
    <cellStyle name="Comma  - Style7" xfId="122"/>
    <cellStyle name="Comma  - Style8" xfId="123"/>
    <cellStyle name="Comma [0]" xfId="124"/>
    <cellStyle name="Comma 10" xfId="125"/>
    <cellStyle name="Comma 11" xfId="126"/>
    <cellStyle name="Comma 12" xfId="127"/>
    <cellStyle name="Comma 13" xfId="128"/>
    <cellStyle name="Comma 2" xfId="129"/>
    <cellStyle name="Comma 2 2" xfId="130"/>
    <cellStyle name="Comma 2 3" xfId="131"/>
    <cellStyle name="Comma 3" xfId="132"/>
    <cellStyle name="Comma 4" xfId="133"/>
    <cellStyle name="Comma 5" xfId="134"/>
    <cellStyle name="Comma 6" xfId="135"/>
    <cellStyle name="Comma 7" xfId="136"/>
    <cellStyle name="Comma 8" xfId="137"/>
    <cellStyle name="Comma 9" xfId="138"/>
    <cellStyle name="Comment" xfId="139"/>
    <cellStyle name="Currency" xfId="140"/>
    <cellStyle name="Currency [0]" xfId="141"/>
    <cellStyle name="CurrType" xfId="142"/>
    <cellStyle name="Data" xfId="143"/>
    <cellStyle name="DataEntry" xfId="144"/>
    <cellStyle name="DataEntry%" xfId="145"/>
    <cellStyle name="DataEntry_7406" xfId="146"/>
    <cellStyle name="DataInput" xfId="147"/>
    <cellStyle name="DATE" xfId="148"/>
    <cellStyle name="DealTypeStyle" xfId="149"/>
    <cellStyle name="EMOscar_4Decimals" xfId="150"/>
    <cellStyle name="Euro" xfId="151"/>
    <cellStyle name="Euro 2" xfId="152"/>
    <cellStyle name="Excel Built-in Normal" xfId="153"/>
    <cellStyle name="Excel Built-in Normal 1" xfId="154"/>
    <cellStyle name="Explanatory Text" xfId="155"/>
    <cellStyle name="Explanatory Text 2" xfId="156"/>
    <cellStyle name="GiltName" xfId="157"/>
    <cellStyle name="Good" xfId="158"/>
    <cellStyle name="Good 2" xfId="159"/>
    <cellStyle name="Grey" xfId="160"/>
    <cellStyle name="HEAD" xfId="161"/>
    <cellStyle name="Header" xfId="162"/>
    <cellStyle name="HeaderGroup" xfId="163"/>
    <cellStyle name="HeaderGroup 2" xfId="164"/>
    <cellStyle name="Heading 1" xfId="165"/>
    <cellStyle name="Heading 1 2" xfId="166"/>
    <cellStyle name="Heading 2" xfId="167"/>
    <cellStyle name="Heading 2 2" xfId="168"/>
    <cellStyle name="Heading 3" xfId="169"/>
    <cellStyle name="Heading 3 2" xfId="170"/>
    <cellStyle name="Heading 4" xfId="171"/>
    <cellStyle name="Heading 4 2" xfId="172"/>
    <cellStyle name="Input" xfId="173"/>
    <cellStyle name="Input [yellow]" xfId="174"/>
    <cellStyle name="Input 2" xfId="175"/>
    <cellStyle name="InputDescriptions" xfId="176"/>
    <cellStyle name="InputHeading1" xfId="177"/>
    <cellStyle name="Labels 8p Bold" xfId="178"/>
    <cellStyle name="Legal 8½ x 14 in" xfId="179"/>
    <cellStyle name="Linked Cell" xfId="180"/>
    <cellStyle name="Linked Cell 2" xfId="181"/>
    <cellStyle name="Milliers [0]_PERSONAL" xfId="182"/>
    <cellStyle name="Milliers_PERSONAL" xfId="183"/>
    <cellStyle name="Monétaire [0]_clinfo980818" xfId="184"/>
    <cellStyle name="Monétaire_clinfo980818" xfId="185"/>
    <cellStyle name="Neutral" xfId="186"/>
    <cellStyle name="Neutral 2" xfId="187"/>
    <cellStyle name="NODECS" xfId="188"/>
    <cellStyle name="Nor}al" xfId="189"/>
    <cellStyle name="Normal - Style1" xfId="190"/>
    <cellStyle name="Normal 10" xfId="191"/>
    <cellStyle name="Normal 10 2" xfId="192"/>
    <cellStyle name="Normal 10 3" xfId="193"/>
    <cellStyle name="Normal 10 4" xfId="194"/>
    <cellStyle name="Normal 100" xfId="195"/>
    <cellStyle name="Normal 108" xfId="196"/>
    <cellStyle name="Normal 11" xfId="197"/>
    <cellStyle name="Normal 11 2" xfId="198"/>
    <cellStyle name="Normal 11 3" xfId="199"/>
    <cellStyle name="Normal 11 4" xfId="200"/>
    <cellStyle name="Normal 111" xfId="201"/>
    <cellStyle name="Normal 112" xfId="202"/>
    <cellStyle name="Normal 119" xfId="203"/>
    <cellStyle name="Normal 12" xfId="204"/>
    <cellStyle name="Normal 12 2" xfId="205"/>
    <cellStyle name="Normal 12 3" xfId="206"/>
    <cellStyle name="Normal 12 4" xfId="207"/>
    <cellStyle name="Normal 122" xfId="208"/>
    <cellStyle name="Normal 13" xfId="209"/>
    <cellStyle name="Normal 13 2" xfId="210"/>
    <cellStyle name="Normal 13 3" xfId="211"/>
    <cellStyle name="Normal 13 4" xfId="212"/>
    <cellStyle name="Normal 132" xfId="213"/>
    <cellStyle name="Normal 138" xfId="214"/>
    <cellStyle name="Normal 14" xfId="215"/>
    <cellStyle name="Normal 14 2" xfId="216"/>
    <cellStyle name="Normal 14 3" xfId="217"/>
    <cellStyle name="Normal 14 4" xfId="218"/>
    <cellStyle name="Normal 15" xfId="219"/>
    <cellStyle name="Normal 15 2" xfId="220"/>
    <cellStyle name="Normal 15 3" xfId="221"/>
    <cellStyle name="Normal 15 4" xfId="222"/>
    <cellStyle name="Normal 150" xfId="223"/>
    <cellStyle name="Normal 153" xfId="224"/>
    <cellStyle name="Normal 16" xfId="225"/>
    <cellStyle name="Normal 16 2" xfId="226"/>
    <cellStyle name="Normal 16 3" xfId="227"/>
    <cellStyle name="Normal 17" xfId="228"/>
    <cellStyle name="Normal 17 2" xfId="229"/>
    <cellStyle name="Normal 17 3" xfId="230"/>
    <cellStyle name="Normal 18" xfId="231"/>
    <cellStyle name="Normal 18 2" xfId="232"/>
    <cellStyle name="Normal 19" xfId="233"/>
    <cellStyle name="Normal 19 2" xfId="234"/>
    <cellStyle name="Normal 19 3" xfId="235"/>
    <cellStyle name="Normal 2" xfId="236"/>
    <cellStyle name="Normal 2 10" xfId="237"/>
    <cellStyle name="Normal 2 11" xfId="238"/>
    <cellStyle name="Normal 2 2" xfId="239"/>
    <cellStyle name="Normal 2 2 2" xfId="240"/>
    <cellStyle name="Normal 2 2 2 2" xfId="241"/>
    <cellStyle name="Normal 2 2 2 3" xfId="242"/>
    <cellStyle name="Normal 2 2 2 4" xfId="243"/>
    <cellStyle name="Normal 2 2 3" xfId="244"/>
    <cellStyle name="Normal 2 2 3 2" xfId="245"/>
    <cellStyle name="Normal 2 2 3 3" xfId="246"/>
    <cellStyle name="Normal 2 2 4" xfId="247"/>
    <cellStyle name="Normal 2 3" xfId="248"/>
    <cellStyle name="Normal 2 3 2" xfId="249"/>
    <cellStyle name="Normal 2 3 2 2" xfId="250"/>
    <cellStyle name="Normal 2 3 2 3" xfId="251"/>
    <cellStyle name="Normal 2 3 3" xfId="252"/>
    <cellStyle name="Normal 2 4" xfId="253"/>
    <cellStyle name="Normal 2 5" xfId="254"/>
    <cellStyle name="Normal 2 5 2" xfId="255"/>
    <cellStyle name="Normal 2 5 3" xfId="256"/>
    <cellStyle name="Normal 2 6" xfId="257"/>
    <cellStyle name="Normal 2 7" xfId="258"/>
    <cellStyle name="Normal 2 8" xfId="259"/>
    <cellStyle name="Normal 2 9" xfId="260"/>
    <cellStyle name="Normal 20" xfId="261"/>
    <cellStyle name="Normal 20 2" xfId="262"/>
    <cellStyle name="Normal 20 3" xfId="263"/>
    <cellStyle name="Normal 20 4" xfId="264"/>
    <cellStyle name="Normal 21" xfId="265"/>
    <cellStyle name="Normal 21 2" xfId="266"/>
    <cellStyle name="Normal 21 3" xfId="267"/>
    <cellStyle name="Normal 22" xfId="268"/>
    <cellStyle name="Normal 22 2" xfId="269"/>
    <cellStyle name="Normal 22 3" xfId="270"/>
    <cellStyle name="Normal 23" xfId="271"/>
    <cellStyle name="Normal 23 2" xfId="272"/>
    <cellStyle name="Normal 24" xfId="273"/>
    <cellStyle name="Normal 24 2" xfId="274"/>
    <cellStyle name="Normal 25" xfId="275"/>
    <cellStyle name="Normal 25 2" xfId="276"/>
    <cellStyle name="Normal 25 3" xfId="277"/>
    <cellStyle name="Normal 26" xfId="278"/>
    <cellStyle name="Normal 26 2" xfId="279"/>
    <cellStyle name="Normal 27" xfId="280"/>
    <cellStyle name="Normal 27 2" xfId="281"/>
    <cellStyle name="Normal 27 3" xfId="282"/>
    <cellStyle name="Normal 28" xfId="283"/>
    <cellStyle name="Normal 28 2" xfId="284"/>
    <cellStyle name="Normal 29" xfId="285"/>
    <cellStyle name="Normal 3" xfId="286"/>
    <cellStyle name="Normal 3 2" xfId="287"/>
    <cellStyle name="Normal 3 2 2" xfId="288"/>
    <cellStyle name="Normal 3 2 2 2" xfId="289"/>
    <cellStyle name="Normal 3 2 2 3" xfId="290"/>
    <cellStyle name="Normal 3 2 3" xfId="291"/>
    <cellStyle name="Normal 3 2 4" xfId="292"/>
    <cellStyle name="Normal 3 3" xfId="293"/>
    <cellStyle name="Normal 3 3 2" xfId="294"/>
    <cellStyle name="Normal 3 3 3" xfId="295"/>
    <cellStyle name="Normal 3 4" xfId="296"/>
    <cellStyle name="Normal 3 5" xfId="297"/>
    <cellStyle name="Normal 30" xfId="298"/>
    <cellStyle name="Normal 30 2" xfId="299"/>
    <cellStyle name="Normal 30 3" xfId="300"/>
    <cellStyle name="Normal 31" xfId="301"/>
    <cellStyle name="Normal 31 2" xfId="302"/>
    <cellStyle name="Normal 31 3" xfId="303"/>
    <cellStyle name="Normal 32" xfId="304"/>
    <cellStyle name="Normal 33" xfId="305"/>
    <cellStyle name="Normal 33 2" xfId="306"/>
    <cellStyle name="Normal 34" xfId="307"/>
    <cellStyle name="Normal 34 2" xfId="308"/>
    <cellStyle name="Normal 35" xfId="309"/>
    <cellStyle name="Normal 36" xfId="310"/>
    <cellStyle name="Normal 37" xfId="311"/>
    <cellStyle name="Normal 38" xfId="312"/>
    <cellStyle name="Normal 39" xfId="313"/>
    <cellStyle name="Normal 4" xfId="314"/>
    <cellStyle name="Normal 4 2" xfId="315"/>
    <cellStyle name="Normal 4 2 2" xfId="316"/>
    <cellStyle name="Normal 4 2 3" xfId="317"/>
    <cellStyle name="Normal 4 3" xfId="318"/>
    <cellStyle name="Normal 40" xfId="319"/>
    <cellStyle name="Normal 41" xfId="320"/>
    <cellStyle name="Normal 42" xfId="321"/>
    <cellStyle name="Normal 43" xfId="322"/>
    <cellStyle name="Normal 44" xfId="323"/>
    <cellStyle name="Normal 45" xfId="324"/>
    <cellStyle name="Normal 46" xfId="325"/>
    <cellStyle name="Normal 47" xfId="326"/>
    <cellStyle name="Normal 48" xfId="327"/>
    <cellStyle name="Normal 49" xfId="328"/>
    <cellStyle name="Normal 5" xfId="329"/>
    <cellStyle name="Normal 5 2" xfId="330"/>
    <cellStyle name="Normal 5 3" xfId="331"/>
    <cellStyle name="Normal 5 4" xfId="332"/>
    <cellStyle name="Normal 5 5" xfId="333"/>
    <cellStyle name="Normal 50" xfId="334"/>
    <cellStyle name="Normal 51" xfId="335"/>
    <cellStyle name="Normal 52" xfId="336"/>
    <cellStyle name="Normal 53" xfId="337"/>
    <cellStyle name="Normal 54" xfId="338"/>
    <cellStyle name="Normal 55" xfId="339"/>
    <cellStyle name="Normal 6" xfId="340"/>
    <cellStyle name="Normal 6 2" xfId="341"/>
    <cellStyle name="Normal 6 3" xfId="342"/>
    <cellStyle name="Normal 6 4" xfId="343"/>
    <cellStyle name="Normal 7" xfId="344"/>
    <cellStyle name="Normal 7 2" xfId="345"/>
    <cellStyle name="Normal 7 3" xfId="346"/>
    <cellStyle name="Normal 7 4" xfId="347"/>
    <cellStyle name="Normal 8" xfId="348"/>
    <cellStyle name="Normal 8 2" xfId="349"/>
    <cellStyle name="Normal 8 3" xfId="350"/>
    <cellStyle name="Normal 8 4" xfId="351"/>
    <cellStyle name="Normal 88" xfId="352"/>
    <cellStyle name="Normal 9" xfId="353"/>
    <cellStyle name="Normal 9 2" xfId="354"/>
    <cellStyle name="Normal 9 3" xfId="355"/>
    <cellStyle name="Normal 9 4" xfId="356"/>
    <cellStyle name="Normal 95" xfId="357"/>
    <cellStyle name="Normal_Annexure II to State Wise ATM Figures" xfId="358"/>
    <cellStyle name="Normal_RBI - Stt. Sept.'06" xfId="359"/>
    <cellStyle name="Normal_Sheet1" xfId="360"/>
    <cellStyle name="Note" xfId="361"/>
    <cellStyle name="Note 2" xfId="362"/>
    <cellStyle name="Note 2 2" xfId="363"/>
    <cellStyle name="Note 2 2 2" xfId="364"/>
    <cellStyle name="Option" xfId="365"/>
    <cellStyle name="Output" xfId="366"/>
    <cellStyle name="Output 2" xfId="367"/>
    <cellStyle name="Override" xfId="368"/>
    <cellStyle name="Page 1" xfId="369"/>
    <cellStyle name="Percent" xfId="370"/>
    <cellStyle name="Percent [2]" xfId="371"/>
    <cellStyle name="Percent [2] 2" xfId="372"/>
    <cellStyle name="Percent 2" xfId="373"/>
    <cellStyle name="ProgramVariable" xfId="374"/>
    <cellStyle name="RedStrip" xfId="375"/>
    <cellStyle name="Report" xfId="376"/>
    <cellStyle name="RptBack" xfId="377"/>
    <cellStyle name="RptBack 2" xfId="378"/>
    <cellStyle name="Sales Pricing" xfId="379"/>
    <cellStyle name="SAPBEXaggData" xfId="380"/>
    <cellStyle name="SAPBEXaggDataEmph" xfId="381"/>
    <cellStyle name="SAPBEXaggItem" xfId="382"/>
    <cellStyle name="SAPBEXchaText" xfId="383"/>
    <cellStyle name="SAPBEXexcBad" xfId="384"/>
    <cellStyle name="SAPBEXexcBad7" xfId="385"/>
    <cellStyle name="SAPBEXexcBad8" xfId="386"/>
    <cellStyle name="SAPBEXexcBad9" xfId="387"/>
    <cellStyle name="SAPBEXexcCritical" xfId="388"/>
    <cellStyle name="SAPBEXexcCritical4" xfId="389"/>
    <cellStyle name="SAPBEXexcCritical5" xfId="390"/>
    <cellStyle name="SAPBEXexcCritical6" xfId="391"/>
    <cellStyle name="SAPBEXexcGood" xfId="392"/>
    <cellStyle name="SAPBEXexcGood1" xfId="393"/>
    <cellStyle name="SAPBEXexcGood2" xfId="394"/>
    <cellStyle name="SAPBEXexcGood3" xfId="395"/>
    <cellStyle name="SAPBEXexcVeryBad" xfId="396"/>
    <cellStyle name="SAPBEXfilterDrill" xfId="397"/>
    <cellStyle name="SAPBEXfilterItem" xfId="398"/>
    <cellStyle name="SAPBEXfilterText" xfId="399"/>
    <cellStyle name="SAPBEXformats" xfId="400"/>
    <cellStyle name="SAPBEXheaderData" xfId="401"/>
    <cellStyle name="SAPBEXheaderItem" xfId="402"/>
    <cellStyle name="SAPBEXheaderText" xfId="403"/>
    <cellStyle name="SAPBEXresData" xfId="404"/>
    <cellStyle name="SAPBEXresDataEmph" xfId="405"/>
    <cellStyle name="SAPBEXresItem" xfId="406"/>
    <cellStyle name="SAPBEXstdData" xfId="407"/>
    <cellStyle name="SAPBEXstdDataEmph" xfId="408"/>
    <cellStyle name="SAPBEXstdItem" xfId="409"/>
    <cellStyle name="SAPBEXsubData" xfId="410"/>
    <cellStyle name="SAPBEXsubDataEmph" xfId="411"/>
    <cellStyle name="SAPBEXsubItem" xfId="412"/>
    <cellStyle name="SAPBEXtitle" xfId="413"/>
    <cellStyle name="SAPBEXundefined" xfId="414"/>
    <cellStyle name="Scenario" xfId="415"/>
    <cellStyle name="Status" xfId="416"/>
    <cellStyle name="Style 1" xfId="417"/>
    <cellStyle name="Style 1 2" xfId="418"/>
    <cellStyle name="Style 1 3" xfId="419"/>
    <cellStyle name="Style 1 3 2" xfId="420"/>
    <cellStyle name="Style 1 4" xfId="421"/>
    <cellStyle name="Style 1 5" xfId="422"/>
    <cellStyle name="Style 1 6" xfId="423"/>
    <cellStyle name="Style 1 7" xfId="424"/>
    <cellStyle name="Style 10" xfId="425"/>
    <cellStyle name="Style 10 2" xfId="426"/>
    <cellStyle name="Style 11" xfId="427"/>
    <cellStyle name="Style 11 2" xfId="428"/>
    <cellStyle name="Style 12" xfId="429"/>
    <cellStyle name="Style 13" xfId="430"/>
    <cellStyle name="Style 14" xfId="431"/>
    <cellStyle name="Style 15" xfId="432"/>
    <cellStyle name="Style 15 2" xfId="433"/>
    <cellStyle name="Style 16" xfId="434"/>
    <cellStyle name="Style 16 2" xfId="435"/>
    <cellStyle name="Style 17" xfId="436"/>
    <cellStyle name="Style 17 2" xfId="437"/>
    <cellStyle name="Style 18" xfId="438"/>
    <cellStyle name="Style 18 2" xfId="439"/>
    <cellStyle name="Style 2" xfId="440"/>
    <cellStyle name="Style 2 2" xfId="441"/>
    <cellStyle name="Style 3" xfId="442"/>
    <cellStyle name="Style 3 2" xfId="443"/>
    <cellStyle name="Style 4" xfId="444"/>
    <cellStyle name="Style 4 2" xfId="445"/>
    <cellStyle name="Style 5" xfId="446"/>
    <cellStyle name="Style 5 2" xfId="447"/>
    <cellStyle name="Style 6" xfId="448"/>
    <cellStyle name="Style 6 2" xfId="449"/>
    <cellStyle name="Style 7" xfId="450"/>
    <cellStyle name="Style 8" xfId="451"/>
    <cellStyle name="Style 8 2" xfId="452"/>
    <cellStyle name="Style 9" xfId="453"/>
    <cellStyle name="Style 9 2" xfId="454"/>
    <cellStyle name="SXDateStyle" xfId="455"/>
    <cellStyle name="Title" xfId="456"/>
    <cellStyle name="Title 2" xfId="457"/>
    <cellStyle name="TitleBar" xfId="458"/>
    <cellStyle name="Titles" xfId="459"/>
    <cellStyle name="Tolerance_External" xfId="460"/>
    <cellStyle name="Total" xfId="461"/>
    <cellStyle name="Total 2" xfId="462"/>
    <cellStyle name="TranIDStyle" xfId="463"/>
    <cellStyle name="Warning Text" xfId="464"/>
    <cellStyle name="Warning Text 2" xfId="465"/>
    <cellStyle name="표준_Varone int 2003 - new" xfId="4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7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28125" style="5" customWidth="1"/>
    <col min="2" max="2" width="40.00390625" style="5" bestFit="1" customWidth="1"/>
    <col min="3" max="7" width="9.140625" style="5" customWidth="1"/>
    <col min="8" max="16384" width="9.140625" style="41" customWidth="1"/>
  </cols>
  <sheetData>
    <row r="2" spans="2:22" ht="12.75">
      <c r="B2" s="77" t="s">
        <v>0</v>
      </c>
      <c r="C2" s="77"/>
      <c r="D2" s="77"/>
      <c r="E2" s="77"/>
      <c r="F2" s="77"/>
      <c r="G2" s="77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2:7" ht="12.75">
      <c r="B3" s="77" t="s">
        <v>1</v>
      </c>
      <c r="C3" s="77"/>
      <c r="D3" s="77"/>
      <c r="E3" s="77"/>
      <c r="F3" s="77"/>
      <c r="G3" s="77"/>
    </row>
    <row r="4" spans="2:7" ht="38.25">
      <c r="B4" s="43" t="s">
        <v>110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64</v>
      </c>
    </row>
    <row r="5" spans="2:7" ht="12.75">
      <c r="B5" s="2" t="s">
        <v>6</v>
      </c>
      <c r="C5" s="2"/>
      <c r="D5" s="2"/>
      <c r="E5" s="2"/>
      <c r="F5" s="2"/>
      <c r="G5" s="2"/>
    </row>
    <row r="6" spans="2:7" ht="12.75">
      <c r="B6" s="2" t="s">
        <v>7</v>
      </c>
      <c r="C6" s="2"/>
      <c r="D6" s="2"/>
      <c r="E6" s="2"/>
      <c r="F6" s="2"/>
      <c r="G6" s="2"/>
    </row>
    <row r="7" spans="2:7" ht="12.75">
      <c r="B7" s="44" t="s">
        <v>8</v>
      </c>
      <c r="C7" s="8">
        <v>279</v>
      </c>
      <c r="D7" s="8">
        <v>381</v>
      </c>
      <c r="E7" s="8">
        <v>262</v>
      </c>
      <c r="F7" s="8">
        <v>232</v>
      </c>
      <c r="G7" s="8">
        <f>SUM(C7:F7)</f>
        <v>1154</v>
      </c>
    </row>
    <row r="8" spans="2:7" ht="12.75">
      <c r="B8" s="8" t="s">
        <v>9</v>
      </c>
      <c r="C8" s="8">
        <v>469</v>
      </c>
      <c r="D8" s="8">
        <v>636</v>
      </c>
      <c r="E8" s="8">
        <v>641</v>
      </c>
      <c r="F8" s="8">
        <v>410</v>
      </c>
      <c r="G8" s="8">
        <f aca="true" t="shared" si="0" ref="G8:G33">SUM(C8:F8)</f>
        <v>2156</v>
      </c>
    </row>
    <row r="9" spans="2:7" ht="12.75">
      <c r="B9" s="8" t="s">
        <v>10</v>
      </c>
      <c r="C9" s="9">
        <v>2039</v>
      </c>
      <c r="D9" s="9">
        <v>1759</v>
      </c>
      <c r="E9" s="9">
        <v>1623</v>
      </c>
      <c r="F9" s="9">
        <v>1888</v>
      </c>
      <c r="G9" s="8">
        <f t="shared" si="0"/>
        <v>7309</v>
      </c>
    </row>
    <row r="10" spans="2:7" ht="12.75">
      <c r="B10" s="8" t="s">
        <v>11</v>
      </c>
      <c r="C10" s="1">
        <v>871</v>
      </c>
      <c r="D10" s="1">
        <v>1826</v>
      </c>
      <c r="E10" s="1">
        <v>1860</v>
      </c>
      <c r="F10" s="1">
        <v>1612</v>
      </c>
      <c r="G10" s="8">
        <f t="shared" si="0"/>
        <v>6169</v>
      </c>
    </row>
    <row r="11" spans="2:7" ht="12.75">
      <c r="B11" s="8" t="s">
        <v>12</v>
      </c>
      <c r="C11" s="10">
        <v>456</v>
      </c>
      <c r="D11" s="10">
        <v>376</v>
      </c>
      <c r="E11" s="10">
        <v>418</v>
      </c>
      <c r="F11" s="10">
        <v>596</v>
      </c>
      <c r="G11" s="8">
        <f t="shared" si="0"/>
        <v>1846</v>
      </c>
    </row>
    <row r="12" spans="2:7" ht="12.75">
      <c r="B12" s="8" t="s">
        <v>13</v>
      </c>
      <c r="C12" s="1">
        <v>2185</v>
      </c>
      <c r="D12" s="1">
        <v>1894</v>
      </c>
      <c r="E12" s="1">
        <v>1717</v>
      </c>
      <c r="F12" s="1">
        <v>1803</v>
      </c>
      <c r="G12" s="8">
        <f t="shared" si="0"/>
        <v>7599</v>
      </c>
    </row>
    <row r="13" spans="2:7" ht="12.75">
      <c r="B13" s="8" t="s">
        <v>14</v>
      </c>
      <c r="C13" s="11">
        <v>1053</v>
      </c>
      <c r="D13" s="11">
        <v>1058</v>
      </c>
      <c r="E13" s="11">
        <v>1136</v>
      </c>
      <c r="F13" s="11">
        <v>1311</v>
      </c>
      <c r="G13" s="8">
        <f t="shared" si="0"/>
        <v>4558</v>
      </c>
    </row>
    <row r="14" spans="2:7" ht="12.75">
      <c r="B14" s="8" t="s">
        <v>15</v>
      </c>
      <c r="C14" s="12">
        <v>710</v>
      </c>
      <c r="D14" s="12">
        <v>729</v>
      </c>
      <c r="E14" s="12">
        <v>857</v>
      </c>
      <c r="F14" s="12">
        <v>525</v>
      </c>
      <c r="G14" s="8">
        <f t="shared" si="0"/>
        <v>2821</v>
      </c>
    </row>
    <row r="15" spans="2:7" ht="12.75">
      <c r="B15" s="8" t="s">
        <v>16</v>
      </c>
      <c r="C15" s="13">
        <v>328</v>
      </c>
      <c r="D15" s="13">
        <v>285</v>
      </c>
      <c r="E15" s="13">
        <v>326</v>
      </c>
      <c r="F15" s="13">
        <v>493</v>
      </c>
      <c r="G15" s="8">
        <f t="shared" si="0"/>
        <v>1432</v>
      </c>
    </row>
    <row r="16" spans="2:7" ht="12.75">
      <c r="B16" s="8" t="s">
        <v>17</v>
      </c>
      <c r="C16" s="14">
        <v>443</v>
      </c>
      <c r="D16" s="14">
        <v>608</v>
      </c>
      <c r="E16" s="14">
        <v>609</v>
      </c>
      <c r="F16" s="14">
        <v>585</v>
      </c>
      <c r="G16" s="8">
        <f t="shared" si="0"/>
        <v>2245</v>
      </c>
    </row>
    <row r="17" spans="2:7" ht="12.75">
      <c r="B17" s="8" t="s">
        <v>18</v>
      </c>
      <c r="C17" s="8">
        <v>780</v>
      </c>
      <c r="D17" s="8">
        <v>835</v>
      </c>
      <c r="E17" s="8">
        <v>935</v>
      </c>
      <c r="F17" s="8">
        <v>867</v>
      </c>
      <c r="G17" s="8">
        <f t="shared" si="0"/>
        <v>3417</v>
      </c>
    </row>
    <row r="18" spans="2:7" ht="12.75">
      <c r="B18" s="8" t="s">
        <v>19</v>
      </c>
      <c r="C18" s="1">
        <v>550</v>
      </c>
      <c r="D18" s="1">
        <v>689</v>
      </c>
      <c r="E18" s="1">
        <v>657</v>
      </c>
      <c r="F18" s="1">
        <v>565</v>
      </c>
      <c r="G18" s="8">
        <f t="shared" si="0"/>
        <v>2461</v>
      </c>
    </row>
    <row r="19" spans="2:7" ht="12.75">
      <c r="B19" s="8" t="s">
        <v>20</v>
      </c>
      <c r="C19" s="4">
        <v>165</v>
      </c>
      <c r="D19" s="4">
        <v>349</v>
      </c>
      <c r="E19" s="4">
        <v>223</v>
      </c>
      <c r="F19" s="4">
        <v>491</v>
      </c>
      <c r="G19" s="8">
        <f t="shared" si="0"/>
        <v>1228</v>
      </c>
    </row>
    <row r="20" spans="2:7" ht="12.75">
      <c r="B20" s="8" t="s">
        <v>21</v>
      </c>
      <c r="C20" s="1">
        <v>1923</v>
      </c>
      <c r="D20" s="1">
        <v>2113</v>
      </c>
      <c r="E20" s="1">
        <v>1784</v>
      </c>
      <c r="F20" s="1">
        <v>2389</v>
      </c>
      <c r="G20" s="8">
        <f t="shared" si="0"/>
        <v>8209</v>
      </c>
    </row>
    <row r="21" spans="2:7" ht="12.75">
      <c r="B21" s="8" t="s">
        <v>22</v>
      </c>
      <c r="C21" s="1">
        <v>683</v>
      </c>
      <c r="D21" s="1">
        <v>734</v>
      </c>
      <c r="E21" s="1">
        <v>822</v>
      </c>
      <c r="F21" s="1">
        <v>946</v>
      </c>
      <c r="G21" s="8">
        <f t="shared" si="0"/>
        <v>3185</v>
      </c>
    </row>
    <row r="22" spans="2:7" ht="12.75">
      <c r="B22" s="8" t="s">
        <v>23</v>
      </c>
      <c r="C22" s="15">
        <v>490</v>
      </c>
      <c r="D22" s="15">
        <v>536</v>
      </c>
      <c r="E22" s="15">
        <v>539</v>
      </c>
      <c r="F22" s="15">
        <v>597</v>
      </c>
      <c r="G22" s="8">
        <f t="shared" si="0"/>
        <v>2162</v>
      </c>
    </row>
    <row r="23" spans="2:7" ht="12.75">
      <c r="B23" s="8" t="s">
        <v>24</v>
      </c>
      <c r="C23" s="16">
        <v>1836</v>
      </c>
      <c r="D23" s="16">
        <v>1863</v>
      </c>
      <c r="E23" s="16">
        <v>1658</v>
      </c>
      <c r="F23" s="16">
        <v>1261</v>
      </c>
      <c r="G23" s="8">
        <f t="shared" si="0"/>
        <v>6618</v>
      </c>
    </row>
    <row r="24" spans="2:7" ht="12.75">
      <c r="B24" s="1" t="s">
        <v>25</v>
      </c>
      <c r="C24" s="17">
        <v>257</v>
      </c>
      <c r="D24" s="17">
        <v>524</v>
      </c>
      <c r="E24" s="17">
        <v>469</v>
      </c>
      <c r="F24" s="17">
        <v>574</v>
      </c>
      <c r="G24" s="8">
        <f t="shared" si="0"/>
        <v>1824</v>
      </c>
    </row>
    <row r="25" spans="2:7" ht="12.75">
      <c r="B25" s="1" t="s">
        <v>26</v>
      </c>
      <c r="C25" s="18">
        <v>368</v>
      </c>
      <c r="D25" s="18">
        <v>424</v>
      </c>
      <c r="E25" s="18">
        <v>403</v>
      </c>
      <c r="F25" s="18">
        <v>373</v>
      </c>
      <c r="G25" s="8">
        <f t="shared" si="0"/>
        <v>1568</v>
      </c>
    </row>
    <row r="26" spans="2:7" ht="12.75">
      <c r="B26" s="8" t="s">
        <v>34</v>
      </c>
      <c r="C26" s="8">
        <v>765</v>
      </c>
      <c r="D26" s="8">
        <v>1143</v>
      </c>
      <c r="E26" s="8">
        <v>650</v>
      </c>
      <c r="F26" s="8">
        <v>297</v>
      </c>
      <c r="G26" s="8">
        <f t="shared" si="0"/>
        <v>2855</v>
      </c>
    </row>
    <row r="27" spans="2:7" ht="12.75">
      <c r="B27" s="2" t="s">
        <v>27</v>
      </c>
      <c r="C27" s="2"/>
      <c r="D27" s="2"/>
      <c r="E27" s="2"/>
      <c r="F27" s="2"/>
      <c r="G27" s="2"/>
    </row>
    <row r="28" spans="2:7" ht="12.75">
      <c r="B28" s="8" t="s">
        <v>28</v>
      </c>
      <c r="C28" s="8">
        <v>10011</v>
      </c>
      <c r="D28" s="8">
        <v>16082</v>
      </c>
      <c r="E28" s="8">
        <v>14470</v>
      </c>
      <c r="F28" s="8">
        <v>4991</v>
      </c>
      <c r="G28" s="8">
        <f t="shared" si="0"/>
        <v>45554</v>
      </c>
    </row>
    <row r="29" spans="2:7" ht="12.75">
      <c r="B29" s="1" t="s">
        <v>29</v>
      </c>
      <c r="C29" s="19">
        <v>346</v>
      </c>
      <c r="D29" s="19">
        <v>508</v>
      </c>
      <c r="E29" s="19">
        <v>632</v>
      </c>
      <c r="F29" s="19">
        <v>290</v>
      </c>
      <c r="G29" s="8">
        <f t="shared" si="0"/>
        <v>1776</v>
      </c>
    </row>
    <row r="30" spans="2:7" ht="12.75">
      <c r="B30" s="8" t="s">
        <v>30</v>
      </c>
      <c r="C30" s="20">
        <v>490</v>
      </c>
      <c r="D30" s="20">
        <v>734</v>
      </c>
      <c r="E30" s="20">
        <v>783</v>
      </c>
      <c r="F30" s="20">
        <v>393</v>
      </c>
      <c r="G30" s="8">
        <f t="shared" si="0"/>
        <v>2400</v>
      </c>
    </row>
    <row r="31" spans="2:7" ht="12.75">
      <c r="B31" s="8" t="s">
        <v>31</v>
      </c>
      <c r="C31" s="21">
        <v>302</v>
      </c>
      <c r="D31" s="21">
        <v>320</v>
      </c>
      <c r="E31" s="21">
        <v>320</v>
      </c>
      <c r="F31" s="21">
        <v>313</v>
      </c>
      <c r="G31" s="8">
        <f t="shared" si="0"/>
        <v>1255</v>
      </c>
    </row>
    <row r="32" spans="2:7" ht="12.75">
      <c r="B32" s="8" t="s">
        <v>32</v>
      </c>
      <c r="C32" s="8">
        <v>197</v>
      </c>
      <c r="D32" s="8">
        <v>386</v>
      </c>
      <c r="E32" s="8">
        <v>368</v>
      </c>
      <c r="F32" s="8">
        <v>442</v>
      </c>
      <c r="G32" s="8">
        <f t="shared" si="0"/>
        <v>1393</v>
      </c>
    </row>
    <row r="33" spans="2:7" ht="12.75">
      <c r="B33" s="8" t="s">
        <v>33</v>
      </c>
      <c r="C33" s="8">
        <v>114</v>
      </c>
      <c r="D33" s="8">
        <v>383</v>
      </c>
      <c r="E33" s="8">
        <v>919</v>
      </c>
      <c r="F33" s="8">
        <v>100</v>
      </c>
      <c r="G33" s="8">
        <f t="shared" si="0"/>
        <v>1516</v>
      </c>
    </row>
    <row r="34" spans="2:7" ht="12.75">
      <c r="B34" s="2" t="s">
        <v>35</v>
      </c>
      <c r="C34" s="2">
        <f>SUM(C7:C33)</f>
        <v>28110</v>
      </c>
      <c r="D34" s="2">
        <f>SUM(D7:D33)</f>
        <v>37175</v>
      </c>
      <c r="E34" s="2">
        <f>SUM(E7:E33)</f>
        <v>35081</v>
      </c>
      <c r="F34" s="2">
        <f>SUM(F7:F33)</f>
        <v>24344</v>
      </c>
      <c r="G34" s="2">
        <f>SUM(G7:G33)</f>
        <v>124710</v>
      </c>
    </row>
    <row r="35" spans="2:7" ht="12.75">
      <c r="B35" s="2" t="s">
        <v>36</v>
      </c>
      <c r="C35" s="2"/>
      <c r="D35" s="2"/>
      <c r="E35" s="2"/>
      <c r="F35" s="2"/>
      <c r="G35" s="2"/>
    </row>
    <row r="36" spans="2:7" ht="12.75">
      <c r="B36" s="8" t="s">
        <v>37</v>
      </c>
      <c r="C36" s="8">
        <v>41</v>
      </c>
      <c r="D36" s="8">
        <v>91</v>
      </c>
      <c r="E36" s="8">
        <v>95</v>
      </c>
      <c r="F36" s="8">
        <v>6</v>
      </c>
      <c r="G36" s="8">
        <f aca="true" t="shared" si="1" ref="G36:G54">SUM(C36:F36)</f>
        <v>233</v>
      </c>
    </row>
    <row r="37" spans="2:7" ht="12.75">
      <c r="B37" s="8" t="s">
        <v>38</v>
      </c>
      <c r="C37" s="22">
        <v>207</v>
      </c>
      <c r="D37" s="22">
        <v>389</v>
      </c>
      <c r="E37" s="22">
        <v>333</v>
      </c>
      <c r="F37" s="22">
        <v>88</v>
      </c>
      <c r="G37" s="8">
        <f t="shared" si="1"/>
        <v>1017</v>
      </c>
    </row>
    <row r="38" spans="2:7" ht="12.75">
      <c r="B38" s="8" t="s">
        <v>39</v>
      </c>
      <c r="C38" s="1">
        <v>138</v>
      </c>
      <c r="D38" s="1">
        <v>127</v>
      </c>
      <c r="E38" s="1">
        <v>112</v>
      </c>
      <c r="F38" s="1">
        <v>20</v>
      </c>
      <c r="G38" s="8">
        <f t="shared" si="1"/>
        <v>397</v>
      </c>
    </row>
    <row r="39" spans="2:7" ht="12.75">
      <c r="B39" s="8" t="s">
        <v>40</v>
      </c>
      <c r="C39" s="23">
        <v>226</v>
      </c>
      <c r="D39" s="23">
        <v>313</v>
      </c>
      <c r="E39" s="23">
        <v>827</v>
      </c>
      <c r="F39" s="23">
        <v>104</v>
      </c>
      <c r="G39" s="8">
        <f t="shared" si="1"/>
        <v>1470</v>
      </c>
    </row>
    <row r="40" spans="2:7" ht="12.75">
      <c r="B40" s="8" t="s">
        <v>41</v>
      </c>
      <c r="C40" s="24">
        <v>391</v>
      </c>
      <c r="D40" s="24">
        <v>195</v>
      </c>
      <c r="E40" s="24">
        <v>50</v>
      </c>
      <c r="F40" s="24">
        <v>14</v>
      </c>
      <c r="G40" s="8">
        <f t="shared" si="1"/>
        <v>650</v>
      </c>
    </row>
    <row r="41" spans="2:7" ht="12.75">
      <c r="B41" s="8" t="s">
        <v>42</v>
      </c>
      <c r="C41" s="1">
        <v>45</v>
      </c>
      <c r="D41" s="1">
        <v>370</v>
      </c>
      <c r="E41" s="1">
        <v>254</v>
      </c>
      <c r="F41" s="1">
        <v>204</v>
      </c>
      <c r="G41" s="8">
        <f t="shared" si="1"/>
        <v>873</v>
      </c>
    </row>
    <row r="42" spans="2:7" ht="12.75">
      <c r="B42" s="8" t="s">
        <v>43</v>
      </c>
      <c r="C42" s="25">
        <v>255</v>
      </c>
      <c r="D42" s="25">
        <v>265</v>
      </c>
      <c r="E42" s="25">
        <v>209</v>
      </c>
      <c r="F42" s="25">
        <v>77</v>
      </c>
      <c r="G42" s="8">
        <f t="shared" si="1"/>
        <v>806</v>
      </c>
    </row>
    <row r="43" spans="2:7" ht="12.75">
      <c r="B43" s="8" t="s">
        <v>44</v>
      </c>
      <c r="C43" s="1">
        <v>373</v>
      </c>
      <c r="D43" s="1">
        <v>546</v>
      </c>
      <c r="E43" s="1">
        <v>560</v>
      </c>
      <c r="F43" s="1">
        <v>169</v>
      </c>
      <c r="G43" s="8">
        <f t="shared" si="1"/>
        <v>1648</v>
      </c>
    </row>
    <row r="44" spans="2:7" ht="12.75">
      <c r="B44" s="8" t="s">
        <v>45</v>
      </c>
      <c r="C44" s="26">
        <v>129</v>
      </c>
      <c r="D44" s="26">
        <v>200</v>
      </c>
      <c r="E44" s="26">
        <v>229</v>
      </c>
      <c r="F44" s="26">
        <v>80</v>
      </c>
      <c r="G44" s="8">
        <f t="shared" si="1"/>
        <v>638</v>
      </c>
    </row>
    <row r="45" spans="2:7" ht="12.75">
      <c r="B45" s="8" t="s">
        <v>46</v>
      </c>
      <c r="C45" s="27">
        <v>115</v>
      </c>
      <c r="D45" s="27">
        <v>98</v>
      </c>
      <c r="E45" s="27">
        <v>96</v>
      </c>
      <c r="F45" s="27">
        <v>38</v>
      </c>
      <c r="G45" s="8">
        <f t="shared" si="1"/>
        <v>347</v>
      </c>
    </row>
    <row r="46" spans="2:7" ht="12.75">
      <c r="B46" s="8" t="s">
        <v>47</v>
      </c>
      <c r="C46" s="28">
        <v>196</v>
      </c>
      <c r="D46" s="28">
        <v>286</v>
      </c>
      <c r="E46" s="28">
        <v>496</v>
      </c>
      <c r="F46" s="28">
        <v>130</v>
      </c>
      <c r="G46" s="8">
        <f t="shared" si="1"/>
        <v>1108</v>
      </c>
    </row>
    <row r="47" spans="2:7" ht="12.75">
      <c r="B47" s="8" t="s">
        <v>48</v>
      </c>
      <c r="C47" s="29">
        <v>79</v>
      </c>
      <c r="D47" s="29">
        <v>185</v>
      </c>
      <c r="E47" s="29">
        <v>355</v>
      </c>
      <c r="F47" s="29">
        <v>170</v>
      </c>
      <c r="G47" s="8">
        <f t="shared" si="1"/>
        <v>789</v>
      </c>
    </row>
    <row r="48" spans="2:7" ht="12.75">
      <c r="B48" s="8" t="s">
        <v>49</v>
      </c>
      <c r="C48" s="30">
        <v>4273</v>
      </c>
      <c r="D48" s="30">
        <v>3868</v>
      </c>
      <c r="E48" s="30">
        <v>3237</v>
      </c>
      <c r="F48" s="31">
        <v>1496</v>
      </c>
      <c r="G48" s="8">
        <f t="shared" si="1"/>
        <v>12874</v>
      </c>
    </row>
    <row r="49" spans="2:7" ht="12.75">
      <c r="B49" s="8" t="s">
        <v>50</v>
      </c>
      <c r="C49" s="4">
        <v>164</v>
      </c>
      <c r="D49" s="4">
        <v>45</v>
      </c>
      <c r="E49" s="4">
        <v>61</v>
      </c>
      <c r="F49" s="4">
        <v>22</v>
      </c>
      <c r="G49" s="8">
        <f t="shared" si="1"/>
        <v>292</v>
      </c>
    </row>
    <row r="50" spans="2:7" ht="12.75">
      <c r="B50" s="1" t="s">
        <v>51</v>
      </c>
      <c r="C50" s="32">
        <v>4818</v>
      </c>
      <c r="D50" s="32">
        <v>3365</v>
      </c>
      <c r="E50" s="32">
        <v>2542</v>
      </c>
      <c r="F50" s="32">
        <v>908</v>
      </c>
      <c r="G50" s="8">
        <f t="shared" si="1"/>
        <v>11633</v>
      </c>
    </row>
    <row r="51" spans="2:7" ht="12.75">
      <c r="B51" s="8" t="s">
        <v>52</v>
      </c>
      <c r="C51" s="33">
        <v>6680</v>
      </c>
      <c r="D51" s="33">
        <v>3312</v>
      </c>
      <c r="E51" s="33">
        <v>1661</v>
      </c>
      <c r="F51" s="33">
        <v>438</v>
      </c>
      <c r="G51" s="8">
        <f t="shared" si="1"/>
        <v>12091</v>
      </c>
    </row>
    <row r="52" spans="2:7" ht="12.75">
      <c r="B52" s="8" t="s">
        <v>53</v>
      </c>
      <c r="C52" s="4">
        <v>737</v>
      </c>
      <c r="D52" s="4">
        <v>382</v>
      </c>
      <c r="E52" s="4">
        <v>148</v>
      </c>
      <c r="F52" s="4">
        <v>83</v>
      </c>
      <c r="G52" s="8">
        <f t="shared" si="1"/>
        <v>1350</v>
      </c>
    </row>
    <row r="53" spans="2:7" ht="12.75">
      <c r="B53" s="8" t="s">
        <v>54</v>
      </c>
      <c r="C53" s="34">
        <v>841</v>
      </c>
      <c r="D53" s="35">
        <v>192</v>
      </c>
      <c r="E53" s="35">
        <v>111</v>
      </c>
      <c r="F53" s="35">
        <v>51</v>
      </c>
      <c r="G53" s="8">
        <f t="shared" si="1"/>
        <v>1195</v>
      </c>
    </row>
    <row r="54" spans="2:7" ht="12.75">
      <c r="B54" s="8" t="s">
        <v>55</v>
      </c>
      <c r="C54" s="1">
        <v>661</v>
      </c>
      <c r="D54" s="1">
        <v>363</v>
      </c>
      <c r="E54" s="1">
        <v>114</v>
      </c>
      <c r="F54" s="1">
        <v>18</v>
      </c>
      <c r="G54" s="8">
        <f t="shared" si="1"/>
        <v>1156</v>
      </c>
    </row>
    <row r="55" spans="2:7" ht="12.75">
      <c r="B55" s="2" t="s">
        <v>35</v>
      </c>
      <c r="C55" s="2">
        <f>SUM(C36:C54)</f>
        <v>20369</v>
      </c>
      <c r="D55" s="2">
        <f>SUM(D36:D54)</f>
        <v>14592</v>
      </c>
      <c r="E55" s="2">
        <f>SUM(E36:E54)</f>
        <v>11490</v>
      </c>
      <c r="F55" s="2">
        <f>SUM(F36:F54)</f>
        <v>4116</v>
      </c>
      <c r="G55" s="2">
        <f>SUM(G36:G54)</f>
        <v>50567</v>
      </c>
    </row>
    <row r="56" spans="2:7" ht="12.75">
      <c r="B56" s="2" t="s">
        <v>56</v>
      </c>
      <c r="C56" s="2"/>
      <c r="D56" s="2"/>
      <c r="E56" s="2"/>
      <c r="F56" s="2"/>
      <c r="G56" s="2"/>
    </row>
    <row r="57" spans="2:7" ht="12.75">
      <c r="B57" s="8" t="s">
        <v>57</v>
      </c>
      <c r="C57" s="1">
        <v>51</v>
      </c>
      <c r="D57" s="1">
        <v>8</v>
      </c>
      <c r="E57" s="8">
        <v>0</v>
      </c>
      <c r="F57" s="8">
        <v>0</v>
      </c>
      <c r="G57" s="8">
        <f aca="true" t="shared" si="2" ref="G57:G63">SUM(C57:F57)</f>
        <v>59</v>
      </c>
    </row>
    <row r="58" spans="2:7" ht="12.75">
      <c r="B58" s="8" t="s">
        <v>58</v>
      </c>
      <c r="C58" s="1">
        <v>417</v>
      </c>
      <c r="D58" s="1">
        <v>109</v>
      </c>
      <c r="E58" s="1">
        <v>20</v>
      </c>
      <c r="F58" s="1">
        <v>31</v>
      </c>
      <c r="G58" s="8">
        <f t="shared" si="2"/>
        <v>577</v>
      </c>
    </row>
    <row r="59" spans="2:7" ht="12.75">
      <c r="B59" s="8" t="s">
        <v>59</v>
      </c>
      <c r="C59" s="36">
        <v>30</v>
      </c>
      <c r="D59" s="36">
        <v>1</v>
      </c>
      <c r="E59" s="36">
        <v>0</v>
      </c>
      <c r="F59" s="36">
        <v>0</v>
      </c>
      <c r="G59" s="8">
        <f t="shared" si="2"/>
        <v>31</v>
      </c>
    </row>
    <row r="60" spans="2:7" ht="12.75">
      <c r="B60" s="8" t="s">
        <v>60</v>
      </c>
      <c r="C60" s="26">
        <v>28</v>
      </c>
      <c r="D60" s="26">
        <v>13</v>
      </c>
      <c r="E60" s="26">
        <v>0</v>
      </c>
      <c r="F60" s="26">
        <v>0</v>
      </c>
      <c r="G60" s="8">
        <f t="shared" si="2"/>
        <v>41</v>
      </c>
    </row>
    <row r="61" spans="2:7" ht="12.75">
      <c r="B61" s="8" t="s">
        <v>61</v>
      </c>
      <c r="C61" s="26">
        <v>14</v>
      </c>
      <c r="D61" s="26">
        <v>0</v>
      </c>
      <c r="E61" s="26">
        <v>0</v>
      </c>
      <c r="F61" s="26">
        <v>0</v>
      </c>
      <c r="G61" s="8">
        <f t="shared" si="2"/>
        <v>14</v>
      </c>
    </row>
    <row r="62" spans="2:7" ht="12.75">
      <c r="B62" s="8" t="s">
        <v>62</v>
      </c>
      <c r="C62" s="8">
        <v>107</v>
      </c>
      <c r="D62" s="8">
        <v>22</v>
      </c>
      <c r="E62" s="8">
        <v>1</v>
      </c>
      <c r="F62" s="8">
        <v>1</v>
      </c>
      <c r="G62" s="8">
        <f t="shared" si="2"/>
        <v>131</v>
      </c>
    </row>
    <row r="63" spans="2:7" ht="12.75">
      <c r="B63" s="8" t="s">
        <v>63</v>
      </c>
      <c r="C63" s="26">
        <v>223</v>
      </c>
      <c r="D63" s="37">
        <v>57</v>
      </c>
      <c r="E63" s="8">
        <v>0</v>
      </c>
      <c r="F63" s="8">
        <v>0</v>
      </c>
      <c r="G63" s="8">
        <f t="shared" si="2"/>
        <v>280</v>
      </c>
    </row>
    <row r="64" spans="2:7" ht="12.75">
      <c r="B64" s="2" t="s">
        <v>35</v>
      </c>
      <c r="C64" s="2">
        <f>SUM(C57:C63)</f>
        <v>870</v>
      </c>
      <c r="D64" s="2">
        <f>SUM(D57:D63)</f>
        <v>210</v>
      </c>
      <c r="E64" s="2">
        <f>SUM(E57:E63)</f>
        <v>21</v>
      </c>
      <c r="F64" s="2">
        <f>SUM(F57:F63)</f>
        <v>32</v>
      </c>
      <c r="G64" s="2">
        <f>SUM(G57:G63)</f>
        <v>1133</v>
      </c>
    </row>
    <row r="65" spans="2:7" ht="12.75">
      <c r="B65" s="2" t="s">
        <v>111</v>
      </c>
      <c r="C65" s="2">
        <f>C64+C55+C34</f>
        <v>49349</v>
      </c>
      <c r="D65" s="2">
        <f>D64+D55+D34</f>
        <v>51977</v>
      </c>
      <c r="E65" s="2">
        <f>E64+E55+E34</f>
        <v>46592</v>
      </c>
      <c r="F65" s="2">
        <f>F64+F55+F34</f>
        <v>28492</v>
      </c>
      <c r="G65" s="2">
        <f>G64+G55+G34</f>
        <v>176410</v>
      </c>
    </row>
    <row r="66" spans="2:7" ht="12.75">
      <c r="B66" s="38" t="s">
        <v>112</v>
      </c>
      <c r="C66" s="38"/>
      <c r="D66" s="38"/>
      <c r="E66" s="38"/>
      <c r="F66" s="38"/>
      <c r="G66" s="38"/>
    </row>
    <row r="67" spans="2:7" ht="12.75">
      <c r="B67" s="39" t="s">
        <v>113</v>
      </c>
      <c r="C67" s="1">
        <v>903</v>
      </c>
      <c r="D67" s="1">
        <v>656</v>
      </c>
      <c r="E67" s="1">
        <v>1295</v>
      </c>
      <c r="F67" s="1">
        <v>980</v>
      </c>
      <c r="G67" s="4">
        <f aca="true" t="shared" si="3" ref="G67:G72">SUM(C67:F67)</f>
        <v>3834</v>
      </c>
    </row>
    <row r="68" spans="2:7" ht="12.75">
      <c r="B68" s="39" t="s">
        <v>114</v>
      </c>
      <c r="C68" s="26">
        <v>202</v>
      </c>
      <c r="D68" s="26">
        <v>413</v>
      </c>
      <c r="E68" s="26">
        <v>435</v>
      </c>
      <c r="F68" s="26">
        <v>307</v>
      </c>
      <c r="G68" s="4">
        <f t="shared" si="3"/>
        <v>1357</v>
      </c>
    </row>
    <row r="69" spans="2:7" ht="12.75">
      <c r="B69" s="1" t="s">
        <v>115</v>
      </c>
      <c r="C69" s="1">
        <v>34</v>
      </c>
      <c r="D69" s="1">
        <v>55</v>
      </c>
      <c r="E69" s="1">
        <v>31</v>
      </c>
      <c r="F69" s="1">
        <v>15</v>
      </c>
      <c r="G69" s="4">
        <f t="shared" si="3"/>
        <v>135</v>
      </c>
    </row>
    <row r="70" spans="2:7" ht="12.75">
      <c r="B70" s="1" t="s">
        <v>116</v>
      </c>
      <c r="C70" s="1">
        <v>58</v>
      </c>
      <c r="D70" s="1">
        <v>76</v>
      </c>
      <c r="E70" s="1">
        <v>446</v>
      </c>
      <c r="F70" s="1">
        <v>326</v>
      </c>
      <c r="G70" s="4">
        <f t="shared" si="3"/>
        <v>906</v>
      </c>
    </row>
    <row r="71" spans="2:7" ht="12.75">
      <c r="B71" s="1" t="s">
        <v>117</v>
      </c>
      <c r="C71" s="1">
        <v>5</v>
      </c>
      <c r="D71" s="1">
        <v>17</v>
      </c>
      <c r="E71" s="1">
        <v>2</v>
      </c>
      <c r="F71" s="1">
        <v>1</v>
      </c>
      <c r="G71" s="4">
        <f t="shared" si="3"/>
        <v>25</v>
      </c>
    </row>
    <row r="72" spans="2:7" ht="12.75">
      <c r="B72" s="1" t="s">
        <v>118</v>
      </c>
      <c r="C72" s="4">
        <v>12</v>
      </c>
      <c r="D72" s="4">
        <v>2</v>
      </c>
      <c r="E72" s="4">
        <v>6</v>
      </c>
      <c r="F72" s="4">
        <v>0</v>
      </c>
      <c r="G72" s="4">
        <f t="shared" si="3"/>
        <v>20</v>
      </c>
    </row>
    <row r="73" spans="2:7" ht="12.75">
      <c r="B73" s="40" t="s">
        <v>119</v>
      </c>
      <c r="C73" s="40">
        <f>SUM(C67:C72)</f>
        <v>1214</v>
      </c>
      <c r="D73" s="40">
        <f>SUM(D67:D72)</f>
        <v>1219</v>
      </c>
      <c r="E73" s="40">
        <f>SUM(E67:E72)</f>
        <v>2215</v>
      </c>
      <c r="F73" s="40">
        <f>SUM(F67:F72)</f>
        <v>1629</v>
      </c>
      <c r="G73" s="40">
        <f>SUM(G67:G72)</f>
        <v>6277</v>
      </c>
    </row>
    <row r="74" spans="2:7" ht="12.75">
      <c r="B74" s="40" t="s">
        <v>109</v>
      </c>
      <c r="C74" s="40">
        <f>C73+C65</f>
        <v>50563</v>
      </c>
      <c r="D74" s="40">
        <f>D73+D65</f>
        <v>53196</v>
      </c>
      <c r="E74" s="40">
        <f>E73+E65</f>
        <v>48807</v>
      </c>
      <c r="F74" s="40">
        <f>F73+F65</f>
        <v>30121</v>
      </c>
      <c r="G74" s="40">
        <f>G73+G65</f>
        <v>182687</v>
      </c>
    </row>
  </sheetData>
  <sheetProtection/>
  <mergeCells count="2">
    <mergeCell ref="B3:G3"/>
    <mergeCell ref="B2:G2"/>
  </mergeCells>
  <printOptions horizontalCentered="1" verticalCentered="1"/>
  <pageMargins left="0.7" right="0.7" top="0.75" bottom="0.75" header="0.3" footer="0.3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8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00390625" style="5" customWidth="1"/>
    <col min="2" max="2" width="40.00390625" style="5" bestFit="1" customWidth="1"/>
    <col min="3" max="3" width="6.28125" style="5" customWidth="1"/>
    <col min="4" max="4" width="6.7109375" style="5" bestFit="1" customWidth="1"/>
    <col min="5" max="5" width="4.421875" style="5" bestFit="1" customWidth="1"/>
    <col min="6" max="7" width="5.57421875" style="5" bestFit="1" customWidth="1"/>
    <col min="8" max="8" width="4.421875" style="5" bestFit="1" customWidth="1"/>
    <col min="9" max="9" width="5.57421875" style="5" bestFit="1" customWidth="1"/>
    <col min="10" max="10" width="4.421875" style="5" bestFit="1" customWidth="1"/>
    <col min="11" max="11" width="3.8515625" style="5" bestFit="1" customWidth="1"/>
    <col min="12" max="12" width="5.57421875" style="5" bestFit="1" customWidth="1"/>
    <col min="13" max="13" width="3.8515625" style="5" bestFit="1" customWidth="1"/>
    <col min="14" max="14" width="4.421875" style="5" bestFit="1" customWidth="1"/>
    <col min="15" max="15" width="6.7109375" style="5" bestFit="1" customWidth="1"/>
    <col min="16" max="19" width="5.57421875" style="5" bestFit="1" customWidth="1"/>
    <col min="20" max="20" width="6.7109375" style="5" bestFit="1" customWidth="1"/>
    <col min="21" max="21" width="5.57421875" style="5" bestFit="1" customWidth="1"/>
    <col min="22" max="22" width="4.28125" style="5" customWidth="1"/>
    <col min="23" max="23" width="5.57421875" style="5" bestFit="1" customWidth="1"/>
    <col min="24" max="24" width="6.7109375" style="5" bestFit="1" customWidth="1"/>
    <col min="25" max="28" width="4.421875" style="5" bestFit="1" customWidth="1"/>
    <col min="29" max="29" width="5.57421875" style="5" bestFit="1" customWidth="1"/>
    <col min="30" max="30" width="4.421875" style="5" bestFit="1" customWidth="1"/>
    <col min="31" max="32" width="5.57421875" style="5" bestFit="1" customWidth="1"/>
    <col min="33" max="33" width="4.421875" style="5" bestFit="1" customWidth="1"/>
    <col min="34" max="34" width="6.7109375" style="5" bestFit="1" customWidth="1"/>
    <col min="35" max="35" width="5.57421875" style="5" bestFit="1" customWidth="1"/>
    <col min="36" max="36" width="4.421875" style="5" bestFit="1" customWidth="1"/>
    <col min="37" max="37" width="6.7109375" style="5" bestFit="1" customWidth="1"/>
    <col min="38" max="38" width="5.57421875" style="5" bestFit="1" customWidth="1"/>
    <col min="39" max="39" width="6.140625" style="5" customWidth="1"/>
    <col min="40" max="40" width="7.8515625" style="5" bestFit="1" customWidth="1"/>
    <col min="41" max="16384" width="9.140625" style="5" customWidth="1"/>
  </cols>
  <sheetData>
    <row r="2" spans="2:40" ht="12.75">
      <c r="B2" s="78" t="s">
        <v>65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12.75">
      <c r="B3" s="78" t="s">
        <v>66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17">
      <c r="B4" s="6" t="s">
        <v>110</v>
      </c>
      <c r="C4" s="45" t="s">
        <v>67</v>
      </c>
      <c r="D4" s="45" t="s">
        <v>68</v>
      </c>
      <c r="E4" s="45" t="s">
        <v>69</v>
      </c>
      <c r="F4" s="45" t="s">
        <v>70</v>
      </c>
      <c r="G4" s="45" t="s">
        <v>71</v>
      </c>
      <c r="H4" s="45" t="s">
        <v>72</v>
      </c>
      <c r="I4" s="45" t="s">
        <v>73</v>
      </c>
      <c r="J4" s="45" t="s">
        <v>74</v>
      </c>
      <c r="K4" s="45" t="s">
        <v>75</v>
      </c>
      <c r="L4" s="45" t="s">
        <v>76</v>
      </c>
      <c r="M4" s="45" t="s">
        <v>77</v>
      </c>
      <c r="N4" s="45" t="s">
        <v>78</v>
      </c>
      <c r="O4" s="45" t="s">
        <v>79</v>
      </c>
      <c r="P4" s="45" t="s">
        <v>80</v>
      </c>
      <c r="Q4" s="45" t="s">
        <v>81</v>
      </c>
      <c r="R4" s="45" t="s">
        <v>82</v>
      </c>
      <c r="S4" s="45" t="s">
        <v>83</v>
      </c>
      <c r="T4" s="45" t="s">
        <v>84</v>
      </c>
      <c r="U4" s="45" t="s">
        <v>85</v>
      </c>
      <c r="V4" s="45" t="s">
        <v>86</v>
      </c>
      <c r="W4" s="45" t="s">
        <v>87</v>
      </c>
      <c r="X4" s="45" t="s">
        <v>88</v>
      </c>
      <c r="Y4" s="45" t="s">
        <v>89</v>
      </c>
      <c r="Z4" s="45" t="s">
        <v>90</v>
      </c>
      <c r="AA4" s="45" t="s">
        <v>91</v>
      </c>
      <c r="AB4" s="45" t="s">
        <v>92</v>
      </c>
      <c r="AC4" s="45" t="s">
        <v>93</v>
      </c>
      <c r="AD4" s="45" t="s">
        <v>94</v>
      </c>
      <c r="AE4" s="45" t="s">
        <v>95</v>
      </c>
      <c r="AF4" s="45" t="s">
        <v>96</v>
      </c>
      <c r="AG4" s="45" t="s">
        <v>97</v>
      </c>
      <c r="AH4" s="45" t="s">
        <v>98</v>
      </c>
      <c r="AI4" s="45" t="s">
        <v>99</v>
      </c>
      <c r="AJ4" s="45" t="s">
        <v>100</v>
      </c>
      <c r="AK4" s="45" t="s">
        <v>101</v>
      </c>
      <c r="AL4" s="45" t="s">
        <v>102</v>
      </c>
      <c r="AM4" s="45" t="s">
        <v>103</v>
      </c>
      <c r="AN4" s="45" t="s">
        <v>104</v>
      </c>
    </row>
    <row r="5" spans="2:40" ht="12.75">
      <c r="B5" s="79" t="s">
        <v>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</row>
    <row r="6" spans="2:40" ht="12.75">
      <c r="B6" s="79" t="s">
        <v>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2:40" ht="12.75">
      <c r="B7" s="8" t="s">
        <v>8</v>
      </c>
      <c r="C7" s="46">
        <v>0</v>
      </c>
      <c r="D7" s="46">
        <v>8</v>
      </c>
      <c r="E7" s="46">
        <v>0</v>
      </c>
      <c r="F7" s="46">
        <v>37</v>
      </c>
      <c r="G7" s="46">
        <v>91</v>
      </c>
      <c r="H7" s="46">
        <v>6</v>
      </c>
      <c r="I7" s="46">
        <v>19</v>
      </c>
      <c r="J7" s="46">
        <v>0</v>
      </c>
      <c r="K7" s="46">
        <v>0</v>
      </c>
      <c r="L7" s="46">
        <v>79</v>
      </c>
      <c r="M7" s="46">
        <v>0</v>
      </c>
      <c r="N7" s="46">
        <v>4</v>
      </c>
      <c r="O7" s="46">
        <v>16</v>
      </c>
      <c r="P7" s="46">
        <v>55</v>
      </c>
      <c r="Q7" s="46">
        <v>11</v>
      </c>
      <c r="R7" s="46">
        <v>5</v>
      </c>
      <c r="S7" s="46">
        <v>38</v>
      </c>
      <c r="T7" s="46">
        <v>28</v>
      </c>
      <c r="U7" s="46">
        <v>19</v>
      </c>
      <c r="V7" s="46">
        <v>0</v>
      </c>
      <c r="W7" s="46">
        <v>90</v>
      </c>
      <c r="X7" s="46">
        <v>83</v>
      </c>
      <c r="Y7" s="46">
        <v>1</v>
      </c>
      <c r="Z7" s="46">
        <v>1</v>
      </c>
      <c r="AA7" s="46">
        <v>0</v>
      </c>
      <c r="AB7" s="46">
        <v>2</v>
      </c>
      <c r="AC7" s="46">
        <v>52</v>
      </c>
      <c r="AD7" s="46">
        <v>1</v>
      </c>
      <c r="AE7" s="46">
        <v>59</v>
      </c>
      <c r="AF7" s="46">
        <v>22</v>
      </c>
      <c r="AG7" s="46">
        <v>1</v>
      </c>
      <c r="AH7" s="46">
        <v>28</v>
      </c>
      <c r="AI7" s="46">
        <v>16</v>
      </c>
      <c r="AJ7" s="46">
        <v>1</v>
      </c>
      <c r="AK7" s="46">
        <v>232</v>
      </c>
      <c r="AL7" s="46">
        <v>14</v>
      </c>
      <c r="AM7" s="46">
        <v>135</v>
      </c>
      <c r="AN7" s="8">
        <f>SUM(C7:AM7)</f>
        <v>1154</v>
      </c>
    </row>
    <row r="8" spans="2:40" ht="12.75">
      <c r="B8" s="8" t="s">
        <v>9</v>
      </c>
      <c r="C8" s="46">
        <v>0</v>
      </c>
      <c r="D8" s="46">
        <v>675</v>
      </c>
      <c r="E8" s="46">
        <v>0</v>
      </c>
      <c r="F8" s="46">
        <v>2</v>
      </c>
      <c r="G8" s="46">
        <v>10</v>
      </c>
      <c r="H8" s="46">
        <v>4</v>
      </c>
      <c r="I8" s="46">
        <v>15</v>
      </c>
      <c r="J8" s="46">
        <v>1</v>
      </c>
      <c r="K8" s="46">
        <v>0</v>
      </c>
      <c r="L8" s="46">
        <v>41</v>
      </c>
      <c r="M8" s="46">
        <v>0</v>
      </c>
      <c r="N8" s="46">
        <v>4</v>
      </c>
      <c r="O8" s="46">
        <v>27</v>
      </c>
      <c r="P8" s="46">
        <v>49</v>
      </c>
      <c r="Q8" s="46">
        <v>4</v>
      </c>
      <c r="R8" s="46">
        <v>0</v>
      </c>
      <c r="S8" s="46">
        <v>7</v>
      </c>
      <c r="T8" s="46">
        <v>109</v>
      </c>
      <c r="U8" s="46">
        <v>27</v>
      </c>
      <c r="V8" s="46"/>
      <c r="W8" s="46">
        <v>27</v>
      </c>
      <c r="X8" s="46">
        <v>71</v>
      </c>
      <c r="Y8" s="46">
        <v>0</v>
      </c>
      <c r="Z8" s="46">
        <v>0</v>
      </c>
      <c r="AA8" s="46">
        <v>0</v>
      </c>
      <c r="AB8" s="46">
        <v>0</v>
      </c>
      <c r="AC8" s="46">
        <v>75</v>
      </c>
      <c r="AD8" s="46">
        <v>4</v>
      </c>
      <c r="AE8" s="46">
        <v>48</v>
      </c>
      <c r="AF8" s="46">
        <v>24</v>
      </c>
      <c r="AG8" s="46">
        <v>0</v>
      </c>
      <c r="AH8" s="46">
        <v>106</v>
      </c>
      <c r="AI8" s="46">
        <v>713</v>
      </c>
      <c r="AJ8" s="46">
        <v>0</v>
      </c>
      <c r="AK8" s="46">
        <v>77</v>
      </c>
      <c r="AL8" s="46">
        <v>10</v>
      </c>
      <c r="AM8" s="1">
        <v>26</v>
      </c>
      <c r="AN8" s="8">
        <f aca="true" t="shared" si="0" ref="AN8:AN33">SUM(C8:AM8)</f>
        <v>2156</v>
      </c>
    </row>
    <row r="9" spans="2:40" ht="12.75">
      <c r="B9" s="8" t="s">
        <v>10</v>
      </c>
      <c r="C9" s="47">
        <v>1</v>
      </c>
      <c r="D9" s="47">
        <v>127</v>
      </c>
      <c r="E9" s="47">
        <v>1</v>
      </c>
      <c r="F9" s="47">
        <v>34</v>
      </c>
      <c r="G9" s="47">
        <v>214</v>
      </c>
      <c r="H9" s="47">
        <v>2</v>
      </c>
      <c r="I9" s="48">
        <v>86</v>
      </c>
      <c r="J9" s="47">
        <v>8</v>
      </c>
      <c r="K9" s="47">
        <v>5</v>
      </c>
      <c r="L9" s="47">
        <v>291</v>
      </c>
      <c r="M9" s="46">
        <v>0</v>
      </c>
      <c r="N9" s="47">
        <v>39</v>
      </c>
      <c r="O9" s="47">
        <v>1459</v>
      </c>
      <c r="P9" s="47">
        <v>184</v>
      </c>
      <c r="Q9" s="47">
        <v>36</v>
      </c>
      <c r="R9" s="47">
        <v>9</v>
      </c>
      <c r="S9" s="47">
        <v>118</v>
      </c>
      <c r="T9" s="47">
        <v>188</v>
      </c>
      <c r="U9" s="47">
        <v>116</v>
      </c>
      <c r="V9" s="47">
        <v>0</v>
      </c>
      <c r="W9" s="47">
        <v>217</v>
      </c>
      <c r="X9" s="47">
        <v>884</v>
      </c>
      <c r="Y9" s="47">
        <v>4</v>
      </c>
      <c r="Z9" s="47">
        <v>6</v>
      </c>
      <c r="AA9" s="47">
        <v>1</v>
      </c>
      <c r="AB9" s="47">
        <v>5</v>
      </c>
      <c r="AC9" s="47">
        <v>124</v>
      </c>
      <c r="AD9" s="47">
        <v>2</v>
      </c>
      <c r="AE9" s="47">
        <v>148</v>
      </c>
      <c r="AF9" s="47">
        <v>655</v>
      </c>
      <c r="AG9" s="47">
        <v>1</v>
      </c>
      <c r="AH9" s="47">
        <v>384</v>
      </c>
      <c r="AI9" s="47">
        <v>119</v>
      </c>
      <c r="AJ9" s="47">
        <v>3</v>
      </c>
      <c r="AK9" s="47">
        <v>1434</v>
      </c>
      <c r="AL9" s="47">
        <v>167</v>
      </c>
      <c r="AM9" s="47">
        <v>237</v>
      </c>
      <c r="AN9" s="8">
        <f t="shared" si="0"/>
        <v>7309</v>
      </c>
    </row>
    <row r="10" spans="2:40" ht="12.75">
      <c r="B10" s="8" t="s">
        <v>11</v>
      </c>
      <c r="C10" s="1">
        <v>0</v>
      </c>
      <c r="D10" s="1">
        <v>177</v>
      </c>
      <c r="E10" s="1">
        <v>0</v>
      </c>
      <c r="F10" s="8">
        <v>58</v>
      </c>
      <c r="G10" s="8">
        <v>379</v>
      </c>
      <c r="H10" s="8">
        <v>9</v>
      </c>
      <c r="I10" s="8">
        <v>93</v>
      </c>
      <c r="J10" s="8">
        <v>0</v>
      </c>
      <c r="K10" s="8">
        <v>0</v>
      </c>
      <c r="L10" s="8">
        <v>183</v>
      </c>
      <c r="M10" s="46">
        <v>0</v>
      </c>
      <c r="N10" s="8">
        <v>59</v>
      </c>
      <c r="O10" s="8">
        <v>457</v>
      </c>
      <c r="P10" s="8">
        <v>87</v>
      </c>
      <c r="Q10" s="8">
        <v>23</v>
      </c>
      <c r="R10" s="8">
        <v>9</v>
      </c>
      <c r="S10" s="8">
        <v>497</v>
      </c>
      <c r="T10" s="8">
        <v>165</v>
      </c>
      <c r="U10" s="8">
        <v>94</v>
      </c>
      <c r="V10" s="8">
        <v>0</v>
      </c>
      <c r="W10" s="8">
        <v>562</v>
      </c>
      <c r="X10" s="8">
        <v>1208</v>
      </c>
      <c r="Y10" s="8">
        <v>4</v>
      </c>
      <c r="Z10" s="8">
        <v>3</v>
      </c>
      <c r="AA10" s="8">
        <v>2</v>
      </c>
      <c r="AB10" s="8">
        <v>2</v>
      </c>
      <c r="AC10" s="8">
        <v>304</v>
      </c>
      <c r="AD10" s="8">
        <v>2</v>
      </c>
      <c r="AE10" s="8">
        <v>146</v>
      </c>
      <c r="AF10" s="8">
        <v>217</v>
      </c>
      <c r="AG10" s="8">
        <v>2</v>
      </c>
      <c r="AH10" s="8">
        <v>395</v>
      </c>
      <c r="AI10" s="8">
        <v>129</v>
      </c>
      <c r="AJ10" s="8">
        <v>8</v>
      </c>
      <c r="AK10" s="8">
        <v>500</v>
      </c>
      <c r="AL10" s="8">
        <v>29</v>
      </c>
      <c r="AM10" s="8">
        <v>366</v>
      </c>
      <c r="AN10" s="8">
        <f t="shared" si="0"/>
        <v>6169</v>
      </c>
    </row>
    <row r="11" spans="2:42" ht="12.75">
      <c r="B11" s="8" t="s">
        <v>12</v>
      </c>
      <c r="C11" s="1">
        <v>0</v>
      </c>
      <c r="D11" s="1">
        <v>42</v>
      </c>
      <c r="E11" s="1">
        <v>1</v>
      </c>
      <c r="F11" s="1">
        <v>3</v>
      </c>
      <c r="G11" s="1">
        <v>4</v>
      </c>
      <c r="H11" s="1">
        <v>5</v>
      </c>
      <c r="I11" s="1">
        <v>30</v>
      </c>
      <c r="J11" s="8">
        <v>0</v>
      </c>
      <c r="K11" s="1">
        <v>1</v>
      </c>
      <c r="L11" s="1">
        <v>32</v>
      </c>
      <c r="M11" s="46">
        <v>0</v>
      </c>
      <c r="N11" s="1">
        <v>15</v>
      </c>
      <c r="O11" s="1">
        <v>52</v>
      </c>
      <c r="P11" s="1">
        <v>29</v>
      </c>
      <c r="Q11" s="1">
        <v>4</v>
      </c>
      <c r="R11" s="1">
        <v>1</v>
      </c>
      <c r="S11" s="1">
        <v>5</v>
      </c>
      <c r="T11" s="1">
        <v>52</v>
      </c>
      <c r="U11" s="1">
        <v>5</v>
      </c>
      <c r="V11" s="1"/>
      <c r="W11" s="1">
        <v>153</v>
      </c>
      <c r="X11" s="1">
        <v>1205</v>
      </c>
      <c r="Y11" s="1">
        <v>0</v>
      </c>
      <c r="Z11" s="1">
        <v>1</v>
      </c>
      <c r="AA11" s="1">
        <v>0</v>
      </c>
      <c r="AB11" s="1">
        <v>0</v>
      </c>
      <c r="AC11" s="1">
        <v>6</v>
      </c>
      <c r="AD11" s="1">
        <v>1</v>
      </c>
      <c r="AE11" s="1">
        <v>29</v>
      </c>
      <c r="AF11" s="1">
        <v>35</v>
      </c>
      <c r="AG11" s="1">
        <v>0</v>
      </c>
      <c r="AH11" s="1">
        <v>32</v>
      </c>
      <c r="AI11" s="1">
        <v>0</v>
      </c>
      <c r="AJ11" s="1">
        <v>0</v>
      </c>
      <c r="AK11" s="1">
        <v>76</v>
      </c>
      <c r="AL11" s="1">
        <v>5</v>
      </c>
      <c r="AM11" s="1">
        <v>22</v>
      </c>
      <c r="AN11" s="8">
        <f t="shared" si="0"/>
        <v>1846</v>
      </c>
      <c r="AP11" s="49"/>
    </row>
    <row r="12" spans="2:40" ht="12.75">
      <c r="B12" s="8" t="s">
        <v>13</v>
      </c>
      <c r="C12" s="50">
        <v>3</v>
      </c>
      <c r="D12" s="50">
        <v>527</v>
      </c>
      <c r="E12" s="50">
        <v>7</v>
      </c>
      <c r="F12" s="50">
        <v>73</v>
      </c>
      <c r="G12" s="50">
        <v>225</v>
      </c>
      <c r="H12" s="50">
        <v>21</v>
      </c>
      <c r="I12" s="50">
        <v>72</v>
      </c>
      <c r="J12" s="50">
        <v>0</v>
      </c>
      <c r="K12" s="50">
        <v>0</v>
      </c>
      <c r="L12" s="50">
        <v>419</v>
      </c>
      <c r="M12" s="50">
        <v>0</v>
      </c>
      <c r="N12" s="50">
        <v>62</v>
      </c>
      <c r="O12" s="50">
        <v>162</v>
      </c>
      <c r="P12" s="50">
        <v>201</v>
      </c>
      <c r="Q12" s="50">
        <v>55</v>
      </c>
      <c r="R12" s="50">
        <v>28</v>
      </c>
      <c r="S12" s="50">
        <v>145</v>
      </c>
      <c r="T12" s="50">
        <v>1677</v>
      </c>
      <c r="U12" s="50">
        <v>527</v>
      </c>
      <c r="V12" s="50">
        <v>0</v>
      </c>
      <c r="W12" s="50">
        <v>195</v>
      </c>
      <c r="X12" s="50">
        <v>491</v>
      </c>
      <c r="Y12" s="50">
        <v>3</v>
      </c>
      <c r="Z12" s="50">
        <v>13</v>
      </c>
      <c r="AA12" s="50">
        <v>5</v>
      </c>
      <c r="AB12" s="50">
        <v>3</v>
      </c>
      <c r="AC12" s="50">
        <v>182</v>
      </c>
      <c r="AD12" s="50">
        <v>184</v>
      </c>
      <c r="AE12" s="50">
        <v>5</v>
      </c>
      <c r="AF12" s="50">
        <v>146</v>
      </c>
      <c r="AG12" s="50">
        <v>8</v>
      </c>
      <c r="AH12" s="50">
        <v>1139</v>
      </c>
      <c r="AI12" s="1">
        <v>0</v>
      </c>
      <c r="AJ12" s="50">
        <v>11</v>
      </c>
      <c r="AK12" s="50">
        <v>560</v>
      </c>
      <c r="AL12" s="50">
        <v>113</v>
      </c>
      <c r="AM12" s="50">
        <v>337</v>
      </c>
      <c r="AN12" s="8">
        <f t="shared" si="0"/>
        <v>7599</v>
      </c>
    </row>
    <row r="13" spans="2:40" ht="12.75">
      <c r="B13" s="8" t="s">
        <v>14</v>
      </c>
      <c r="C13" s="1">
        <v>2</v>
      </c>
      <c r="D13" s="1">
        <v>206</v>
      </c>
      <c r="E13" s="1">
        <v>0</v>
      </c>
      <c r="F13" s="1">
        <v>79</v>
      </c>
      <c r="G13" s="1">
        <v>307</v>
      </c>
      <c r="H13" s="1">
        <v>15</v>
      </c>
      <c r="I13" s="1">
        <v>127</v>
      </c>
      <c r="J13" s="1">
        <v>1</v>
      </c>
      <c r="K13" s="1">
        <v>2</v>
      </c>
      <c r="L13" s="1">
        <v>251</v>
      </c>
      <c r="M13" s="1">
        <v>0</v>
      </c>
      <c r="N13" s="1">
        <v>32</v>
      </c>
      <c r="O13" s="1">
        <v>333</v>
      </c>
      <c r="P13" s="1">
        <v>191</v>
      </c>
      <c r="Q13" s="1">
        <v>68</v>
      </c>
      <c r="R13" s="1">
        <v>15</v>
      </c>
      <c r="S13" s="1">
        <v>91</v>
      </c>
      <c r="T13" s="1">
        <v>168</v>
      </c>
      <c r="U13" s="1">
        <v>132</v>
      </c>
      <c r="V13" s="1">
        <v>0</v>
      </c>
      <c r="W13" s="1">
        <v>451</v>
      </c>
      <c r="X13" s="1">
        <v>611</v>
      </c>
      <c r="Y13" s="1">
        <v>6</v>
      </c>
      <c r="Z13" s="1">
        <v>3</v>
      </c>
      <c r="AA13" s="1">
        <v>0</v>
      </c>
      <c r="AB13" s="1">
        <v>1</v>
      </c>
      <c r="AC13" s="1">
        <v>110</v>
      </c>
      <c r="AD13" s="1">
        <v>3</v>
      </c>
      <c r="AE13" s="1">
        <v>160</v>
      </c>
      <c r="AF13" s="1">
        <v>230</v>
      </c>
      <c r="AG13" s="1">
        <v>22</v>
      </c>
      <c r="AH13" s="1">
        <v>240</v>
      </c>
      <c r="AI13" s="1">
        <v>0</v>
      </c>
      <c r="AJ13" s="1">
        <v>5</v>
      </c>
      <c r="AK13" s="1">
        <v>391</v>
      </c>
      <c r="AL13" s="1">
        <v>51</v>
      </c>
      <c r="AM13" s="1">
        <v>254</v>
      </c>
      <c r="AN13" s="8">
        <f t="shared" si="0"/>
        <v>4558</v>
      </c>
    </row>
    <row r="14" spans="2:40" ht="12.75">
      <c r="B14" s="8" t="s">
        <v>15</v>
      </c>
      <c r="C14" s="1">
        <v>0</v>
      </c>
      <c r="D14" s="1">
        <v>230</v>
      </c>
      <c r="E14" s="1">
        <v>0</v>
      </c>
      <c r="F14" s="1">
        <v>11</v>
      </c>
      <c r="G14" s="1">
        <v>32</v>
      </c>
      <c r="H14" s="1">
        <v>6</v>
      </c>
      <c r="I14" s="1">
        <v>24</v>
      </c>
      <c r="J14" s="1">
        <v>1</v>
      </c>
      <c r="K14" s="1">
        <v>1</v>
      </c>
      <c r="L14" s="1">
        <v>185</v>
      </c>
      <c r="M14" s="1">
        <v>0</v>
      </c>
      <c r="N14" s="1">
        <v>66</v>
      </c>
      <c r="O14" s="1">
        <v>132</v>
      </c>
      <c r="P14" s="1">
        <v>146</v>
      </c>
      <c r="Q14" s="1">
        <v>17</v>
      </c>
      <c r="R14" s="1">
        <v>2</v>
      </c>
      <c r="S14" s="1">
        <v>13</v>
      </c>
      <c r="T14" s="1">
        <v>812</v>
      </c>
      <c r="U14" s="1">
        <v>133</v>
      </c>
      <c r="V14" s="1">
        <v>0</v>
      </c>
      <c r="W14" s="1">
        <v>80</v>
      </c>
      <c r="X14" s="1">
        <v>232</v>
      </c>
      <c r="Y14" s="1">
        <v>0</v>
      </c>
      <c r="Z14" s="1">
        <v>1</v>
      </c>
      <c r="AA14" s="1">
        <v>0</v>
      </c>
      <c r="AB14" s="1">
        <v>1</v>
      </c>
      <c r="AC14" s="1">
        <v>39</v>
      </c>
      <c r="AD14" s="1">
        <v>2</v>
      </c>
      <c r="AE14" s="1">
        <v>77</v>
      </c>
      <c r="AF14" s="1">
        <v>75</v>
      </c>
      <c r="AG14" s="1">
        <v>1</v>
      </c>
      <c r="AH14" s="1">
        <v>232</v>
      </c>
      <c r="AI14" s="1">
        <v>0</v>
      </c>
      <c r="AJ14" s="1">
        <v>1</v>
      </c>
      <c r="AK14" s="1">
        <v>172</v>
      </c>
      <c r="AL14" s="1">
        <v>30</v>
      </c>
      <c r="AM14" s="1">
        <v>67</v>
      </c>
      <c r="AN14" s="8">
        <f t="shared" si="0"/>
        <v>2821</v>
      </c>
    </row>
    <row r="15" spans="2:40" ht="12.75">
      <c r="B15" s="8" t="s">
        <v>16</v>
      </c>
      <c r="C15" s="1">
        <v>2</v>
      </c>
      <c r="D15" s="1">
        <v>33</v>
      </c>
      <c r="E15" s="1">
        <v>0</v>
      </c>
      <c r="F15" s="1">
        <v>6</v>
      </c>
      <c r="G15" s="1">
        <v>27</v>
      </c>
      <c r="H15" s="1">
        <v>3</v>
      </c>
      <c r="I15" s="1">
        <v>84</v>
      </c>
      <c r="J15" s="1">
        <v>10</v>
      </c>
      <c r="K15" s="1">
        <v>1</v>
      </c>
      <c r="L15" s="1">
        <v>43</v>
      </c>
      <c r="M15" s="1">
        <v>2</v>
      </c>
      <c r="N15" s="1">
        <v>18</v>
      </c>
      <c r="O15" s="1">
        <v>554</v>
      </c>
      <c r="P15" s="1">
        <v>30</v>
      </c>
      <c r="Q15" s="1">
        <v>5</v>
      </c>
      <c r="R15" s="1">
        <v>2</v>
      </c>
      <c r="S15" s="1">
        <v>16</v>
      </c>
      <c r="T15" s="1">
        <v>38</v>
      </c>
      <c r="U15" s="1">
        <v>13</v>
      </c>
      <c r="V15" s="1">
        <v>0</v>
      </c>
      <c r="W15" s="1">
        <v>56</v>
      </c>
      <c r="X15" s="1">
        <v>279</v>
      </c>
      <c r="Y15" s="1">
        <v>0</v>
      </c>
      <c r="Z15" s="1">
        <v>1</v>
      </c>
      <c r="AA15" s="1">
        <v>0</v>
      </c>
      <c r="AB15" s="1">
        <v>0</v>
      </c>
      <c r="AC15" s="1">
        <v>12</v>
      </c>
      <c r="AD15" s="1">
        <v>1</v>
      </c>
      <c r="AE15" s="1">
        <v>28</v>
      </c>
      <c r="AF15" s="1">
        <v>35</v>
      </c>
      <c r="AG15" s="1">
        <v>2</v>
      </c>
      <c r="AH15" s="1">
        <v>37</v>
      </c>
      <c r="AI15" s="1">
        <v>0</v>
      </c>
      <c r="AJ15" s="1">
        <v>0</v>
      </c>
      <c r="AK15" s="1">
        <v>43</v>
      </c>
      <c r="AL15" s="1">
        <v>11</v>
      </c>
      <c r="AM15" s="1">
        <v>40</v>
      </c>
      <c r="AN15" s="8">
        <f t="shared" si="0"/>
        <v>1432</v>
      </c>
    </row>
    <row r="16" spans="2:40" ht="12.75">
      <c r="B16" s="8" t="s">
        <v>17</v>
      </c>
      <c r="C16" s="51">
        <v>1</v>
      </c>
      <c r="D16" s="51">
        <v>205</v>
      </c>
      <c r="E16" s="51">
        <v>2</v>
      </c>
      <c r="F16" s="51">
        <v>34</v>
      </c>
      <c r="G16" s="51">
        <v>43</v>
      </c>
      <c r="H16" s="51">
        <v>10</v>
      </c>
      <c r="I16" s="51">
        <v>5</v>
      </c>
      <c r="J16" s="51">
        <v>1</v>
      </c>
      <c r="K16" s="51">
        <v>1</v>
      </c>
      <c r="L16" s="51">
        <v>65</v>
      </c>
      <c r="M16" s="51">
        <v>0</v>
      </c>
      <c r="N16" s="51">
        <v>7</v>
      </c>
      <c r="O16" s="51">
        <v>57</v>
      </c>
      <c r="P16" s="51">
        <v>45</v>
      </c>
      <c r="Q16" s="1">
        <v>8</v>
      </c>
      <c r="R16" s="52">
        <v>2</v>
      </c>
      <c r="S16" s="52">
        <v>16</v>
      </c>
      <c r="T16" s="52">
        <v>84</v>
      </c>
      <c r="U16" s="52">
        <v>112</v>
      </c>
      <c r="V16" s="5">
        <v>0</v>
      </c>
      <c r="W16" s="52">
        <v>26</v>
      </c>
      <c r="X16" s="52">
        <v>117</v>
      </c>
      <c r="Y16" s="5">
        <v>0</v>
      </c>
      <c r="Z16" s="52">
        <v>2</v>
      </c>
      <c r="AA16" s="8">
        <v>0</v>
      </c>
      <c r="AB16" s="8">
        <v>0</v>
      </c>
      <c r="AC16" s="52">
        <v>59</v>
      </c>
      <c r="AD16" s="52">
        <v>39</v>
      </c>
      <c r="AE16" s="52">
        <v>48</v>
      </c>
      <c r="AF16" s="52">
        <v>20</v>
      </c>
      <c r="AG16" s="52">
        <v>1</v>
      </c>
      <c r="AH16" s="52">
        <v>1001</v>
      </c>
      <c r="AI16" s="5">
        <v>81</v>
      </c>
      <c r="AJ16" s="52">
        <v>2</v>
      </c>
      <c r="AK16" s="52">
        <v>94</v>
      </c>
      <c r="AL16" s="52">
        <v>8</v>
      </c>
      <c r="AM16" s="52">
        <v>49</v>
      </c>
      <c r="AN16" s="8">
        <f t="shared" si="0"/>
        <v>2245</v>
      </c>
    </row>
    <row r="17" spans="2:40" ht="12.75">
      <c r="B17" s="8" t="s">
        <v>18</v>
      </c>
      <c r="C17" s="53">
        <v>1</v>
      </c>
      <c r="D17" s="53">
        <v>165</v>
      </c>
      <c r="E17" s="53">
        <v>0</v>
      </c>
      <c r="F17" s="53">
        <v>30</v>
      </c>
      <c r="G17" s="53">
        <v>33</v>
      </c>
      <c r="H17" s="53">
        <v>8</v>
      </c>
      <c r="I17" s="53">
        <v>34</v>
      </c>
      <c r="J17" s="53">
        <v>0</v>
      </c>
      <c r="K17" s="53">
        <v>2</v>
      </c>
      <c r="L17" s="53">
        <v>107</v>
      </c>
      <c r="M17" s="53">
        <v>0</v>
      </c>
      <c r="N17" s="53">
        <v>32</v>
      </c>
      <c r="O17" s="53">
        <v>115</v>
      </c>
      <c r="P17" s="53">
        <v>59</v>
      </c>
      <c r="Q17" s="53">
        <v>8</v>
      </c>
      <c r="R17" s="53">
        <v>4</v>
      </c>
      <c r="S17" s="53">
        <v>30</v>
      </c>
      <c r="T17" s="53">
        <v>205</v>
      </c>
      <c r="U17" s="53">
        <v>198</v>
      </c>
      <c r="V17" s="53">
        <v>0</v>
      </c>
      <c r="W17" s="53">
        <v>54</v>
      </c>
      <c r="X17" s="53">
        <v>160</v>
      </c>
      <c r="Y17" s="53">
        <v>0</v>
      </c>
      <c r="Z17" s="53">
        <v>1</v>
      </c>
      <c r="AA17" s="53">
        <v>1</v>
      </c>
      <c r="AB17" s="53">
        <v>0</v>
      </c>
      <c r="AC17" s="53">
        <v>136</v>
      </c>
      <c r="AD17" s="53">
        <v>23</v>
      </c>
      <c r="AE17" s="53">
        <v>105</v>
      </c>
      <c r="AF17" s="53">
        <v>65</v>
      </c>
      <c r="AG17" s="53">
        <v>1</v>
      </c>
      <c r="AH17" s="53">
        <v>1289</v>
      </c>
      <c r="AI17" s="53">
        <v>145</v>
      </c>
      <c r="AJ17" s="53">
        <v>4</v>
      </c>
      <c r="AK17" s="53">
        <v>201</v>
      </c>
      <c r="AL17" s="53">
        <v>38</v>
      </c>
      <c r="AM17" s="53">
        <v>163</v>
      </c>
      <c r="AN17" s="8">
        <f t="shared" si="0"/>
        <v>3417</v>
      </c>
    </row>
    <row r="18" spans="2:40" ht="12.75">
      <c r="B18" s="8" t="s">
        <v>19</v>
      </c>
      <c r="C18" s="54">
        <v>0</v>
      </c>
      <c r="D18" s="54">
        <v>105</v>
      </c>
      <c r="E18" s="54">
        <v>1</v>
      </c>
      <c r="F18" s="54">
        <v>13</v>
      </c>
      <c r="G18" s="54">
        <v>41</v>
      </c>
      <c r="H18" s="54">
        <v>17</v>
      </c>
      <c r="I18" s="54">
        <v>36</v>
      </c>
      <c r="J18" s="54">
        <v>1</v>
      </c>
      <c r="K18" s="54">
        <v>1</v>
      </c>
      <c r="L18" s="54">
        <v>150</v>
      </c>
      <c r="M18" s="54">
        <v>0</v>
      </c>
      <c r="N18" s="54">
        <v>7</v>
      </c>
      <c r="O18" s="54">
        <v>69</v>
      </c>
      <c r="P18" s="54">
        <v>246</v>
      </c>
      <c r="Q18" s="54">
        <v>33</v>
      </c>
      <c r="R18" s="54">
        <v>17</v>
      </c>
      <c r="S18" s="54">
        <v>25</v>
      </c>
      <c r="T18" s="54">
        <v>64</v>
      </c>
      <c r="U18" s="54">
        <v>20</v>
      </c>
      <c r="V18" s="54">
        <v>0</v>
      </c>
      <c r="W18" s="54">
        <v>78</v>
      </c>
      <c r="X18" s="54">
        <v>149</v>
      </c>
      <c r="Y18" s="54">
        <v>0</v>
      </c>
      <c r="Z18" s="54">
        <v>1</v>
      </c>
      <c r="AA18" s="54">
        <v>0</v>
      </c>
      <c r="AB18" s="54">
        <v>0</v>
      </c>
      <c r="AC18" s="54">
        <v>67</v>
      </c>
      <c r="AD18" s="54">
        <v>2</v>
      </c>
      <c r="AE18" s="54">
        <v>399</v>
      </c>
      <c r="AF18" s="54">
        <v>190</v>
      </c>
      <c r="AG18" s="54">
        <v>3</v>
      </c>
      <c r="AH18" s="54">
        <v>75</v>
      </c>
      <c r="AI18" s="54">
        <v>45</v>
      </c>
      <c r="AJ18" s="54">
        <v>1</v>
      </c>
      <c r="AK18" s="54">
        <v>401</v>
      </c>
      <c r="AL18" s="54">
        <v>77</v>
      </c>
      <c r="AM18" s="54">
        <v>127</v>
      </c>
      <c r="AN18" s="8">
        <f t="shared" si="0"/>
        <v>2461</v>
      </c>
    </row>
    <row r="19" spans="2:40" ht="12.75">
      <c r="B19" s="8" t="s">
        <v>20</v>
      </c>
      <c r="C19" s="54">
        <v>0</v>
      </c>
      <c r="D19" s="55">
        <v>11</v>
      </c>
      <c r="E19" s="55">
        <v>0</v>
      </c>
      <c r="F19" s="55">
        <v>5</v>
      </c>
      <c r="G19" s="55">
        <v>11</v>
      </c>
      <c r="H19" s="55">
        <v>20</v>
      </c>
      <c r="I19" s="55">
        <v>8</v>
      </c>
      <c r="J19" s="55">
        <v>0</v>
      </c>
      <c r="K19" s="55">
        <v>0</v>
      </c>
      <c r="L19" s="55">
        <v>119</v>
      </c>
      <c r="M19" s="54">
        <v>0</v>
      </c>
      <c r="N19" s="55">
        <v>1</v>
      </c>
      <c r="O19" s="55">
        <v>11</v>
      </c>
      <c r="P19" s="55">
        <v>81</v>
      </c>
      <c r="Q19" s="55">
        <v>18</v>
      </c>
      <c r="R19" s="55">
        <v>14</v>
      </c>
      <c r="S19" s="55">
        <v>12</v>
      </c>
      <c r="T19" s="55">
        <v>10</v>
      </c>
      <c r="U19" s="55">
        <v>4</v>
      </c>
      <c r="V19" s="55"/>
      <c r="W19" s="55">
        <v>32</v>
      </c>
      <c r="X19" s="55">
        <v>18</v>
      </c>
      <c r="Y19" s="55">
        <v>2</v>
      </c>
      <c r="Z19" s="55">
        <v>0</v>
      </c>
      <c r="AA19" s="55">
        <v>1</v>
      </c>
      <c r="AB19" s="55">
        <v>2</v>
      </c>
      <c r="AC19" s="55">
        <v>10</v>
      </c>
      <c r="AD19" s="55">
        <v>1</v>
      </c>
      <c r="AE19" s="55">
        <v>531</v>
      </c>
      <c r="AF19" s="55">
        <v>45</v>
      </c>
      <c r="AG19" s="55">
        <v>1</v>
      </c>
      <c r="AH19" s="55">
        <v>16</v>
      </c>
      <c r="AI19" s="55">
        <v>0</v>
      </c>
      <c r="AJ19" s="55">
        <v>1</v>
      </c>
      <c r="AK19" s="55">
        <v>177</v>
      </c>
      <c r="AL19" s="55">
        <v>38</v>
      </c>
      <c r="AM19" s="55">
        <v>28</v>
      </c>
      <c r="AN19" s="8">
        <f t="shared" si="0"/>
        <v>1228</v>
      </c>
    </row>
    <row r="20" spans="2:40" ht="12.75">
      <c r="B20" s="8" t="s">
        <v>21</v>
      </c>
      <c r="C20" s="8">
        <v>1</v>
      </c>
      <c r="D20" s="8">
        <v>51</v>
      </c>
      <c r="E20" s="8">
        <v>2</v>
      </c>
      <c r="F20" s="8">
        <v>96</v>
      </c>
      <c r="G20" s="8">
        <v>714</v>
      </c>
      <c r="H20" s="8">
        <v>56</v>
      </c>
      <c r="I20" s="8">
        <v>171</v>
      </c>
      <c r="J20" s="8">
        <v>0</v>
      </c>
      <c r="K20" s="8">
        <v>0</v>
      </c>
      <c r="L20" s="8">
        <v>715</v>
      </c>
      <c r="M20" s="8">
        <v>0</v>
      </c>
      <c r="N20" s="8">
        <v>7</v>
      </c>
      <c r="O20" s="8">
        <v>163</v>
      </c>
      <c r="P20" s="8">
        <v>663</v>
      </c>
      <c r="Q20" s="8">
        <v>310</v>
      </c>
      <c r="R20" s="8">
        <v>125</v>
      </c>
      <c r="S20" s="8">
        <v>121</v>
      </c>
      <c r="T20" s="8">
        <v>98</v>
      </c>
      <c r="U20" s="8">
        <v>189</v>
      </c>
      <c r="V20" s="8">
        <v>0</v>
      </c>
      <c r="W20" s="8">
        <v>417</v>
      </c>
      <c r="X20" s="8">
        <v>277</v>
      </c>
      <c r="Y20" s="8">
        <v>2</v>
      </c>
      <c r="Z20" s="8">
        <v>13</v>
      </c>
      <c r="AA20" s="8">
        <v>2</v>
      </c>
      <c r="AB20" s="8">
        <v>0</v>
      </c>
      <c r="AC20" s="8">
        <v>188</v>
      </c>
      <c r="AD20" s="8">
        <v>2</v>
      </c>
      <c r="AE20" s="8">
        <v>834</v>
      </c>
      <c r="AF20" s="8">
        <v>603</v>
      </c>
      <c r="AG20" s="8">
        <v>2</v>
      </c>
      <c r="AH20" s="8">
        <v>186</v>
      </c>
      <c r="AI20" s="8">
        <v>58</v>
      </c>
      <c r="AJ20" s="8">
        <v>4</v>
      </c>
      <c r="AK20" s="8">
        <v>1535</v>
      </c>
      <c r="AL20" s="8">
        <v>300</v>
      </c>
      <c r="AM20" s="8">
        <v>304</v>
      </c>
      <c r="AN20" s="8">
        <f t="shared" si="0"/>
        <v>8209</v>
      </c>
    </row>
    <row r="21" spans="2:40" ht="12.75">
      <c r="B21" s="1" t="s">
        <v>22</v>
      </c>
      <c r="C21" s="1">
        <v>8</v>
      </c>
      <c r="D21" s="1">
        <v>321</v>
      </c>
      <c r="E21" s="1">
        <v>1</v>
      </c>
      <c r="F21" s="1">
        <v>20</v>
      </c>
      <c r="G21" s="1">
        <v>50</v>
      </c>
      <c r="H21" s="1">
        <v>5</v>
      </c>
      <c r="I21" s="1">
        <v>11</v>
      </c>
      <c r="J21" s="1">
        <v>0</v>
      </c>
      <c r="K21" s="1">
        <v>1</v>
      </c>
      <c r="L21" s="1">
        <v>154</v>
      </c>
      <c r="M21" s="1">
        <v>0</v>
      </c>
      <c r="N21" s="1">
        <v>28</v>
      </c>
      <c r="O21" s="1">
        <v>76</v>
      </c>
      <c r="P21" s="1">
        <v>129</v>
      </c>
      <c r="Q21" s="1">
        <v>10</v>
      </c>
      <c r="R21" s="1">
        <v>3</v>
      </c>
      <c r="S21" s="1">
        <v>26</v>
      </c>
      <c r="T21" s="1">
        <v>687</v>
      </c>
      <c r="U21" s="1">
        <v>209</v>
      </c>
      <c r="V21" s="1">
        <v>9</v>
      </c>
      <c r="W21" s="1">
        <v>80</v>
      </c>
      <c r="X21" s="1">
        <v>201</v>
      </c>
      <c r="Y21" s="1">
        <v>1</v>
      </c>
      <c r="Z21" s="1">
        <v>6</v>
      </c>
      <c r="AA21" s="1">
        <v>1</v>
      </c>
      <c r="AB21" s="1">
        <v>1</v>
      </c>
      <c r="AC21" s="1">
        <v>78</v>
      </c>
      <c r="AD21" s="1">
        <v>4</v>
      </c>
      <c r="AE21" s="1">
        <v>43</v>
      </c>
      <c r="AF21" s="1">
        <v>80</v>
      </c>
      <c r="AG21" s="1">
        <v>1</v>
      </c>
      <c r="AH21" s="1">
        <v>245</v>
      </c>
      <c r="AI21" s="1">
        <v>151</v>
      </c>
      <c r="AJ21" s="1">
        <v>4</v>
      </c>
      <c r="AK21" s="1">
        <v>412</v>
      </c>
      <c r="AL21" s="1">
        <v>26</v>
      </c>
      <c r="AM21" s="1">
        <v>103</v>
      </c>
      <c r="AN21" s="8">
        <f t="shared" si="0"/>
        <v>3185</v>
      </c>
    </row>
    <row r="22" spans="2:40" ht="12.75">
      <c r="B22" s="8" t="s">
        <v>23</v>
      </c>
      <c r="C22" s="20">
        <v>1</v>
      </c>
      <c r="D22" s="4">
        <v>27</v>
      </c>
      <c r="E22" s="20">
        <v>2</v>
      </c>
      <c r="F22" s="4">
        <v>92</v>
      </c>
      <c r="G22" s="4">
        <v>161</v>
      </c>
      <c r="H22" s="4">
        <v>9</v>
      </c>
      <c r="I22" s="4">
        <v>34</v>
      </c>
      <c r="J22" s="20">
        <v>1</v>
      </c>
      <c r="K22" s="20">
        <v>2</v>
      </c>
      <c r="L22" s="4">
        <v>63</v>
      </c>
      <c r="M22" s="20">
        <v>0</v>
      </c>
      <c r="N22" s="4">
        <v>10</v>
      </c>
      <c r="O22" s="4">
        <v>69</v>
      </c>
      <c r="P22" s="4">
        <v>74</v>
      </c>
      <c r="Q22" s="4">
        <v>117</v>
      </c>
      <c r="R22" s="4">
        <v>18</v>
      </c>
      <c r="S22" s="4">
        <v>44</v>
      </c>
      <c r="T22" s="4">
        <v>40</v>
      </c>
      <c r="U22" s="4">
        <v>38</v>
      </c>
      <c r="V22" s="20">
        <v>1</v>
      </c>
      <c r="W22" s="4">
        <v>140</v>
      </c>
      <c r="X22" s="4">
        <v>147</v>
      </c>
      <c r="Y22" s="20">
        <v>2</v>
      </c>
      <c r="Z22" s="4">
        <v>1</v>
      </c>
      <c r="AA22" s="20">
        <v>3</v>
      </c>
      <c r="AB22" s="4">
        <v>4</v>
      </c>
      <c r="AC22" s="4">
        <v>187</v>
      </c>
      <c r="AD22" s="4">
        <v>11</v>
      </c>
      <c r="AE22" s="4">
        <v>110</v>
      </c>
      <c r="AF22" s="4">
        <v>144</v>
      </c>
      <c r="AG22" s="4">
        <v>4</v>
      </c>
      <c r="AH22" s="4">
        <v>84</v>
      </c>
      <c r="AI22" s="4">
        <v>35</v>
      </c>
      <c r="AJ22" s="4">
        <v>19</v>
      </c>
      <c r="AK22" s="4">
        <v>129</v>
      </c>
      <c r="AL22" s="4">
        <v>34</v>
      </c>
      <c r="AM22" s="4">
        <v>305</v>
      </c>
      <c r="AN22" s="8">
        <f t="shared" si="0"/>
        <v>2162</v>
      </c>
    </row>
    <row r="23" spans="2:40" ht="12.75">
      <c r="B23" s="1" t="s">
        <v>24</v>
      </c>
      <c r="C23" s="1">
        <v>1</v>
      </c>
      <c r="D23" s="1">
        <v>370</v>
      </c>
      <c r="E23" s="1">
        <v>1</v>
      </c>
      <c r="F23" s="1">
        <v>91</v>
      </c>
      <c r="G23" s="1">
        <v>161</v>
      </c>
      <c r="H23" s="1">
        <v>20</v>
      </c>
      <c r="I23" s="1">
        <v>107</v>
      </c>
      <c r="J23" s="1">
        <v>2</v>
      </c>
      <c r="K23" s="1">
        <v>2</v>
      </c>
      <c r="L23" s="1">
        <v>328</v>
      </c>
      <c r="M23" s="1">
        <v>0</v>
      </c>
      <c r="N23" s="1">
        <v>39</v>
      </c>
      <c r="O23" s="1">
        <v>442</v>
      </c>
      <c r="P23" s="1">
        <v>149</v>
      </c>
      <c r="Q23" s="1">
        <v>29</v>
      </c>
      <c r="R23" s="1">
        <v>20</v>
      </c>
      <c r="S23" s="1">
        <v>97</v>
      </c>
      <c r="T23" s="1">
        <v>332</v>
      </c>
      <c r="U23" s="1">
        <v>374</v>
      </c>
      <c r="V23" s="1">
        <v>0</v>
      </c>
      <c r="W23" s="1">
        <v>587</v>
      </c>
      <c r="X23" s="1">
        <v>1042</v>
      </c>
      <c r="Y23" s="1">
        <v>1</v>
      </c>
      <c r="Z23" s="1">
        <v>4</v>
      </c>
      <c r="AA23" s="1">
        <v>1</v>
      </c>
      <c r="AB23" s="1">
        <v>1</v>
      </c>
      <c r="AC23" s="1">
        <v>145</v>
      </c>
      <c r="AD23" s="1">
        <v>6</v>
      </c>
      <c r="AE23" s="1">
        <v>194</v>
      </c>
      <c r="AF23" s="1">
        <v>159</v>
      </c>
      <c r="AG23" s="1">
        <v>7</v>
      </c>
      <c r="AH23" s="1">
        <v>343</v>
      </c>
      <c r="AI23" s="1">
        <v>0</v>
      </c>
      <c r="AJ23" s="1">
        <v>9</v>
      </c>
      <c r="AK23" s="1">
        <v>1139</v>
      </c>
      <c r="AL23" s="1">
        <v>151</v>
      </c>
      <c r="AM23" s="1">
        <v>264</v>
      </c>
      <c r="AN23" s="8">
        <f t="shared" si="0"/>
        <v>6618</v>
      </c>
    </row>
    <row r="24" spans="2:42" ht="12.75">
      <c r="B24" s="1" t="s">
        <v>25</v>
      </c>
      <c r="C24" s="56">
        <v>1</v>
      </c>
      <c r="D24" s="56">
        <v>28</v>
      </c>
      <c r="E24" s="56">
        <v>1</v>
      </c>
      <c r="F24" s="56">
        <v>255</v>
      </c>
      <c r="G24" s="56">
        <v>72</v>
      </c>
      <c r="H24" s="56">
        <v>3</v>
      </c>
      <c r="I24" s="56">
        <v>20</v>
      </c>
      <c r="J24" s="56">
        <v>1</v>
      </c>
      <c r="K24" s="56">
        <v>0</v>
      </c>
      <c r="L24" s="56">
        <v>50</v>
      </c>
      <c r="M24" s="56">
        <v>0</v>
      </c>
      <c r="N24" s="56">
        <v>4</v>
      </c>
      <c r="O24" s="56">
        <v>24</v>
      </c>
      <c r="P24" s="56">
        <v>22</v>
      </c>
      <c r="Q24" s="56">
        <v>3</v>
      </c>
      <c r="R24" s="56">
        <v>0</v>
      </c>
      <c r="S24" s="56">
        <v>59</v>
      </c>
      <c r="T24" s="56">
        <v>8</v>
      </c>
      <c r="U24" s="56">
        <v>14</v>
      </c>
      <c r="V24" s="56">
        <v>0</v>
      </c>
      <c r="W24" s="56">
        <v>22</v>
      </c>
      <c r="X24" s="56">
        <v>38</v>
      </c>
      <c r="Y24" s="56">
        <v>19</v>
      </c>
      <c r="Z24" s="56">
        <v>8</v>
      </c>
      <c r="AA24" s="56">
        <v>7</v>
      </c>
      <c r="AB24" s="56">
        <v>3</v>
      </c>
      <c r="AC24" s="56">
        <v>162</v>
      </c>
      <c r="AD24" s="56">
        <v>3</v>
      </c>
      <c r="AE24" s="56">
        <v>14</v>
      </c>
      <c r="AF24" s="56">
        <v>33</v>
      </c>
      <c r="AG24" s="56">
        <v>3</v>
      </c>
      <c r="AH24" s="56">
        <v>29</v>
      </c>
      <c r="AI24" s="56">
        <v>0</v>
      </c>
      <c r="AJ24" s="56">
        <v>74</v>
      </c>
      <c r="AK24" s="56">
        <v>82</v>
      </c>
      <c r="AL24" s="56">
        <v>8</v>
      </c>
      <c r="AM24" s="56">
        <v>754</v>
      </c>
      <c r="AN24" s="8">
        <f t="shared" si="0"/>
        <v>1824</v>
      </c>
      <c r="AP24" s="57"/>
    </row>
    <row r="25" spans="2:40" ht="12.75">
      <c r="B25" s="8" t="s">
        <v>26</v>
      </c>
      <c r="C25" s="1">
        <v>1</v>
      </c>
      <c r="D25" s="1">
        <v>79</v>
      </c>
      <c r="E25" s="1">
        <v>5</v>
      </c>
      <c r="F25" s="1">
        <v>15</v>
      </c>
      <c r="G25" s="1">
        <v>10</v>
      </c>
      <c r="H25" s="1">
        <v>4</v>
      </c>
      <c r="I25" s="1">
        <v>21</v>
      </c>
      <c r="J25" s="1">
        <v>0</v>
      </c>
      <c r="K25" s="1">
        <v>1</v>
      </c>
      <c r="L25" s="1">
        <v>47</v>
      </c>
      <c r="M25" s="1">
        <v>0</v>
      </c>
      <c r="N25" s="1">
        <v>8</v>
      </c>
      <c r="O25" s="1">
        <v>76</v>
      </c>
      <c r="P25" s="1">
        <v>28</v>
      </c>
      <c r="Q25" s="1">
        <v>7</v>
      </c>
      <c r="R25" s="1">
        <v>3</v>
      </c>
      <c r="S25" s="1">
        <v>5</v>
      </c>
      <c r="T25" s="1">
        <v>559</v>
      </c>
      <c r="U25" s="1">
        <v>109</v>
      </c>
      <c r="V25" s="1">
        <v>0</v>
      </c>
      <c r="W25" s="1">
        <v>45</v>
      </c>
      <c r="X25" s="1">
        <v>124</v>
      </c>
      <c r="Y25" s="1">
        <v>2</v>
      </c>
      <c r="Z25" s="1">
        <v>4</v>
      </c>
      <c r="AA25" s="1">
        <v>1</v>
      </c>
      <c r="AB25" s="1">
        <v>4</v>
      </c>
      <c r="AC25" s="1">
        <v>11</v>
      </c>
      <c r="AD25" s="1">
        <v>2</v>
      </c>
      <c r="AE25" s="1">
        <v>36</v>
      </c>
      <c r="AF25" s="1">
        <v>35</v>
      </c>
      <c r="AG25" s="1">
        <v>1</v>
      </c>
      <c r="AH25" s="1">
        <v>109</v>
      </c>
      <c r="AI25" s="1">
        <v>62</v>
      </c>
      <c r="AJ25" s="1">
        <v>2</v>
      </c>
      <c r="AK25" s="1">
        <v>102</v>
      </c>
      <c r="AL25" s="1">
        <v>6</v>
      </c>
      <c r="AM25" s="1">
        <v>44</v>
      </c>
      <c r="AN25" s="8">
        <f t="shared" si="0"/>
        <v>1568</v>
      </c>
    </row>
    <row r="26" spans="2:40" ht="12.75">
      <c r="B26" s="8" t="s">
        <v>105</v>
      </c>
      <c r="C26" s="1">
        <v>1</v>
      </c>
      <c r="D26" s="1">
        <v>93</v>
      </c>
      <c r="E26" s="1">
        <v>1</v>
      </c>
      <c r="F26" s="1">
        <v>23</v>
      </c>
      <c r="G26" s="1">
        <v>101</v>
      </c>
      <c r="H26" s="1">
        <v>12</v>
      </c>
      <c r="I26" s="1">
        <v>76</v>
      </c>
      <c r="J26" s="1">
        <v>4</v>
      </c>
      <c r="K26" s="1">
        <v>3</v>
      </c>
      <c r="L26" s="1">
        <v>134</v>
      </c>
      <c r="M26" s="1">
        <v>0</v>
      </c>
      <c r="N26" s="1">
        <v>10</v>
      </c>
      <c r="O26" s="1">
        <v>173</v>
      </c>
      <c r="P26" s="1">
        <v>99</v>
      </c>
      <c r="Q26" s="1">
        <v>24</v>
      </c>
      <c r="R26" s="1">
        <v>6</v>
      </c>
      <c r="S26" s="1">
        <v>64</v>
      </c>
      <c r="T26" s="1">
        <v>136</v>
      </c>
      <c r="U26" s="1">
        <v>75</v>
      </c>
      <c r="V26" s="1">
        <v>0</v>
      </c>
      <c r="W26" s="1">
        <v>166</v>
      </c>
      <c r="X26" s="1">
        <v>695</v>
      </c>
      <c r="Y26" s="1">
        <v>1</v>
      </c>
      <c r="Z26" s="1">
        <v>2</v>
      </c>
      <c r="AA26" s="1">
        <v>2</v>
      </c>
      <c r="AB26" s="1">
        <v>5</v>
      </c>
      <c r="AC26" s="1">
        <v>75</v>
      </c>
      <c r="AD26" s="1">
        <v>4</v>
      </c>
      <c r="AE26" s="1">
        <v>85</v>
      </c>
      <c r="AF26" s="1">
        <v>116</v>
      </c>
      <c r="AG26" s="1">
        <v>5</v>
      </c>
      <c r="AH26" s="1">
        <v>214</v>
      </c>
      <c r="AI26" s="1">
        <v>98</v>
      </c>
      <c r="AJ26" s="1">
        <v>4</v>
      </c>
      <c r="AK26" s="1">
        <v>157</v>
      </c>
      <c r="AL26" s="1">
        <v>53</v>
      </c>
      <c r="AM26" s="1">
        <v>138</v>
      </c>
      <c r="AN26" s="1">
        <f>SUM(C26:AM26)</f>
        <v>2855</v>
      </c>
    </row>
    <row r="27" spans="2:40" ht="12.75">
      <c r="B27" s="2" t="s">
        <v>27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2:40" ht="12.75">
      <c r="B28" s="8" t="s">
        <v>28</v>
      </c>
      <c r="C28" s="1">
        <v>60</v>
      </c>
      <c r="D28" s="1">
        <v>2734</v>
      </c>
      <c r="E28" s="1">
        <v>147</v>
      </c>
      <c r="F28" s="1">
        <v>1759</v>
      </c>
      <c r="G28" s="1">
        <v>2148</v>
      </c>
      <c r="H28" s="1">
        <v>167</v>
      </c>
      <c r="I28" s="1">
        <v>1243</v>
      </c>
      <c r="J28" s="1">
        <v>9</v>
      </c>
      <c r="K28" s="1">
        <v>30</v>
      </c>
      <c r="L28" s="1">
        <v>1420</v>
      </c>
      <c r="M28" s="1">
        <v>8</v>
      </c>
      <c r="N28" s="1">
        <v>150</v>
      </c>
      <c r="O28" s="1">
        <v>2749</v>
      </c>
      <c r="P28" s="1">
        <v>873</v>
      </c>
      <c r="Q28" s="1">
        <v>417</v>
      </c>
      <c r="R28" s="1">
        <v>678</v>
      </c>
      <c r="S28" s="1">
        <v>1196</v>
      </c>
      <c r="T28" s="1">
        <v>2192</v>
      </c>
      <c r="U28" s="1">
        <v>1460</v>
      </c>
      <c r="V28" s="1">
        <v>2</v>
      </c>
      <c r="W28" s="1">
        <v>3868</v>
      </c>
      <c r="X28" s="1">
        <v>4066</v>
      </c>
      <c r="Y28" s="1">
        <v>197</v>
      </c>
      <c r="Z28" s="1">
        <v>211</v>
      </c>
      <c r="AA28" s="1">
        <v>90</v>
      </c>
      <c r="AB28" s="1">
        <v>207</v>
      </c>
      <c r="AC28" s="1">
        <v>2279</v>
      </c>
      <c r="AD28" s="1">
        <v>102</v>
      </c>
      <c r="AE28" s="1">
        <v>1043</v>
      </c>
      <c r="AF28" s="1">
        <v>1111</v>
      </c>
      <c r="AG28" s="1">
        <v>57</v>
      </c>
      <c r="AH28" s="1">
        <v>3820</v>
      </c>
      <c r="AI28" s="1">
        <v>1553</v>
      </c>
      <c r="AJ28" s="1">
        <v>196</v>
      </c>
      <c r="AK28" s="1">
        <v>3096</v>
      </c>
      <c r="AL28" s="1">
        <v>754</v>
      </c>
      <c r="AM28" s="1">
        <v>3462</v>
      </c>
      <c r="AN28" s="1">
        <f t="shared" si="0"/>
        <v>45554</v>
      </c>
    </row>
    <row r="29" spans="2:40" ht="12.75">
      <c r="B29" s="1" t="s">
        <v>29</v>
      </c>
      <c r="C29" s="58">
        <v>0</v>
      </c>
      <c r="D29" s="58">
        <v>5</v>
      </c>
      <c r="E29" s="58">
        <v>0</v>
      </c>
      <c r="F29" s="58">
        <v>1</v>
      </c>
      <c r="G29" s="58">
        <v>15</v>
      </c>
      <c r="H29" s="58">
        <v>2</v>
      </c>
      <c r="I29" s="58">
        <v>0</v>
      </c>
      <c r="J29" s="58">
        <v>0</v>
      </c>
      <c r="K29" s="58">
        <v>0</v>
      </c>
      <c r="L29" s="58">
        <v>36</v>
      </c>
      <c r="M29" s="58">
        <v>0</v>
      </c>
      <c r="N29" s="58">
        <v>0</v>
      </c>
      <c r="O29" s="58">
        <v>23</v>
      </c>
      <c r="P29" s="58">
        <v>23</v>
      </c>
      <c r="Q29" s="58">
        <v>0</v>
      </c>
      <c r="R29" s="58">
        <v>0</v>
      </c>
      <c r="S29" s="58">
        <v>2</v>
      </c>
      <c r="T29" s="58">
        <v>9</v>
      </c>
      <c r="U29" s="58">
        <v>2</v>
      </c>
      <c r="V29" s="58">
        <v>0</v>
      </c>
      <c r="W29" s="58">
        <v>9</v>
      </c>
      <c r="X29" s="58">
        <v>25</v>
      </c>
      <c r="Y29" s="58">
        <v>0</v>
      </c>
      <c r="Z29" s="58">
        <v>0</v>
      </c>
      <c r="AA29" s="58">
        <v>0</v>
      </c>
      <c r="AB29" s="58">
        <v>0</v>
      </c>
      <c r="AC29" s="58">
        <v>3</v>
      </c>
      <c r="AD29" s="58">
        <v>0</v>
      </c>
      <c r="AE29" s="58">
        <v>14</v>
      </c>
      <c r="AF29" s="58">
        <v>1565</v>
      </c>
      <c r="AG29" s="58">
        <v>0</v>
      </c>
      <c r="AH29" s="58">
        <v>13</v>
      </c>
      <c r="AI29" s="58">
        <v>0</v>
      </c>
      <c r="AJ29" s="58">
        <v>0</v>
      </c>
      <c r="AK29" s="58">
        <v>18</v>
      </c>
      <c r="AL29" s="58">
        <v>2</v>
      </c>
      <c r="AM29" s="58">
        <v>9</v>
      </c>
      <c r="AN29" s="1">
        <f t="shared" si="0"/>
        <v>1776</v>
      </c>
    </row>
    <row r="30" spans="2:40" ht="12.75">
      <c r="B30" s="8" t="s">
        <v>30</v>
      </c>
      <c r="C30" s="59">
        <v>0</v>
      </c>
      <c r="D30" s="59">
        <v>464</v>
      </c>
      <c r="E30" s="59">
        <v>0</v>
      </c>
      <c r="F30" s="59">
        <v>0</v>
      </c>
      <c r="G30" s="59">
        <v>0</v>
      </c>
      <c r="H30" s="59">
        <v>0</v>
      </c>
      <c r="I30" s="59">
        <v>1</v>
      </c>
      <c r="J30" s="59">
        <v>0</v>
      </c>
      <c r="K30" s="59">
        <v>0</v>
      </c>
      <c r="L30" s="59">
        <v>28</v>
      </c>
      <c r="M30" s="59">
        <v>0</v>
      </c>
      <c r="N30" s="59">
        <v>2</v>
      </c>
      <c r="O30" s="59">
        <v>6</v>
      </c>
      <c r="P30" s="59">
        <v>12</v>
      </c>
      <c r="Q30" s="59">
        <v>1</v>
      </c>
      <c r="R30" s="59">
        <v>1</v>
      </c>
      <c r="S30" s="59">
        <v>1</v>
      </c>
      <c r="T30" s="59">
        <v>213</v>
      </c>
      <c r="U30" s="59">
        <v>7</v>
      </c>
      <c r="V30" s="59">
        <v>0</v>
      </c>
      <c r="W30" s="59">
        <v>2</v>
      </c>
      <c r="X30" s="59">
        <v>341</v>
      </c>
      <c r="Y30" s="59">
        <v>0</v>
      </c>
      <c r="Z30" s="59">
        <v>0</v>
      </c>
      <c r="AA30" s="59">
        <v>0</v>
      </c>
      <c r="AB30" s="59">
        <v>0</v>
      </c>
      <c r="AC30" s="59">
        <v>9</v>
      </c>
      <c r="AD30" s="59">
        <v>2</v>
      </c>
      <c r="AE30" s="59">
        <v>5</v>
      </c>
      <c r="AF30" s="59">
        <v>3</v>
      </c>
      <c r="AG30" s="59">
        <v>0</v>
      </c>
      <c r="AH30" s="59">
        <v>65</v>
      </c>
      <c r="AI30" s="59">
        <v>1221</v>
      </c>
      <c r="AJ30" s="59">
        <v>0</v>
      </c>
      <c r="AK30" s="59">
        <v>6</v>
      </c>
      <c r="AL30" s="59">
        <v>4</v>
      </c>
      <c r="AM30" s="59">
        <v>6</v>
      </c>
      <c r="AN30" s="1">
        <f t="shared" si="0"/>
        <v>2400</v>
      </c>
    </row>
    <row r="31" spans="2:40" ht="12.75">
      <c r="B31" s="8" t="s">
        <v>31</v>
      </c>
      <c r="C31" s="60">
        <v>0</v>
      </c>
      <c r="D31" s="60">
        <v>55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8</v>
      </c>
      <c r="M31" s="60">
        <v>0</v>
      </c>
      <c r="N31" s="60">
        <v>1</v>
      </c>
      <c r="O31" s="60">
        <v>6</v>
      </c>
      <c r="P31" s="60">
        <v>3</v>
      </c>
      <c r="Q31" s="60">
        <v>0</v>
      </c>
      <c r="R31" s="60">
        <v>0</v>
      </c>
      <c r="S31" s="60">
        <v>0</v>
      </c>
      <c r="T31" s="60">
        <v>1083</v>
      </c>
      <c r="U31" s="60">
        <v>2</v>
      </c>
      <c r="V31" s="60">
        <v>0</v>
      </c>
      <c r="W31" s="60">
        <v>3</v>
      </c>
      <c r="X31" s="60">
        <v>20</v>
      </c>
      <c r="Y31" s="60">
        <v>0</v>
      </c>
      <c r="Z31" s="60">
        <v>0</v>
      </c>
      <c r="AA31" s="60">
        <v>0</v>
      </c>
      <c r="AB31" s="60">
        <v>0</v>
      </c>
      <c r="AC31" s="60">
        <v>2</v>
      </c>
      <c r="AD31" s="60">
        <v>2</v>
      </c>
      <c r="AE31" s="60">
        <v>1</v>
      </c>
      <c r="AF31" s="60">
        <v>1</v>
      </c>
      <c r="AG31" s="60">
        <v>0</v>
      </c>
      <c r="AH31" s="60">
        <v>61</v>
      </c>
      <c r="AI31" s="60">
        <v>0</v>
      </c>
      <c r="AJ31" s="60">
        <v>0</v>
      </c>
      <c r="AK31" s="60">
        <v>0</v>
      </c>
      <c r="AL31" s="60">
        <v>0</v>
      </c>
      <c r="AM31" s="60">
        <v>7</v>
      </c>
      <c r="AN31" s="1">
        <f t="shared" si="0"/>
        <v>1255</v>
      </c>
    </row>
    <row r="32" spans="2:40" ht="12.75">
      <c r="B32" s="8" t="s">
        <v>32</v>
      </c>
      <c r="C32" s="61">
        <v>0</v>
      </c>
      <c r="D32" s="61">
        <v>7</v>
      </c>
      <c r="E32" s="61">
        <v>0</v>
      </c>
      <c r="F32" s="61">
        <v>0</v>
      </c>
      <c r="G32" s="61">
        <v>3</v>
      </c>
      <c r="H32" s="61">
        <v>47</v>
      </c>
      <c r="I32" s="61">
        <v>2</v>
      </c>
      <c r="J32" s="61">
        <v>0</v>
      </c>
      <c r="K32" s="61">
        <v>0</v>
      </c>
      <c r="L32" s="61">
        <v>59</v>
      </c>
      <c r="M32" s="61">
        <v>0</v>
      </c>
      <c r="N32" s="61">
        <v>0</v>
      </c>
      <c r="O32" s="61">
        <v>10</v>
      </c>
      <c r="P32" s="61">
        <v>261</v>
      </c>
      <c r="Q32" s="61">
        <v>130</v>
      </c>
      <c r="R32" s="61">
        <v>7</v>
      </c>
      <c r="S32" s="61">
        <v>1</v>
      </c>
      <c r="T32" s="61">
        <v>14</v>
      </c>
      <c r="U32" s="61">
        <v>0</v>
      </c>
      <c r="V32" s="61">
        <v>0</v>
      </c>
      <c r="W32" s="61">
        <v>6</v>
      </c>
      <c r="X32" s="61">
        <v>43</v>
      </c>
      <c r="Y32" s="61">
        <v>0</v>
      </c>
      <c r="Z32" s="61">
        <v>0</v>
      </c>
      <c r="AA32" s="61">
        <v>0</v>
      </c>
      <c r="AB32" s="61">
        <v>0</v>
      </c>
      <c r="AC32" s="61">
        <v>1</v>
      </c>
      <c r="AD32" s="61">
        <v>0</v>
      </c>
      <c r="AE32" s="61">
        <v>676</v>
      </c>
      <c r="AF32" s="61">
        <v>29</v>
      </c>
      <c r="AG32" s="61">
        <v>0</v>
      </c>
      <c r="AH32" s="61">
        <v>16</v>
      </c>
      <c r="AI32" s="61">
        <v>0</v>
      </c>
      <c r="AJ32" s="61">
        <v>0</v>
      </c>
      <c r="AK32" s="61">
        <v>62</v>
      </c>
      <c r="AL32" s="61">
        <v>14</v>
      </c>
      <c r="AM32" s="61">
        <v>5</v>
      </c>
      <c r="AN32" s="1">
        <f t="shared" si="0"/>
        <v>1393</v>
      </c>
    </row>
    <row r="33" spans="2:42" ht="12.75">
      <c r="B33" s="1" t="s">
        <v>33</v>
      </c>
      <c r="C33" s="1">
        <v>0</v>
      </c>
      <c r="D33" s="1">
        <v>15</v>
      </c>
      <c r="E33" s="1">
        <v>0</v>
      </c>
      <c r="F33" s="1">
        <v>0</v>
      </c>
      <c r="G33" s="1">
        <v>0</v>
      </c>
      <c r="H33" s="1">
        <v>1</v>
      </c>
      <c r="I33" s="1">
        <v>1</v>
      </c>
      <c r="J33" s="1">
        <v>0</v>
      </c>
      <c r="K33" s="1">
        <v>0</v>
      </c>
      <c r="L33" s="1">
        <v>20</v>
      </c>
      <c r="M33" s="1">
        <v>0</v>
      </c>
      <c r="N33" s="1">
        <v>2</v>
      </c>
      <c r="O33" s="1">
        <v>5</v>
      </c>
      <c r="P33" s="1">
        <v>12</v>
      </c>
      <c r="Q33" s="1">
        <v>0</v>
      </c>
      <c r="R33" s="1">
        <v>0</v>
      </c>
      <c r="S33" s="1">
        <v>0</v>
      </c>
      <c r="T33" s="1">
        <v>39</v>
      </c>
      <c r="U33" s="1">
        <v>1190</v>
      </c>
      <c r="V33" s="1">
        <v>0</v>
      </c>
      <c r="W33" s="1">
        <v>3</v>
      </c>
      <c r="X33" s="1">
        <v>29</v>
      </c>
      <c r="Y33" s="1">
        <v>0</v>
      </c>
      <c r="Z33" s="1">
        <v>0</v>
      </c>
      <c r="AA33" s="1">
        <v>0</v>
      </c>
      <c r="AB33" s="1">
        <v>0</v>
      </c>
      <c r="AC33" s="1">
        <v>3</v>
      </c>
      <c r="AD33" s="1">
        <v>4</v>
      </c>
      <c r="AE33" s="1">
        <v>3</v>
      </c>
      <c r="AF33" s="1">
        <v>4</v>
      </c>
      <c r="AG33" s="1">
        <v>0</v>
      </c>
      <c r="AH33" s="1">
        <v>171</v>
      </c>
      <c r="AI33" s="1">
        <v>0</v>
      </c>
      <c r="AJ33" s="1">
        <v>0</v>
      </c>
      <c r="AK33" s="1">
        <v>8</v>
      </c>
      <c r="AL33" s="1">
        <v>0</v>
      </c>
      <c r="AM33" s="1">
        <v>6</v>
      </c>
      <c r="AN33" s="1">
        <f t="shared" si="0"/>
        <v>1516</v>
      </c>
      <c r="AO33" s="62"/>
      <c r="AP33" s="62"/>
    </row>
    <row r="34" spans="2:40" ht="12.75">
      <c r="B34" s="2" t="s">
        <v>35</v>
      </c>
      <c r="C34" s="2">
        <f aca="true" t="shared" si="1" ref="C34:AN34">SUM(C7:C33)</f>
        <v>84</v>
      </c>
      <c r="D34" s="2">
        <f t="shared" si="1"/>
        <v>6760</v>
      </c>
      <c r="E34" s="2">
        <f t="shared" si="1"/>
        <v>172</v>
      </c>
      <c r="F34" s="2">
        <f t="shared" si="1"/>
        <v>2737</v>
      </c>
      <c r="G34" s="2">
        <f t="shared" si="1"/>
        <v>4852</v>
      </c>
      <c r="H34" s="2">
        <f t="shared" si="1"/>
        <v>452</v>
      </c>
      <c r="I34" s="2">
        <f t="shared" si="1"/>
        <v>2320</v>
      </c>
      <c r="J34" s="2">
        <f t="shared" si="1"/>
        <v>40</v>
      </c>
      <c r="K34" s="2">
        <f t="shared" si="1"/>
        <v>53</v>
      </c>
      <c r="L34" s="2">
        <f t="shared" si="1"/>
        <v>5027</v>
      </c>
      <c r="M34" s="2">
        <f t="shared" si="1"/>
        <v>10</v>
      </c>
      <c r="N34" s="2">
        <f t="shared" si="1"/>
        <v>607</v>
      </c>
      <c r="O34" s="2">
        <f t="shared" si="1"/>
        <v>7266</v>
      </c>
      <c r="P34" s="2">
        <f t="shared" si="1"/>
        <v>3751</v>
      </c>
      <c r="Q34" s="2">
        <f t="shared" si="1"/>
        <v>1338</v>
      </c>
      <c r="R34" s="2">
        <f t="shared" si="1"/>
        <v>969</v>
      </c>
      <c r="S34" s="2">
        <f t="shared" si="1"/>
        <v>2629</v>
      </c>
      <c r="T34" s="2">
        <f t="shared" si="1"/>
        <v>9010</v>
      </c>
      <c r="U34" s="2">
        <f t="shared" si="1"/>
        <v>5069</v>
      </c>
      <c r="V34" s="2">
        <f t="shared" si="1"/>
        <v>12</v>
      </c>
      <c r="W34" s="2">
        <f t="shared" si="1"/>
        <v>7369</v>
      </c>
      <c r="X34" s="2">
        <f t="shared" si="1"/>
        <v>12556</v>
      </c>
      <c r="Y34" s="2">
        <f t="shared" si="1"/>
        <v>245</v>
      </c>
      <c r="Z34" s="2">
        <f t="shared" si="1"/>
        <v>282</v>
      </c>
      <c r="AA34" s="2">
        <f t="shared" si="1"/>
        <v>117</v>
      </c>
      <c r="AB34" s="2">
        <f t="shared" si="1"/>
        <v>241</v>
      </c>
      <c r="AC34" s="2">
        <f t="shared" si="1"/>
        <v>4319</v>
      </c>
      <c r="AD34" s="2">
        <f t="shared" si="1"/>
        <v>407</v>
      </c>
      <c r="AE34" s="2">
        <f t="shared" si="1"/>
        <v>4841</v>
      </c>
      <c r="AF34" s="2">
        <f t="shared" si="1"/>
        <v>5642</v>
      </c>
      <c r="AG34" s="2">
        <f t="shared" si="1"/>
        <v>123</v>
      </c>
      <c r="AH34" s="2">
        <f t="shared" si="1"/>
        <v>10330</v>
      </c>
      <c r="AI34" s="2">
        <f t="shared" si="1"/>
        <v>4426</v>
      </c>
      <c r="AJ34" s="2">
        <f t="shared" si="1"/>
        <v>349</v>
      </c>
      <c r="AK34" s="2">
        <f t="shared" si="1"/>
        <v>11104</v>
      </c>
      <c r="AL34" s="2">
        <f t="shared" si="1"/>
        <v>1943</v>
      </c>
      <c r="AM34" s="2">
        <f t="shared" si="1"/>
        <v>7258</v>
      </c>
      <c r="AN34" s="2">
        <f t="shared" si="1"/>
        <v>124710</v>
      </c>
    </row>
    <row r="35" spans="2:40" ht="12.75">
      <c r="B35" s="2" t="s">
        <v>36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2:40" ht="12.75">
      <c r="B36" s="8" t="s">
        <v>37</v>
      </c>
      <c r="C36" s="8">
        <v>0</v>
      </c>
      <c r="D36" s="8">
        <v>3</v>
      </c>
      <c r="E36" s="8">
        <v>0</v>
      </c>
      <c r="F36" s="8">
        <v>0</v>
      </c>
      <c r="G36" s="8">
        <v>0</v>
      </c>
      <c r="H36" s="8">
        <v>1</v>
      </c>
      <c r="I36" s="8">
        <v>0</v>
      </c>
      <c r="J36" s="8">
        <v>2</v>
      </c>
      <c r="K36" s="8">
        <v>0</v>
      </c>
      <c r="L36" s="8">
        <v>4</v>
      </c>
      <c r="M36" s="8">
        <v>0</v>
      </c>
      <c r="N36" s="8">
        <v>2</v>
      </c>
      <c r="O36" s="8">
        <v>4</v>
      </c>
      <c r="P36" s="8">
        <v>2</v>
      </c>
      <c r="Q36" s="8">
        <v>1</v>
      </c>
      <c r="R36" s="8">
        <v>0</v>
      </c>
      <c r="S36" s="8">
        <v>0</v>
      </c>
      <c r="T36" s="8">
        <v>10</v>
      </c>
      <c r="U36" s="8">
        <v>112</v>
      </c>
      <c r="V36" s="8">
        <v>0</v>
      </c>
      <c r="W36" s="8">
        <v>1</v>
      </c>
      <c r="X36" s="8">
        <v>26</v>
      </c>
      <c r="Y36" s="8">
        <v>0</v>
      </c>
      <c r="Z36" s="8">
        <v>0</v>
      </c>
      <c r="AA36" s="8">
        <v>0</v>
      </c>
      <c r="AB36" s="8">
        <v>0</v>
      </c>
      <c r="AC36" s="8">
        <v>1</v>
      </c>
      <c r="AD36" s="8">
        <v>1</v>
      </c>
      <c r="AE36" s="8">
        <v>3</v>
      </c>
      <c r="AF36" s="8">
        <v>4</v>
      </c>
      <c r="AG36" s="8">
        <v>0</v>
      </c>
      <c r="AH36" s="8">
        <v>50</v>
      </c>
      <c r="AI36" s="8">
        <v>0</v>
      </c>
      <c r="AJ36" s="8">
        <v>0</v>
      </c>
      <c r="AK36" s="8">
        <v>4</v>
      </c>
      <c r="AL36" s="8">
        <v>0</v>
      </c>
      <c r="AM36" s="8">
        <v>2</v>
      </c>
      <c r="AN36" s="1">
        <f aca="true" t="shared" si="2" ref="AN36:AN54">SUM(C36:AM36)</f>
        <v>233</v>
      </c>
    </row>
    <row r="37" spans="2:40" ht="12.75">
      <c r="B37" s="8" t="s">
        <v>38</v>
      </c>
      <c r="C37" s="8">
        <v>0</v>
      </c>
      <c r="D37" s="63">
        <v>88</v>
      </c>
      <c r="E37" s="8">
        <v>0</v>
      </c>
      <c r="F37" s="8">
        <v>0</v>
      </c>
      <c r="G37" s="8">
        <v>0</v>
      </c>
      <c r="H37" s="8">
        <v>0</v>
      </c>
      <c r="I37" s="63">
        <v>3</v>
      </c>
      <c r="J37" s="63">
        <v>0</v>
      </c>
      <c r="K37" s="63">
        <v>0</v>
      </c>
      <c r="L37" s="63">
        <v>11</v>
      </c>
      <c r="M37" s="8">
        <v>0</v>
      </c>
      <c r="N37" s="63">
        <v>0</v>
      </c>
      <c r="O37" s="63">
        <v>11</v>
      </c>
      <c r="P37" s="63">
        <v>0</v>
      </c>
      <c r="Q37" s="63">
        <v>0</v>
      </c>
      <c r="R37" s="63">
        <v>0</v>
      </c>
      <c r="S37" s="63">
        <v>0</v>
      </c>
      <c r="T37" s="63">
        <v>57</v>
      </c>
      <c r="U37" s="63">
        <v>19</v>
      </c>
      <c r="V37" s="8">
        <v>0</v>
      </c>
      <c r="W37" s="63">
        <v>3</v>
      </c>
      <c r="X37" s="63">
        <v>24</v>
      </c>
      <c r="Y37" s="8">
        <v>0</v>
      </c>
      <c r="Z37" s="8">
        <v>0</v>
      </c>
      <c r="AA37" s="8">
        <v>0</v>
      </c>
      <c r="AB37" s="8">
        <v>0</v>
      </c>
      <c r="AC37" s="63">
        <v>2</v>
      </c>
      <c r="AD37" s="63">
        <v>16</v>
      </c>
      <c r="AE37" s="63">
        <v>7</v>
      </c>
      <c r="AF37" s="63">
        <v>5</v>
      </c>
      <c r="AG37" s="8">
        <v>0</v>
      </c>
      <c r="AH37" s="63">
        <v>755</v>
      </c>
      <c r="AI37" s="63">
        <v>0</v>
      </c>
      <c r="AJ37" s="63">
        <v>0</v>
      </c>
      <c r="AK37" s="63">
        <v>11</v>
      </c>
      <c r="AL37" s="8">
        <v>0</v>
      </c>
      <c r="AM37" s="63">
        <v>5</v>
      </c>
      <c r="AN37" s="1">
        <f t="shared" si="2"/>
        <v>1017</v>
      </c>
    </row>
    <row r="38" spans="2:40" ht="12.75">
      <c r="B38" s="8" t="s">
        <v>39</v>
      </c>
      <c r="C38" s="8">
        <v>0</v>
      </c>
      <c r="D38" s="1">
        <v>29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13</v>
      </c>
      <c r="M38" s="8">
        <v>0</v>
      </c>
      <c r="N38" s="1">
        <v>3</v>
      </c>
      <c r="O38" s="1">
        <v>10</v>
      </c>
      <c r="P38" s="1">
        <v>6</v>
      </c>
      <c r="Q38" s="1">
        <v>0</v>
      </c>
      <c r="R38" s="1">
        <v>0</v>
      </c>
      <c r="S38" s="1">
        <v>0</v>
      </c>
      <c r="T38" s="1">
        <v>37</v>
      </c>
      <c r="U38" s="1">
        <v>161</v>
      </c>
      <c r="V38" s="1">
        <v>0</v>
      </c>
      <c r="W38" s="1">
        <v>2</v>
      </c>
      <c r="X38" s="1">
        <v>36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2</v>
      </c>
      <c r="AF38" s="1">
        <v>4</v>
      </c>
      <c r="AG38" s="1">
        <v>0</v>
      </c>
      <c r="AH38" s="1">
        <v>70</v>
      </c>
      <c r="AI38" s="1">
        <v>0</v>
      </c>
      <c r="AJ38" s="1">
        <v>0</v>
      </c>
      <c r="AK38" s="1">
        <v>12</v>
      </c>
      <c r="AL38" s="1">
        <v>0</v>
      </c>
      <c r="AM38" s="1">
        <v>11</v>
      </c>
      <c r="AN38" s="1">
        <f t="shared" si="2"/>
        <v>397</v>
      </c>
    </row>
    <row r="39" spans="2:40" ht="12.75">
      <c r="B39" s="8" t="s">
        <v>40</v>
      </c>
      <c r="C39" s="8">
        <v>0</v>
      </c>
      <c r="D39" s="1">
        <v>14</v>
      </c>
      <c r="E39" s="1">
        <v>0</v>
      </c>
      <c r="F39" s="1">
        <v>12</v>
      </c>
      <c r="G39" s="1">
        <v>8</v>
      </c>
      <c r="H39" s="1">
        <v>4</v>
      </c>
      <c r="I39" s="1">
        <v>3</v>
      </c>
      <c r="J39" s="1">
        <v>1</v>
      </c>
      <c r="K39" s="1">
        <v>1</v>
      </c>
      <c r="L39" s="1">
        <v>27</v>
      </c>
      <c r="M39" s="8">
        <v>0</v>
      </c>
      <c r="N39" s="1">
        <v>6</v>
      </c>
      <c r="O39" s="1">
        <v>38</v>
      </c>
      <c r="P39" s="1">
        <v>15</v>
      </c>
      <c r="Q39" s="1">
        <v>0</v>
      </c>
      <c r="R39" s="1">
        <v>1</v>
      </c>
      <c r="S39" s="1">
        <v>8</v>
      </c>
      <c r="T39" s="1">
        <v>154</v>
      </c>
      <c r="U39" s="1">
        <v>808</v>
      </c>
      <c r="V39" s="1">
        <v>0</v>
      </c>
      <c r="W39" s="1">
        <v>7</v>
      </c>
      <c r="X39" s="1">
        <v>89</v>
      </c>
      <c r="Y39" s="1">
        <v>0</v>
      </c>
      <c r="Z39" s="1">
        <v>1</v>
      </c>
      <c r="AA39" s="1">
        <v>1</v>
      </c>
      <c r="AB39" s="1">
        <v>1</v>
      </c>
      <c r="AC39" s="1">
        <v>17</v>
      </c>
      <c r="AD39" s="1">
        <v>4</v>
      </c>
      <c r="AE39" s="1">
        <v>35</v>
      </c>
      <c r="AF39" s="1">
        <v>8</v>
      </c>
      <c r="AG39" s="1">
        <v>0</v>
      </c>
      <c r="AH39" s="1">
        <v>135</v>
      </c>
      <c r="AI39" s="1">
        <v>26</v>
      </c>
      <c r="AJ39" s="1">
        <v>1</v>
      </c>
      <c r="AK39" s="1">
        <v>22</v>
      </c>
      <c r="AL39" s="1">
        <v>1</v>
      </c>
      <c r="AM39" s="1">
        <v>22</v>
      </c>
      <c r="AN39" s="1">
        <f t="shared" si="2"/>
        <v>1470</v>
      </c>
    </row>
    <row r="40" spans="2:40" ht="12.75">
      <c r="B40" s="8" t="s">
        <v>41</v>
      </c>
      <c r="C40" s="8">
        <v>0</v>
      </c>
      <c r="D40" s="64">
        <v>111</v>
      </c>
      <c r="E40" s="65">
        <v>0</v>
      </c>
      <c r="F40" s="66">
        <v>2</v>
      </c>
      <c r="G40" s="67">
        <v>5</v>
      </c>
      <c r="H40" s="67">
        <v>7</v>
      </c>
      <c r="I40" s="67">
        <v>7</v>
      </c>
      <c r="J40" s="67">
        <v>1</v>
      </c>
      <c r="K40" s="67">
        <v>0</v>
      </c>
      <c r="L40" s="67">
        <v>50</v>
      </c>
      <c r="M40" s="8">
        <v>0</v>
      </c>
      <c r="N40" s="67">
        <v>8</v>
      </c>
      <c r="O40" s="67">
        <v>34</v>
      </c>
      <c r="P40" s="67">
        <v>12</v>
      </c>
      <c r="Q40" s="67">
        <v>2</v>
      </c>
      <c r="R40" s="67">
        <v>1</v>
      </c>
      <c r="S40" s="67">
        <v>2</v>
      </c>
      <c r="T40" s="67">
        <v>109</v>
      </c>
      <c r="U40" s="67">
        <v>24</v>
      </c>
      <c r="V40" s="67">
        <v>0</v>
      </c>
      <c r="W40" s="67">
        <v>5</v>
      </c>
      <c r="X40" s="67">
        <v>91</v>
      </c>
      <c r="Y40" s="67">
        <v>0</v>
      </c>
      <c r="Z40" s="67">
        <v>0</v>
      </c>
      <c r="AA40" s="67">
        <v>0</v>
      </c>
      <c r="AB40" s="67">
        <v>0</v>
      </c>
      <c r="AC40" s="67">
        <v>11</v>
      </c>
      <c r="AD40" s="67">
        <v>2</v>
      </c>
      <c r="AE40" s="67">
        <v>36</v>
      </c>
      <c r="AF40" s="67">
        <v>8</v>
      </c>
      <c r="AG40" s="67">
        <v>0</v>
      </c>
      <c r="AH40" s="67">
        <v>57</v>
      </c>
      <c r="AI40" s="67">
        <v>0</v>
      </c>
      <c r="AJ40" s="67">
        <v>0</v>
      </c>
      <c r="AK40" s="67">
        <v>36</v>
      </c>
      <c r="AL40" s="67">
        <v>2</v>
      </c>
      <c r="AM40" s="67">
        <v>27</v>
      </c>
      <c r="AN40" s="1">
        <f t="shared" si="2"/>
        <v>650</v>
      </c>
    </row>
    <row r="41" spans="2:40" ht="12.75">
      <c r="B41" s="8" t="s">
        <v>42</v>
      </c>
      <c r="C41" s="8">
        <v>0</v>
      </c>
      <c r="D41" s="8">
        <v>0</v>
      </c>
      <c r="E41" s="65">
        <v>0</v>
      </c>
      <c r="F41" s="65">
        <v>0</v>
      </c>
      <c r="G41" s="65">
        <v>0</v>
      </c>
      <c r="H41" s="8">
        <v>2</v>
      </c>
      <c r="I41" s="8">
        <v>1</v>
      </c>
      <c r="J41" s="8">
        <v>0</v>
      </c>
      <c r="K41" s="8">
        <v>0</v>
      </c>
      <c r="L41" s="8">
        <v>29</v>
      </c>
      <c r="M41" s="8">
        <v>0</v>
      </c>
      <c r="N41" s="67">
        <v>0</v>
      </c>
      <c r="O41" s="8">
        <v>1</v>
      </c>
      <c r="P41" s="8">
        <v>8</v>
      </c>
      <c r="Q41" s="8">
        <v>1</v>
      </c>
      <c r="R41" s="8">
        <v>793</v>
      </c>
      <c r="S41" s="8">
        <v>1</v>
      </c>
      <c r="T41" s="8">
        <v>5</v>
      </c>
      <c r="U41" s="8">
        <v>0</v>
      </c>
      <c r="V41" s="8">
        <v>0</v>
      </c>
      <c r="W41" s="8">
        <v>2</v>
      </c>
      <c r="X41" s="8">
        <v>13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8">
        <v>5</v>
      </c>
      <c r="AF41" s="8">
        <v>1</v>
      </c>
      <c r="AG41" s="67">
        <v>0</v>
      </c>
      <c r="AH41" s="8">
        <v>5</v>
      </c>
      <c r="AI41" s="67">
        <v>0</v>
      </c>
      <c r="AJ41" s="67">
        <v>0</v>
      </c>
      <c r="AK41" s="8">
        <v>6</v>
      </c>
      <c r="AL41" s="8">
        <v>0</v>
      </c>
      <c r="AM41" s="8">
        <v>0</v>
      </c>
      <c r="AN41" s="1">
        <f t="shared" si="2"/>
        <v>873</v>
      </c>
    </row>
    <row r="42" spans="2:40" ht="12.75">
      <c r="B42" s="8" t="s">
        <v>43</v>
      </c>
      <c r="C42" s="8">
        <v>0</v>
      </c>
      <c r="D42" s="68">
        <v>27</v>
      </c>
      <c r="E42" s="68">
        <v>0</v>
      </c>
      <c r="F42" s="68">
        <v>2</v>
      </c>
      <c r="G42" s="68">
        <v>1</v>
      </c>
      <c r="H42" s="68">
        <v>1</v>
      </c>
      <c r="I42" s="68">
        <v>4</v>
      </c>
      <c r="J42" s="68">
        <v>0</v>
      </c>
      <c r="K42" s="68">
        <v>0</v>
      </c>
      <c r="L42" s="68">
        <v>22</v>
      </c>
      <c r="M42" s="8">
        <v>0</v>
      </c>
      <c r="N42" s="68">
        <v>6</v>
      </c>
      <c r="O42" s="68">
        <v>6</v>
      </c>
      <c r="P42" s="68">
        <v>8</v>
      </c>
      <c r="Q42" s="68">
        <v>0</v>
      </c>
      <c r="R42" s="68">
        <v>0</v>
      </c>
      <c r="S42" s="68">
        <v>3</v>
      </c>
      <c r="T42" s="68">
        <v>569</v>
      </c>
      <c r="U42" s="68">
        <v>11</v>
      </c>
      <c r="V42" s="68">
        <v>0</v>
      </c>
      <c r="W42" s="68">
        <v>5</v>
      </c>
      <c r="X42" s="68">
        <v>33</v>
      </c>
      <c r="Y42" s="68">
        <v>0</v>
      </c>
      <c r="Z42" s="68">
        <v>0</v>
      </c>
      <c r="AA42" s="68">
        <v>0</v>
      </c>
      <c r="AB42" s="68">
        <v>0</v>
      </c>
      <c r="AC42" s="68">
        <v>7</v>
      </c>
      <c r="AD42" s="68">
        <v>1</v>
      </c>
      <c r="AE42" s="68">
        <v>2</v>
      </c>
      <c r="AF42" s="68">
        <v>6</v>
      </c>
      <c r="AG42" s="68">
        <v>0</v>
      </c>
      <c r="AH42" s="68">
        <v>50</v>
      </c>
      <c r="AI42" s="68">
        <v>16</v>
      </c>
      <c r="AJ42" s="68">
        <v>0</v>
      </c>
      <c r="AK42" s="68">
        <v>9</v>
      </c>
      <c r="AL42" s="68">
        <v>5</v>
      </c>
      <c r="AM42" s="68">
        <v>12</v>
      </c>
      <c r="AN42" s="1">
        <f t="shared" si="2"/>
        <v>806</v>
      </c>
    </row>
    <row r="43" spans="2:40" ht="12.75">
      <c r="B43" s="8" t="s">
        <v>44</v>
      </c>
      <c r="C43" s="8">
        <v>0</v>
      </c>
      <c r="D43" s="69">
        <v>177</v>
      </c>
      <c r="E43" s="69">
        <v>0</v>
      </c>
      <c r="F43" s="69">
        <v>0</v>
      </c>
      <c r="G43" s="69">
        <v>0</v>
      </c>
      <c r="H43" s="69">
        <v>1</v>
      </c>
      <c r="I43" s="69">
        <v>1</v>
      </c>
      <c r="J43" s="69">
        <v>0</v>
      </c>
      <c r="K43" s="69">
        <v>0</v>
      </c>
      <c r="L43" s="69">
        <v>23</v>
      </c>
      <c r="M43" s="8">
        <v>0</v>
      </c>
      <c r="N43" s="69">
        <v>1</v>
      </c>
      <c r="O43" s="69">
        <v>21</v>
      </c>
      <c r="P43" s="69">
        <v>12</v>
      </c>
      <c r="Q43" s="69">
        <v>0</v>
      </c>
      <c r="R43" s="69">
        <v>0</v>
      </c>
      <c r="S43" s="69">
        <v>2</v>
      </c>
      <c r="T43" s="69">
        <v>107</v>
      </c>
      <c r="U43" s="69">
        <v>22</v>
      </c>
      <c r="V43" s="69">
        <v>0</v>
      </c>
      <c r="W43" s="69">
        <v>6</v>
      </c>
      <c r="X43" s="69">
        <v>31</v>
      </c>
      <c r="Y43" s="69">
        <v>0</v>
      </c>
      <c r="Z43" s="69">
        <v>0</v>
      </c>
      <c r="AA43" s="69">
        <v>0</v>
      </c>
      <c r="AB43" s="69">
        <v>0</v>
      </c>
      <c r="AC43" s="69">
        <v>6</v>
      </c>
      <c r="AD43" s="69">
        <v>19</v>
      </c>
      <c r="AE43" s="69">
        <v>14</v>
      </c>
      <c r="AF43" s="69">
        <v>3</v>
      </c>
      <c r="AG43" s="69">
        <v>0</v>
      </c>
      <c r="AH43" s="69">
        <v>1031</v>
      </c>
      <c r="AI43" s="69">
        <v>122</v>
      </c>
      <c r="AJ43" s="69">
        <v>0</v>
      </c>
      <c r="AK43" s="69">
        <v>21</v>
      </c>
      <c r="AL43" s="69">
        <v>0</v>
      </c>
      <c r="AM43" s="69">
        <v>28</v>
      </c>
      <c r="AN43" s="1">
        <f t="shared" si="2"/>
        <v>1648</v>
      </c>
    </row>
    <row r="44" spans="2:40" ht="12.75">
      <c r="B44" s="8" t="s">
        <v>45</v>
      </c>
      <c r="C44" s="8">
        <v>0</v>
      </c>
      <c r="D44" s="70">
        <v>96</v>
      </c>
      <c r="E44" s="69">
        <v>0</v>
      </c>
      <c r="F44" s="69">
        <v>0</v>
      </c>
      <c r="G44" s="69">
        <v>0</v>
      </c>
      <c r="H44" s="69">
        <v>0</v>
      </c>
      <c r="I44" s="70">
        <v>1</v>
      </c>
      <c r="J44" s="69">
        <v>0</v>
      </c>
      <c r="K44" s="69">
        <v>0</v>
      </c>
      <c r="L44" s="70">
        <v>3</v>
      </c>
      <c r="M44" s="8">
        <v>0</v>
      </c>
      <c r="N44" s="70">
        <v>0</v>
      </c>
      <c r="O44" s="70">
        <v>9</v>
      </c>
      <c r="P44" s="70">
        <v>3</v>
      </c>
      <c r="Q44" s="69">
        <v>0</v>
      </c>
      <c r="R44" s="69">
        <v>0</v>
      </c>
      <c r="S44" s="70">
        <v>1</v>
      </c>
      <c r="T44" s="70">
        <v>83</v>
      </c>
      <c r="U44" s="70">
        <v>13</v>
      </c>
      <c r="V44" s="69">
        <v>0</v>
      </c>
      <c r="W44" s="70"/>
      <c r="X44" s="70">
        <v>15</v>
      </c>
      <c r="Y44" s="69">
        <v>0</v>
      </c>
      <c r="Z44" s="69">
        <v>0</v>
      </c>
      <c r="AA44" s="69">
        <v>0</v>
      </c>
      <c r="AB44" s="69">
        <v>0</v>
      </c>
      <c r="AC44" s="70">
        <v>1</v>
      </c>
      <c r="AD44" s="70">
        <v>6</v>
      </c>
      <c r="AE44" s="70">
        <v>0</v>
      </c>
      <c r="AF44" s="70">
        <v>1</v>
      </c>
      <c r="AG44" s="68">
        <v>0</v>
      </c>
      <c r="AH44" s="70">
        <v>404</v>
      </c>
      <c r="AI44" s="70">
        <v>0</v>
      </c>
      <c r="AJ44" s="68">
        <v>0</v>
      </c>
      <c r="AK44" s="70">
        <v>1</v>
      </c>
      <c r="AL44" s="70">
        <v>0</v>
      </c>
      <c r="AM44" s="70">
        <v>1</v>
      </c>
      <c r="AN44" s="1">
        <f t="shared" si="2"/>
        <v>638</v>
      </c>
    </row>
    <row r="45" spans="2:40" ht="12.75">
      <c r="B45" s="8" t="s">
        <v>46</v>
      </c>
      <c r="C45" s="8">
        <v>0</v>
      </c>
      <c r="D45" s="71">
        <v>8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2</v>
      </c>
      <c r="K45" s="71">
        <v>1</v>
      </c>
      <c r="L45" s="71">
        <v>24</v>
      </c>
      <c r="M45" s="8">
        <v>0</v>
      </c>
      <c r="N45" s="71">
        <v>28</v>
      </c>
      <c r="O45" s="71">
        <v>12</v>
      </c>
      <c r="P45" s="71">
        <v>9</v>
      </c>
      <c r="Q45" s="71">
        <v>0</v>
      </c>
      <c r="R45" s="71">
        <v>1</v>
      </c>
      <c r="S45" s="71">
        <v>0</v>
      </c>
      <c r="T45" s="71">
        <v>26</v>
      </c>
      <c r="U45" s="71">
        <v>0</v>
      </c>
      <c r="V45" s="69">
        <v>0</v>
      </c>
      <c r="W45" s="71">
        <v>13</v>
      </c>
      <c r="X45" s="71">
        <v>199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8</v>
      </c>
      <c r="AG45" s="71">
        <v>0</v>
      </c>
      <c r="AH45" s="71">
        <v>8</v>
      </c>
      <c r="AI45" s="71">
        <v>0</v>
      </c>
      <c r="AJ45" s="71">
        <v>0</v>
      </c>
      <c r="AK45" s="71">
        <v>6</v>
      </c>
      <c r="AL45" s="71">
        <v>0</v>
      </c>
      <c r="AM45" s="71">
        <v>2</v>
      </c>
      <c r="AN45" s="1">
        <f t="shared" si="2"/>
        <v>347</v>
      </c>
    </row>
    <row r="46" spans="2:40" ht="12.75">
      <c r="B46" s="8" t="s">
        <v>47</v>
      </c>
      <c r="C46" s="8">
        <v>0</v>
      </c>
      <c r="D46" s="1">
        <v>9</v>
      </c>
      <c r="E46" s="71">
        <v>0</v>
      </c>
      <c r="F46" s="1">
        <v>4</v>
      </c>
      <c r="G46" s="1">
        <v>1</v>
      </c>
      <c r="H46" s="1">
        <v>1</v>
      </c>
      <c r="I46" s="1">
        <v>4</v>
      </c>
      <c r="J46" s="1">
        <v>0</v>
      </c>
      <c r="K46" s="1">
        <v>0</v>
      </c>
      <c r="L46" s="1">
        <v>30</v>
      </c>
      <c r="M46" s="8">
        <v>0</v>
      </c>
      <c r="N46" s="1">
        <v>7</v>
      </c>
      <c r="O46" s="1">
        <v>25</v>
      </c>
      <c r="P46" s="1">
        <v>7</v>
      </c>
      <c r="Q46" s="1">
        <v>1</v>
      </c>
      <c r="R46" s="1">
        <v>1</v>
      </c>
      <c r="S46" s="1">
        <v>2</v>
      </c>
      <c r="T46" s="1">
        <v>82</v>
      </c>
      <c r="U46" s="1">
        <v>607</v>
      </c>
      <c r="V46" s="69">
        <v>0</v>
      </c>
      <c r="W46" s="1">
        <v>2</v>
      </c>
      <c r="X46" s="1">
        <v>40</v>
      </c>
      <c r="Y46" s="71">
        <v>0</v>
      </c>
      <c r="Z46" s="1">
        <v>1</v>
      </c>
      <c r="AA46" s="1">
        <v>2</v>
      </c>
      <c r="AB46" s="1">
        <v>2</v>
      </c>
      <c r="AC46" s="1">
        <v>4</v>
      </c>
      <c r="AD46" s="1">
        <v>2</v>
      </c>
      <c r="AE46" s="1">
        <v>5</v>
      </c>
      <c r="AF46" s="1">
        <v>2</v>
      </c>
      <c r="AG46" s="1">
        <v>1</v>
      </c>
      <c r="AH46" s="1">
        <v>167</v>
      </c>
      <c r="AI46" s="1">
        <v>63</v>
      </c>
      <c r="AJ46" s="1">
        <v>2</v>
      </c>
      <c r="AK46" s="1">
        <v>11</v>
      </c>
      <c r="AL46" s="1">
        <v>1</v>
      </c>
      <c r="AM46" s="1">
        <v>22</v>
      </c>
      <c r="AN46" s="1">
        <f t="shared" si="2"/>
        <v>1108</v>
      </c>
    </row>
    <row r="47" spans="2:40" ht="12.75">
      <c r="B47" s="1" t="s">
        <v>48</v>
      </c>
      <c r="C47" s="1">
        <v>1</v>
      </c>
      <c r="D47" s="1">
        <v>35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2</v>
      </c>
      <c r="M47" s="8">
        <v>0</v>
      </c>
      <c r="N47" s="1">
        <v>0</v>
      </c>
      <c r="O47" s="1">
        <v>9</v>
      </c>
      <c r="P47" s="1">
        <v>0</v>
      </c>
      <c r="Q47" s="1">
        <v>0</v>
      </c>
      <c r="R47" s="1">
        <v>0</v>
      </c>
      <c r="S47" s="1">
        <v>0</v>
      </c>
      <c r="T47" s="1">
        <v>19</v>
      </c>
      <c r="U47" s="1">
        <v>7</v>
      </c>
      <c r="V47" s="1">
        <v>0</v>
      </c>
      <c r="W47" s="1">
        <v>1</v>
      </c>
      <c r="X47" s="1">
        <v>23</v>
      </c>
      <c r="Y47" s="1">
        <v>0</v>
      </c>
      <c r="Z47" s="1">
        <v>0</v>
      </c>
      <c r="AA47" s="1">
        <v>0</v>
      </c>
      <c r="AB47" s="1">
        <v>0</v>
      </c>
      <c r="AC47" s="1">
        <v>1</v>
      </c>
      <c r="AD47" s="1">
        <v>9</v>
      </c>
      <c r="AE47" s="1">
        <v>1</v>
      </c>
      <c r="AF47" s="1">
        <v>2</v>
      </c>
      <c r="AG47" s="1">
        <v>0</v>
      </c>
      <c r="AH47" s="1">
        <v>667</v>
      </c>
      <c r="AI47" s="1">
        <v>8</v>
      </c>
      <c r="AJ47" s="1">
        <v>0</v>
      </c>
      <c r="AK47" s="1">
        <v>1</v>
      </c>
      <c r="AL47" s="1">
        <v>1</v>
      </c>
      <c r="AM47" s="1">
        <v>1</v>
      </c>
      <c r="AN47" s="1">
        <f t="shared" si="2"/>
        <v>789</v>
      </c>
    </row>
    <row r="48" spans="2:40" ht="12.75">
      <c r="B48" s="8" t="s">
        <v>50</v>
      </c>
      <c r="C48" s="4">
        <v>0</v>
      </c>
      <c r="D48" s="20">
        <v>2</v>
      </c>
      <c r="E48" s="20">
        <v>0</v>
      </c>
      <c r="F48" s="20">
        <v>0</v>
      </c>
      <c r="G48" s="20">
        <v>0</v>
      </c>
      <c r="H48" s="20">
        <v>0</v>
      </c>
      <c r="I48" s="20">
        <v>4</v>
      </c>
      <c r="J48" s="20">
        <v>1</v>
      </c>
      <c r="K48" s="20">
        <v>2</v>
      </c>
      <c r="L48" s="20">
        <v>35</v>
      </c>
      <c r="M48" s="8">
        <v>0</v>
      </c>
      <c r="N48" s="20">
        <v>3</v>
      </c>
      <c r="O48" s="20">
        <v>25</v>
      </c>
      <c r="P48" s="20">
        <v>13</v>
      </c>
      <c r="Q48" s="20">
        <v>0</v>
      </c>
      <c r="R48" s="20">
        <v>0</v>
      </c>
      <c r="S48" s="20">
        <v>0</v>
      </c>
      <c r="T48" s="20">
        <v>21</v>
      </c>
      <c r="U48" s="20">
        <v>2</v>
      </c>
      <c r="V48" s="20">
        <v>0</v>
      </c>
      <c r="W48" s="20">
        <v>9</v>
      </c>
      <c r="X48" s="20">
        <v>104</v>
      </c>
      <c r="Y48" s="20">
        <v>0</v>
      </c>
      <c r="Z48" s="20">
        <v>0</v>
      </c>
      <c r="AA48" s="20">
        <v>0</v>
      </c>
      <c r="AB48" s="20">
        <v>0</v>
      </c>
      <c r="AC48" s="20">
        <v>10</v>
      </c>
      <c r="AD48" s="20">
        <v>0</v>
      </c>
      <c r="AE48" s="20">
        <v>6</v>
      </c>
      <c r="AF48" s="20">
        <v>6</v>
      </c>
      <c r="AG48" s="20">
        <v>0</v>
      </c>
      <c r="AH48" s="20">
        <v>10</v>
      </c>
      <c r="AI48" s="20">
        <v>24</v>
      </c>
      <c r="AJ48" s="20">
        <v>0</v>
      </c>
      <c r="AK48" s="20">
        <v>8</v>
      </c>
      <c r="AL48" s="20">
        <v>0</v>
      </c>
      <c r="AM48" s="20">
        <v>7</v>
      </c>
      <c r="AN48" s="1">
        <f t="shared" si="2"/>
        <v>292</v>
      </c>
    </row>
    <row r="49" spans="2:40" ht="12.75">
      <c r="B49" s="1" t="s">
        <v>51</v>
      </c>
      <c r="C49" s="4">
        <v>4</v>
      </c>
      <c r="D49" s="4">
        <v>1148</v>
      </c>
      <c r="E49" s="4">
        <v>4</v>
      </c>
      <c r="F49" s="4">
        <v>104</v>
      </c>
      <c r="G49" s="4">
        <v>224</v>
      </c>
      <c r="H49" s="4">
        <v>67</v>
      </c>
      <c r="I49" s="4">
        <v>72</v>
      </c>
      <c r="J49" s="4">
        <v>32</v>
      </c>
      <c r="K49" s="4">
        <v>21</v>
      </c>
      <c r="L49" s="4">
        <v>734</v>
      </c>
      <c r="M49" s="8">
        <v>0</v>
      </c>
      <c r="N49" s="72">
        <v>143</v>
      </c>
      <c r="O49" s="72">
        <v>896</v>
      </c>
      <c r="P49" s="72">
        <v>756</v>
      </c>
      <c r="Q49" s="72">
        <v>86</v>
      </c>
      <c r="R49" s="72">
        <v>177</v>
      </c>
      <c r="S49" s="72">
        <v>101</v>
      </c>
      <c r="T49" s="72">
        <v>1015</v>
      </c>
      <c r="U49" s="72">
        <v>290</v>
      </c>
      <c r="V49" s="20">
        <v>0</v>
      </c>
      <c r="W49" s="72">
        <v>235</v>
      </c>
      <c r="X49" s="72">
        <v>1873</v>
      </c>
      <c r="Y49" s="72">
        <v>11</v>
      </c>
      <c r="Z49" s="72">
        <v>23</v>
      </c>
      <c r="AA49" s="72">
        <v>8</v>
      </c>
      <c r="AB49" s="72">
        <v>3</v>
      </c>
      <c r="AC49" s="72">
        <v>170</v>
      </c>
      <c r="AD49" s="72">
        <v>28</v>
      </c>
      <c r="AE49" s="72">
        <v>641</v>
      </c>
      <c r="AF49" s="72">
        <v>309</v>
      </c>
      <c r="AG49" s="72">
        <v>12</v>
      </c>
      <c r="AH49" s="72">
        <v>1063</v>
      </c>
      <c r="AI49" s="72">
        <v>0</v>
      </c>
      <c r="AJ49" s="72">
        <v>8</v>
      </c>
      <c r="AK49" s="72">
        <v>857</v>
      </c>
      <c r="AL49" s="72">
        <v>91</v>
      </c>
      <c r="AM49" s="72">
        <v>427</v>
      </c>
      <c r="AN49" s="1">
        <f t="shared" si="2"/>
        <v>11633</v>
      </c>
    </row>
    <row r="50" spans="2:40" ht="12.75">
      <c r="B50" s="8" t="s">
        <v>52</v>
      </c>
      <c r="C50" s="26">
        <v>1</v>
      </c>
      <c r="D50" s="26">
        <v>1184</v>
      </c>
      <c r="E50" s="26">
        <v>7</v>
      </c>
      <c r="F50" s="26">
        <v>140</v>
      </c>
      <c r="G50" s="26">
        <v>263</v>
      </c>
      <c r="H50" s="26">
        <v>58</v>
      </c>
      <c r="I50" s="26">
        <v>90</v>
      </c>
      <c r="J50" s="26">
        <v>9</v>
      </c>
      <c r="K50" s="26">
        <v>4</v>
      </c>
      <c r="L50" s="8">
        <v>837</v>
      </c>
      <c r="M50" s="8">
        <v>1</v>
      </c>
      <c r="N50" s="8">
        <v>69</v>
      </c>
      <c r="O50" s="8">
        <v>663</v>
      </c>
      <c r="P50" s="8">
        <v>445</v>
      </c>
      <c r="Q50" s="8">
        <v>41</v>
      </c>
      <c r="R50" s="8">
        <v>63</v>
      </c>
      <c r="S50" s="8">
        <v>168</v>
      </c>
      <c r="T50" s="8">
        <v>1109</v>
      </c>
      <c r="U50" s="8">
        <v>297</v>
      </c>
      <c r="V50" s="8">
        <v>0</v>
      </c>
      <c r="W50" s="8">
        <v>339</v>
      </c>
      <c r="X50" s="8">
        <v>2258</v>
      </c>
      <c r="Y50" s="8">
        <v>9</v>
      </c>
      <c r="Z50" s="8">
        <v>11</v>
      </c>
      <c r="AA50" s="8">
        <v>1</v>
      </c>
      <c r="AB50" s="8">
        <v>6</v>
      </c>
      <c r="AC50" s="8">
        <v>232</v>
      </c>
      <c r="AD50" s="8">
        <v>28</v>
      </c>
      <c r="AE50" s="8">
        <v>337</v>
      </c>
      <c r="AF50" s="8">
        <v>577</v>
      </c>
      <c r="AG50" s="8">
        <v>7</v>
      </c>
      <c r="AH50" s="8">
        <v>1250</v>
      </c>
      <c r="AI50" s="8">
        <v>0</v>
      </c>
      <c r="AJ50" s="8">
        <v>14</v>
      </c>
      <c r="AK50" s="8">
        <v>979</v>
      </c>
      <c r="AL50" s="8">
        <v>104</v>
      </c>
      <c r="AM50" s="8">
        <v>490</v>
      </c>
      <c r="AN50" s="1">
        <f t="shared" si="2"/>
        <v>12091</v>
      </c>
    </row>
    <row r="51" spans="2:40" ht="12.75">
      <c r="B51" s="8" t="s">
        <v>53</v>
      </c>
      <c r="C51" s="1">
        <v>0</v>
      </c>
      <c r="D51" s="1">
        <v>24</v>
      </c>
      <c r="E51" s="1">
        <v>0</v>
      </c>
      <c r="F51" s="1">
        <v>18</v>
      </c>
      <c r="G51" s="1">
        <v>27</v>
      </c>
      <c r="H51" s="1">
        <v>24</v>
      </c>
      <c r="I51" s="1">
        <v>13</v>
      </c>
      <c r="J51" s="1">
        <v>2</v>
      </c>
      <c r="K51" s="1">
        <v>1</v>
      </c>
      <c r="L51" s="1">
        <v>145</v>
      </c>
      <c r="M51" s="1">
        <v>0</v>
      </c>
      <c r="N51" s="1">
        <v>7</v>
      </c>
      <c r="O51" s="1">
        <v>99</v>
      </c>
      <c r="P51" s="1">
        <v>118</v>
      </c>
      <c r="Q51" s="1">
        <v>5</v>
      </c>
      <c r="R51" s="1">
        <v>6</v>
      </c>
      <c r="S51" s="1">
        <v>18</v>
      </c>
      <c r="T51" s="1">
        <v>64</v>
      </c>
      <c r="U51" s="1">
        <v>37</v>
      </c>
      <c r="V51" s="1">
        <v>0</v>
      </c>
      <c r="W51" s="1">
        <v>30</v>
      </c>
      <c r="X51" s="1">
        <v>200</v>
      </c>
      <c r="Y51" s="1">
        <v>1</v>
      </c>
      <c r="Z51" s="1">
        <v>1</v>
      </c>
      <c r="AA51" s="1">
        <v>1</v>
      </c>
      <c r="AB51" s="1">
        <v>1</v>
      </c>
      <c r="AC51" s="1">
        <v>29</v>
      </c>
      <c r="AD51" s="1">
        <v>0</v>
      </c>
      <c r="AE51" s="1">
        <v>70</v>
      </c>
      <c r="AF51" s="1">
        <v>73</v>
      </c>
      <c r="AG51" s="1">
        <v>2</v>
      </c>
      <c r="AH51" s="1">
        <v>91</v>
      </c>
      <c r="AI51" s="1">
        <v>2</v>
      </c>
      <c r="AJ51" s="1">
        <v>39</v>
      </c>
      <c r="AK51" s="1">
        <v>121</v>
      </c>
      <c r="AL51" s="1">
        <v>4</v>
      </c>
      <c r="AM51" s="1">
        <v>77</v>
      </c>
      <c r="AN51" s="1">
        <f t="shared" si="2"/>
        <v>1350</v>
      </c>
    </row>
    <row r="52" spans="2:40" ht="12.75">
      <c r="B52" s="8" t="s">
        <v>54</v>
      </c>
      <c r="C52" s="73">
        <v>0</v>
      </c>
      <c r="D52" s="73">
        <v>2</v>
      </c>
      <c r="E52" s="73">
        <v>0</v>
      </c>
      <c r="F52" s="73">
        <v>3</v>
      </c>
      <c r="G52" s="73">
        <v>2</v>
      </c>
      <c r="H52" s="73">
        <v>11</v>
      </c>
      <c r="I52" s="73">
        <v>5</v>
      </c>
      <c r="J52" s="73">
        <v>2</v>
      </c>
      <c r="K52" s="73">
        <v>1</v>
      </c>
      <c r="L52" s="73">
        <v>222</v>
      </c>
      <c r="M52" s="73">
        <v>0</v>
      </c>
      <c r="N52" s="73">
        <v>10</v>
      </c>
      <c r="O52" s="73">
        <v>102</v>
      </c>
      <c r="P52" s="73">
        <v>51</v>
      </c>
      <c r="Q52" s="73">
        <v>1</v>
      </c>
      <c r="R52" s="73">
        <v>2</v>
      </c>
      <c r="S52" s="73">
        <v>6</v>
      </c>
      <c r="T52" s="73">
        <v>92</v>
      </c>
      <c r="U52" s="73">
        <v>8</v>
      </c>
      <c r="V52" s="73">
        <v>0</v>
      </c>
      <c r="W52" s="73">
        <v>9</v>
      </c>
      <c r="X52" s="73">
        <v>442</v>
      </c>
      <c r="Y52" s="73">
        <v>0</v>
      </c>
      <c r="Z52" s="73">
        <v>1</v>
      </c>
      <c r="AA52" s="73">
        <v>0</v>
      </c>
      <c r="AB52" s="73">
        <v>0</v>
      </c>
      <c r="AC52" s="73">
        <v>7</v>
      </c>
      <c r="AD52" s="73">
        <v>1</v>
      </c>
      <c r="AE52" s="73">
        <v>25</v>
      </c>
      <c r="AF52" s="73">
        <v>30</v>
      </c>
      <c r="AG52" s="73">
        <v>0</v>
      </c>
      <c r="AH52" s="73">
        <v>43</v>
      </c>
      <c r="AI52" s="73">
        <v>41</v>
      </c>
      <c r="AJ52" s="73">
        <v>1</v>
      </c>
      <c r="AK52" s="73">
        <v>45</v>
      </c>
      <c r="AL52" s="73">
        <v>3</v>
      </c>
      <c r="AM52" s="73">
        <v>27</v>
      </c>
      <c r="AN52" s="1">
        <f t="shared" si="2"/>
        <v>1195</v>
      </c>
    </row>
    <row r="53" spans="2:40" ht="12.75">
      <c r="B53" s="8" t="s">
        <v>49</v>
      </c>
      <c r="C53" s="4">
        <v>14</v>
      </c>
      <c r="D53" s="4">
        <v>366</v>
      </c>
      <c r="E53" s="4">
        <v>4</v>
      </c>
      <c r="F53" s="4">
        <v>136</v>
      </c>
      <c r="G53" s="4">
        <v>290</v>
      </c>
      <c r="H53" s="4">
        <v>41</v>
      </c>
      <c r="I53" s="4">
        <v>141</v>
      </c>
      <c r="J53" s="4">
        <v>8</v>
      </c>
      <c r="K53" s="4">
        <v>6</v>
      </c>
      <c r="L53" s="4">
        <v>700</v>
      </c>
      <c r="M53" s="4">
        <v>1</v>
      </c>
      <c r="N53" s="4">
        <v>25</v>
      </c>
      <c r="O53" s="4">
        <v>937</v>
      </c>
      <c r="P53" s="4">
        <v>427</v>
      </c>
      <c r="Q53" s="4">
        <v>30</v>
      </c>
      <c r="R53" s="4">
        <v>52</v>
      </c>
      <c r="S53" s="4">
        <v>176</v>
      </c>
      <c r="T53" s="4">
        <v>1225</v>
      </c>
      <c r="U53" s="4">
        <v>180</v>
      </c>
      <c r="V53" s="4">
        <v>0</v>
      </c>
      <c r="W53" s="4">
        <v>388</v>
      </c>
      <c r="X53" s="4">
        <v>2070</v>
      </c>
      <c r="Y53" s="4">
        <v>14</v>
      </c>
      <c r="Z53" s="4">
        <v>13</v>
      </c>
      <c r="AA53" s="4">
        <v>6</v>
      </c>
      <c r="AB53" s="4">
        <v>21</v>
      </c>
      <c r="AC53" s="4">
        <v>431</v>
      </c>
      <c r="AD53" s="4">
        <v>17</v>
      </c>
      <c r="AE53" s="4">
        <v>463</v>
      </c>
      <c r="AF53" s="4">
        <v>480</v>
      </c>
      <c r="AG53" s="4">
        <v>26</v>
      </c>
      <c r="AH53" s="4">
        <v>1207</v>
      </c>
      <c r="AI53" s="4">
        <v>611</v>
      </c>
      <c r="AJ53" s="4">
        <v>19</v>
      </c>
      <c r="AK53" s="4">
        <v>998</v>
      </c>
      <c r="AL53" s="4">
        <v>95</v>
      </c>
      <c r="AM53" s="4">
        <v>1256</v>
      </c>
      <c r="AN53" s="1">
        <f t="shared" si="2"/>
        <v>12874</v>
      </c>
    </row>
    <row r="54" spans="2:40" ht="12.75">
      <c r="B54" s="8" t="s">
        <v>55</v>
      </c>
      <c r="C54" s="1">
        <v>0</v>
      </c>
      <c r="D54" s="1">
        <v>50</v>
      </c>
      <c r="E54" s="1">
        <v>1</v>
      </c>
      <c r="F54" s="1">
        <v>8</v>
      </c>
      <c r="G54" s="1">
        <v>5</v>
      </c>
      <c r="H54" s="1">
        <v>14</v>
      </c>
      <c r="I54" s="1">
        <v>5</v>
      </c>
      <c r="J54" s="1">
        <v>1</v>
      </c>
      <c r="K54" s="1">
        <v>1</v>
      </c>
      <c r="L54" s="1">
        <v>193</v>
      </c>
      <c r="M54" s="1">
        <v>0</v>
      </c>
      <c r="N54" s="1">
        <v>10</v>
      </c>
      <c r="O54" s="1">
        <v>59</v>
      </c>
      <c r="P54" s="1">
        <v>104</v>
      </c>
      <c r="Q54" s="1">
        <v>10</v>
      </c>
      <c r="R54" s="1">
        <v>15</v>
      </c>
      <c r="S54" s="1">
        <v>9</v>
      </c>
      <c r="T54" s="1">
        <v>57</v>
      </c>
      <c r="U54" s="1">
        <v>20</v>
      </c>
      <c r="V54" s="1">
        <v>1</v>
      </c>
      <c r="W54" s="1">
        <v>21</v>
      </c>
      <c r="X54" s="1">
        <v>245</v>
      </c>
      <c r="Y54" s="1">
        <v>0</v>
      </c>
      <c r="Z54" s="1">
        <v>3</v>
      </c>
      <c r="AA54" s="1">
        <v>1</v>
      </c>
      <c r="AB54" s="1">
        <v>0</v>
      </c>
      <c r="AC54" s="1">
        <v>8</v>
      </c>
      <c r="AD54" s="1">
        <v>1</v>
      </c>
      <c r="AE54" s="1">
        <v>77</v>
      </c>
      <c r="AF54" s="1">
        <v>38</v>
      </c>
      <c r="AG54" s="1">
        <v>1</v>
      </c>
      <c r="AH54" s="1">
        <v>32</v>
      </c>
      <c r="AI54" s="1">
        <v>0</v>
      </c>
      <c r="AJ54" s="1">
        <v>1</v>
      </c>
      <c r="AK54" s="1">
        <v>99</v>
      </c>
      <c r="AL54" s="1">
        <v>9</v>
      </c>
      <c r="AM54" s="1">
        <v>57</v>
      </c>
      <c r="AN54" s="1">
        <f t="shared" si="2"/>
        <v>1156</v>
      </c>
    </row>
    <row r="55" spans="2:40" ht="12.75">
      <c r="B55" s="2" t="s">
        <v>35</v>
      </c>
      <c r="C55" s="2">
        <f>SUM(C36:C54)</f>
        <v>20</v>
      </c>
      <c r="D55" s="2">
        <f aca="true" t="shared" si="3" ref="D55:AN55">SUM(D36:D54)</f>
        <v>3373</v>
      </c>
      <c r="E55" s="2">
        <f t="shared" si="3"/>
        <v>16</v>
      </c>
      <c r="F55" s="2">
        <f t="shared" si="3"/>
        <v>429</v>
      </c>
      <c r="G55" s="2">
        <f t="shared" si="3"/>
        <v>826</v>
      </c>
      <c r="H55" s="2">
        <f t="shared" si="3"/>
        <v>233</v>
      </c>
      <c r="I55" s="2">
        <f t="shared" si="3"/>
        <v>354</v>
      </c>
      <c r="J55" s="2">
        <f t="shared" si="3"/>
        <v>62</v>
      </c>
      <c r="K55" s="2">
        <f t="shared" si="3"/>
        <v>38</v>
      </c>
      <c r="L55" s="2">
        <f t="shared" si="3"/>
        <v>3104</v>
      </c>
      <c r="M55" s="2">
        <f t="shared" si="3"/>
        <v>2</v>
      </c>
      <c r="N55" s="2">
        <f t="shared" si="3"/>
        <v>328</v>
      </c>
      <c r="O55" s="2">
        <f t="shared" si="3"/>
        <v>2961</v>
      </c>
      <c r="P55" s="2">
        <f t="shared" si="3"/>
        <v>1996</v>
      </c>
      <c r="Q55" s="2">
        <f t="shared" si="3"/>
        <v>178</v>
      </c>
      <c r="R55" s="2">
        <f t="shared" si="3"/>
        <v>1112</v>
      </c>
      <c r="S55" s="2">
        <f t="shared" si="3"/>
        <v>497</v>
      </c>
      <c r="T55" s="2">
        <f t="shared" si="3"/>
        <v>4841</v>
      </c>
      <c r="U55" s="2">
        <f t="shared" si="3"/>
        <v>2618</v>
      </c>
      <c r="V55" s="2">
        <f t="shared" si="3"/>
        <v>1</v>
      </c>
      <c r="W55" s="2">
        <f t="shared" si="3"/>
        <v>1078</v>
      </c>
      <c r="X55" s="2">
        <f t="shared" si="3"/>
        <v>7812</v>
      </c>
      <c r="Y55" s="2">
        <f t="shared" si="3"/>
        <v>35</v>
      </c>
      <c r="Z55" s="2">
        <f t="shared" si="3"/>
        <v>54</v>
      </c>
      <c r="AA55" s="2">
        <f t="shared" si="3"/>
        <v>20</v>
      </c>
      <c r="AB55" s="2">
        <f t="shared" si="3"/>
        <v>34</v>
      </c>
      <c r="AC55" s="2">
        <f t="shared" si="3"/>
        <v>937</v>
      </c>
      <c r="AD55" s="2">
        <f t="shared" si="3"/>
        <v>135</v>
      </c>
      <c r="AE55" s="2">
        <f t="shared" si="3"/>
        <v>1729</v>
      </c>
      <c r="AF55" s="2">
        <f t="shared" si="3"/>
        <v>1565</v>
      </c>
      <c r="AG55" s="2">
        <f t="shared" si="3"/>
        <v>49</v>
      </c>
      <c r="AH55" s="2">
        <f t="shared" si="3"/>
        <v>7095</v>
      </c>
      <c r="AI55" s="2">
        <f t="shared" si="3"/>
        <v>913</v>
      </c>
      <c r="AJ55" s="2">
        <f t="shared" si="3"/>
        <v>85</v>
      </c>
      <c r="AK55" s="2">
        <f t="shared" si="3"/>
        <v>3247</v>
      </c>
      <c r="AL55" s="2">
        <f t="shared" si="3"/>
        <v>316</v>
      </c>
      <c r="AM55" s="2">
        <f t="shared" si="3"/>
        <v>2474</v>
      </c>
      <c r="AN55" s="2">
        <f t="shared" si="3"/>
        <v>50567</v>
      </c>
    </row>
    <row r="56" spans="2:40" ht="12.75">
      <c r="B56" s="2" t="s">
        <v>106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2:40" ht="12.75">
      <c r="B57" s="8" t="s">
        <v>57</v>
      </c>
      <c r="C57" s="8">
        <v>0</v>
      </c>
      <c r="D57" s="8">
        <v>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28</v>
      </c>
      <c r="M57" s="8">
        <v>0</v>
      </c>
      <c r="N57" s="8">
        <v>0</v>
      </c>
      <c r="O57" s="8">
        <v>1</v>
      </c>
      <c r="P57" s="8">
        <v>0</v>
      </c>
      <c r="Q57" s="8">
        <v>0</v>
      </c>
      <c r="R57" s="8">
        <v>0</v>
      </c>
      <c r="S57" s="8">
        <v>0</v>
      </c>
      <c r="T57" s="8">
        <v>9</v>
      </c>
      <c r="U57" s="8">
        <v>0</v>
      </c>
      <c r="V57" s="8">
        <v>0</v>
      </c>
      <c r="W57" s="8">
        <v>0</v>
      </c>
      <c r="X57" s="8">
        <v>8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9</v>
      </c>
      <c r="AI57" s="8">
        <v>0</v>
      </c>
      <c r="AJ57" s="8">
        <v>0</v>
      </c>
      <c r="AK57" s="8">
        <v>0</v>
      </c>
      <c r="AL57" s="8">
        <v>0</v>
      </c>
      <c r="AM57" s="8">
        <v>1</v>
      </c>
      <c r="AN57" s="1">
        <f aca="true" t="shared" si="4" ref="AN57:AN63">SUM(C57:AM57)</f>
        <v>59</v>
      </c>
    </row>
    <row r="58" spans="2:40" ht="12.75">
      <c r="B58" s="8" t="s">
        <v>107</v>
      </c>
      <c r="C58" s="8">
        <v>0</v>
      </c>
      <c r="D58" s="58">
        <v>44</v>
      </c>
      <c r="E58" s="58">
        <v>0</v>
      </c>
      <c r="F58" s="58">
        <v>0</v>
      </c>
      <c r="G58" s="58">
        <v>0</v>
      </c>
      <c r="H58" s="58">
        <v>8</v>
      </c>
      <c r="I58" s="58">
        <v>0</v>
      </c>
      <c r="J58" s="58">
        <v>0</v>
      </c>
      <c r="K58" s="58">
        <v>0</v>
      </c>
      <c r="L58" s="58">
        <v>49</v>
      </c>
      <c r="M58" s="58">
        <v>0</v>
      </c>
      <c r="N58" s="58">
        <v>2</v>
      </c>
      <c r="O58" s="58">
        <v>16</v>
      </c>
      <c r="P58" s="58">
        <v>46</v>
      </c>
      <c r="Q58" s="58">
        <v>0</v>
      </c>
      <c r="R58" s="58">
        <v>0</v>
      </c>
      <c r="S58" s="58">
        <v>0</v>
      </c>
      <c r="T58" s="58">
        <v>158</v>
      </c>
      <c r="U58" s="58">
        <v>2</v>
      </c>
      <c r="V58" s="58">
        <v>0</v>
      </c>
      <c r="W58" s="58">
        <v>3</v>
      </c>
      <c r="X58" s="58">
        <v>151</v>
      </c>
      <c r="Y58" s="58">
        <v>0</v>
      </c>
      <c r="Z58" s="58">
        <v>0</v>
      </c>
      <c r="AA58" s="58">
        <v>0</v>
      </c>
      <c r="AB58" s="58">
        <v>0</v>
      </c>
      <c r="AC58" s="58">
        <v>1</v>
      </c>
      <c r="AD58" s="58">
        <v>1</v>
      </c>
      <c r="AE58" s="58">
        <v>3</v>
      </c>
      <c r="AF58" s="58">
        <v>5</v>
      </c>
      <c r="AG58" s="58">
        <v>0</v>
      </c>
      <c r="AH58" s="58">
        <v>54</v>
      </c>
      <c r="AI58" s="58">
        <v>0</v>
      </c>
      <c r="AJ58" s="58">
        <v>0</v>
      </c>
      <c r="AK58" s="58">
        <v>19</v>
      </c>
      <c r="AL58" s="58">
        <v>0</v>
      </c>
      <c r="AM58" s="58">
        <v>15</v>
      </c>
      <c r="AN58" s="1">
        <f t="shared" si="4"/>
        <v>577</v>
      </c>
    </row>
    <row r="59" spans="2:40" ht="12.75">
      <c r="B59" s="8" t="s">
        <v>60</v>
      </c>
      <c r="C59" s="8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5</v>
      </c>
      <c r="M59" s="1">
        <v>0</v>
      </c>
      <c r="N59" s="1">
        <v>0</v>
      </c>
      <c r="O59" s="1">
        <v>3</v>
      </c>
      <c r="P59" s="1">
        <v>2</v>
      </c>
      <c r="Q59" s="1">
        <v>0</v>
      </c>
      <c r="R59" s="1">
        <v>0</v>
      </c>
      <c r="S59" s="1">
        <v>0</v>
      </c>
      <c r="T59" s="1">
        <v>9</v>
      </c>
      <c r="U59" s="1">
        <v>0</v>
      </c>
      <c r="V59" s="1">
        <v>0</v>
      </c>
      <c r="W59" s="1">
        <v>0</v>
      </c>
      <c r="X59" s="1">
        <v>12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1</v>
      </c>
      <c r="AF59" s="1">
        <v>0</v>
      </c>
      <c r="AG59" s="1">
        <v>0</v>
      </c>
      <c r="AH59" s="1">
        <v>3</v>
      </c>
      <c r="AI59" s="1">
        <v>0</v>
      </c>
      <c r="AJ59" s="1">
        <v>0</v>
      </c>
      <c r="AK59" s="1">
        <v>5</v>
      </c>
      <c r="AL59" s="1">
        <v>0</v>
      </c>
      <c r="AM59" s="1">
        <v>1</v>
      </c>
      <c r="AN59" s="1">
        <f t="shared" si="4"/>
        <v>41</v>
      </c>
    </row>
    <row r="60" spans="2:40" ht="12.75">
      <c r="B60" s="8" t="s">
        <v>59</v>
      </c>
      <c r="C60" s="8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36">
        <v>3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36">
        <v>4</v>
      </c>
      <c r="U60" s="36">
        <v>0</v>
      </c>
      <c r="V60" s="36">
        <v>0</v>
      </c>
      <c r="W60" s="36">
        <v>0</v>
      </c>
      <c r="X60" s="36">
        <v>14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36">
        <v>3</v>
      </c>
      <c r="AI60" s="1">
        <v>0</v>
      </c>
      <c r="AJ60" s="1">
        <v>0</v>
      </c>
      <c r="AK60" s="36">
        <v>3</v>
      </c>
      <c r="AL60" s="8">
        <v>0</v>
      </c>
      <c r="AM60" s="36">
        <v>4</v>
      </c>
      <c r="AN60" s="1">
        <f t="shared" si="4"/>
        <v>31</v>
      </c>
    </row>
    <row r="61" spans="2:40" ht="12.75">
      <c r="B61" s="8" t="s">
        <v>61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14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1">
        <f t="shared" si="4"/>
        <v>14</v>
      </c>
    </row>
    <row r="62" spans="2:40" ht="12.75">
      <c r="B62" s="1" t="s">
        <v>62</v>
      </c>
      <c r="C62" s="8">
        <v>0</v>
      </c>
      <c r="D62" s="1">
        <v>9</v>
      </c>
      <c r="E62" s="1">
        <v>0</v>
      </c>
      <c r="F62" s="1">
        <v>1</v>
      </c>
      <c r="G62" s="1">
        <v>1</v>
      </c>
      <c r="H62" s="1">
        <v>0</v>
      </c>
      <c r="I62" s="1">
        <v>1</v>
      </c>
      <c r="J62" s="1">
        <v>0</v>
      </c>
      <c r="K62" s="1">
        <v>0</v>
      </c>
      <c r="L62" s="1">
        <v>10</v>
      </c>
      <c r="M62" s="1">
        <v>0</v>
      </c>
      <c r="N62" s="1">
        <v>0</v>
      </c>
      <c r="O62" s="1">
        <v>3</v>
      </c>
      <c r="P62" s="1">
        <v>8</v>
      </c>
      <c r="Q62" s="1">
        <v>0</v>
      </c>
      <c r="R62" s="1">
        <v>0</v>
      </c>
      <c r="S62" s="1">
        <v>0</v>
      </c>
      <c r="T62" s="1">
        <v>15</v>
      </c>
      <c r="U62" s="1">
        <v>2</v>
      </c>
      <c r="V62" s="1">
        <v>0</v>
      </c>
      <c r="W62" s="1">
        <v>1</v>
      </c>
      <c r="X62" s="1">
        <v>36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1</v>
      </c>
      <c r="AF62" s="1">
        <v>2</v>
      </c>
      <c r="AG62" s="1">
        <v>0</v>
      </c>
      <c r="AH62" s="1">
        <v>12</v>
      </c>
      <c r="AI62" s="1">
        <v>0</v>
      </c>
      <c r="AJ62" s="1">
        <v>0</v>
      </c>
      <c r="AK62" s="1">
        <v>7</v>
      </c>
      <c r="AL62" s="1">
        <v>0</v>
      </c>
      <c r="AM62" s="1">
        <v>22</v>
      </c>
      <c r="AN62" s="1">
        <f t="shared" si="4"/>
        <v>131</v>
      </c>
    </row>
    <row r="63" spans="2:40" ht="12.75">
      <c r="B63" s="8" t="s">
        <v>108</v>
      </c>
      <c r="C63" s="8">
        <v>0</v>
      </c>
      <c r="D63" s="8">
        <v>10</v>
      </c>
      <c r="E63" s="8">
        <v>0</v>
      </c>
      <c r="F63" s="8">
        <v>1</v>
      </c>
      <c r="G63" s="8">
        <v>2</v>
      </c>
      <c r="H63" s="8">
        <v>3</v>
      </c>
      <c r="I63" s="8">
        <v>0</v>
      </c>
      <c r="J63" s="8">
        <v>0</v>
      </c>
      <c r="K63" s="8">
        <v>0</v>
      </c>
      <c r="L63" s="8">
        <v>50</v>
      </c>
      <c r="M63" s="8">
        <v>0</v>
      </c>
      <c r="N63" s="8">
        <v>0</v>
      </c>
      <c r="O63" s="8">
        <v>9</v>
      </c>
      <c r="P63" s="8">
        <v>25</v>
      </c>
      <c r="Q63" s="8">
        <v>0</v>
      </c>
      <c r="R63" s="8">
        <v>0</v>
      </c>
      <c r="S63" s="8">
        <v>0</v>
      </c>
      <c r="T63" s="8">
        <v>27</v>
      </c>
      <c r="U63" s="8">
        <v>6</v>
      </c>
      <c r="V63" s="8">
        <v>0</v>
      </c>
      <c r="W63" s="8">
        <v>4</v>
      </c>
      <c r="X63" s="8">
        <v>73</v>
      </c>
      <c r="Y63" s="8">
        <v>0</v>
      </c>
      <c r="Z63" s="8">
        <v>0</v>
      </c>
      <c r="AA63" s="8">
        <v>0</v>
      </c>
      <c r="AB63" s="8">
        <v>0</v>
      </c>
      <c r="AC63" s="8">
        <v>1</v>
      </c>
      <c r="AD63" s="8">
        <v>0</v>
      </c>
      <c r="AE63" s="8">
        <v>3</v>
      </c>
      <c r="AF63" s="8">
        <v>5</v>
      </c>
      <c r="AG63" s="8">
        <v>0</v>
      </c>
      <c r="AH63" s="8">
        <v>25</v>
      </c>
      <c r="AI63" s="8">
        <v>0</v>
      </c>
      <c r="AJ63" s="8">
        <v>0</v>
      </c>
      <c r="AK63" s="8">
        <v>15</v>
      </c>
      <c r="AL63" s="8">
        <v>1</v>
      </c>
      <c r="AM63" s="8">
        <v>20</v>
      </c>
      <c r="AN63" s="1">
        <f t="shared" si="4"/>
        <v>280</v>
      </c>
    </row>
    <row r="64" spans="2:40" ht="12.75">
      <c r="B64" s="2" t="s">
        <v>35</v>
      </c>
      <c r="C64" s="2">
        <f>SUM(C57:C63)</f>
        <v>0</v>
      </c>
      <c r="D64" s="2">
        <f aca="true" t="shared" si="5" ref="D64:AN64">SUM(D57:D63)</f>
        <v>66</v>
      </c>
      <c r="E64" s="2">
        <f t="shared" si="5"/>
        <v>0</v>
      </c>
      <c r="F64" s="2">
        <f t="shared" si="5"/>
        <v>2</v>
      </c>
      <c r="G64" s="2">
        <f t="shared" si="5"/>
        <v>3</v>
      </c>
      <c r="H64" s="2">
        <f t="shared" si="5"/>
        <v>11</v>
      </c>
      <c r="I64" s="2">
        <f t="shared" si="5"/>
        <v>1</v>
      </c>
      <c r="J64" s="2">
        <f t="shared" si="5"/>
        <v>0</v>
      </c>
      <c r="K64" s="2">
        <f t="shared" si="5"/>
        <v>0</v>
      </c>
      <c r="L64" s="2">
        <f t="shared" si="5"/>
        <v>145</v>
      </c>
      <c r="M64" s="2">
        <f t="shared" si="5"/>
        <v>0</v>
      </c>
      <c r="N64" s="2">
        <f t="shared" si="5"/>
        <v>2</v>
      </c>
      <c r="O64" s="2">
        <f t="shared" si="5"/>
        <v>32</v>
      </c>
      <c r="P64" s="2">
        <f t="shared" si="5"/>
        <v>81</v>
      </c>
      <c r="Q64" s="2">
        <f t="shared" si="5"/>
        <v>0</v>
      </c>
      <c r="R64" s="2">
        <f t="shared" si="5"/>
        <v>0</v>
      </c>
      <c r="S64" s="2">
        <f t="shared" si="5"/>
        <v>0</v>
      </c>
      <c r="T64" s="2">
        <f t="shared" si="5"/>
        <v>222</v>
      </c>
      <c r="U64" s="2">
        <f t="shared" si="5"/>
        <v>10</v>
      </c>
      <c r="V64" s="2">
        <f t="shared" si="5"/>
        <v>0</v>
      </c>
      <c r="W64" s="2">
        <f t="shared" si="5"/>
        <v>8</v>
      </c>
      <c r="X64" s="2">
        <f t="shared" si="5"/>
        <v>308</v>
      </c>
      <c r="Y64" s="2">
        <f t="shared" si="5"/>
        <v>0</v>
      </c>
      <c r="Z64" s="2">
        <f t="shared" si="5"/>
        <v>0</v>
      </c>
      <c r="AA64" s="2">
        <f t="shared" si="5"/>
        <v>0</v>
      </c>
      <c r="AB64" s="2">
        <f t="shared" si="5"/>
        <v>0</v>
      </c>
      <c r="AC64" s="2">
        <f t="shared" si="5"/>
        <v>2</v>
      </c>
      <c r="AD64" s="2">
        <f t="shared" si="5"/>
        <v>1</v>
      </c>
      <c r="AE64" s="2">
        <f t="shared" si="5"/>
        <v>8</v>
      </c>
      <c r="AF64" s="2">
        <f t="shared" si="5"/>
        <v>12</v>
      </c>
      <c r="AG64" s="2">
        <f t="shared" si="5"/>
        <v>0</v>
      </c>
      <c r="AH64" s="2">
        <f t="shared" si="5"/>
        <v>106</v>
      </c>
      <c r="AI64" s="2">
        <f t="shared" si="5"/>
        <v>0</v>
      </c>
      <c r="AJ64" s="2">
        <f t="shared" si="5"/>
        <v>0</v>
      </c>
      <c r="AK64" s="2">
        <f t="shared" si="5"/>
        <v>49</v>
      </c>
      <c r="AL64" s="2">
        <f t="shared" si="5"/>
        <v>1</v>
      </c>
      <c r="AM64" s="2">
        <f t="shared" si="5"/>
        <v>63</v>
      </c>
      <c r="AN64" s="2">
        <f t="shared" si="5"/>
        <v>1133</v>
      </c>
    </row>
    <row r="65" spans="2:40" ht="12.75">
      <c r="B65" s="2" t="s">
        <v>120</v>
      </c>
      <c r="C65" s="2">
        <f>C64+C55+C34</f>
        <v>104</v>
      </c>
      <c r="D65" s="2">
        <f aca="true" t="shared" si="6" ref="D65:AN65">D64+D55+D34</f>
        <v>10199</v>
      </c>
      <c r="E65" s="2">
        <f t="shared" si="6"/>
        <v>188</v>
      </c>
      <c r="F65" s="2">
        <f t="shared" si="6"/>
        <v>3168</v>
      </c>
      <c r="G65" s="2">
        <f t="shared" si="6"/>
        <v>5681</v>
      </c>
      <c r="H65" s="2">
        <f t="shared" si="6"/>
        <v>696</v>
      </c>
      <c r="I65" s="2">
        <f t="shared" si="6"/>
        <v>2675</v>
      </c>
      <c r="J65" s="2">
        <f t="shared" si="6"/>
        <v>102</v>
      </c>
      <c r="K65" s="2">
        <f t="shared" si="6"/>
        <v>91</v>
      </c>
      <c r="L65" s="2">
        <f t="shared" si="6"/>
        <v>8276</v>
      </c>
      <c r="M65" s="2">
        <f t="shared" si="6"/>
        <v>12</v>
      </c>
      <c r="N65" s="2">
        <f t="shared" si="6"/>
        <v>937</v>
      </c>
      <c r="O65" s="2">
        <f t="shared" si="6"/>
        <v>10259</v>
      </c>
      <c r="P65" s="2">
        <f t="shared" si="6"/>
        <v>5828</v>
      </c>
      <c r="Q65" s="2">
        <f t="shared" si="6"/>
        <v>1516</v>
      </c>
      <c r="R65" s="2">
        <f t="shared" si="6"/>
        <v>2081</v>
      </c>
      <c r="S65" s="2">
        <f t="shared" si="6"/>
        <v>3126</v>
      </c>
      <c r="T65" s="2">
        <f t="shared" si="6"/>
        <v>14073</v>
      </c>
      <c r="U65" s="2">
        <f t="shared" si="6"/>
        <v>7697</v>
      </c>
      <c r="V65" s="2">
        <f t="shared" si="6"/>
        <v>13</v>
      </c>
      <c r="W65" s="2">
        <f t="shared" si="6"/>
        <v>8455</v>
      </c>
      <c r="X65" s="2">
        <f t="shared" si="6"/>
        <v>20676</v>
      </c>
      <c r="Y65" s="2">
        <f t="shared" si="6"/>
        <v>280</v>
      </c>
      <c r="Z65" s="2">
        <f t="shared" si="6"/>
        <v>336</v>
      </c>
      <c r="AA65" s="2">
        <f t="shared" si="6"/>
        <v>137</v>
      </c>
      <c r="AB65" s="2">
        <f t="shared" si="6"/>
        <v>275</v>
      </c>
      <c r="AC65" s="2">
        <f t="shared" si="6"/>
        <v>5258</v>
      </c>
      <c r="AD65" s="2">
        <f t="shared" si="6"/>
        <v>543</v>
      </c>
      <c r="AE65" s="2">
        <f t="shared" si="6"/>
        <v>6578</v>
      </c>
      <c r="AF65" s="2">
        <f t="shared" si="6"/>
        <v>7219</v>
      </c>
      <c r="AG65" s="2">
        <f t="shared" si="6"/>
        <v>172</v>
      </c>
      <c r="AH65" s="2">
        <f t="shared" si="6"/>
        <v>17531</v>
      </c>
      <c r="AI65" s="2">
        <f t="shared" si="6"/>
        <v>5339</v>
      </c>
      <c r="AJ65" s="2">
        <f t="shared" si="6"/>
        <v>434</v>
      </c>
      <c r="AK65" s="2">
        <f t="shared" si="6"/>
        <v>14400</v>
      </c>
      <c r="AL65" s="2">
        <f t="shared" si="6"/>
        <v>2260</v>
      </c>
      <c r="AM65" s="2">
        <f t="shared" si="6"/>
        <v>9795</v>
      </c>
      <c r="AN65" s="2">
        <f t="shared" si="6"/>
        <v>176410</v>
      </c>
    </row>
    <row r="66" spans="2:40" ht="12.75">
      <c r="B66" s="80" t="s">
        <v>112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</row>
    <row r="67" spans="2:40" ht="12.75">
      <c r="B67" s="39" t="s">
        <v>113</v>
      </c>
      <c r="C67" s="1">
        <v>0</v>
      </c>
      <c r="D67" s="1">
        <v>638</v>
      </c>
      <c r="E67" s="1">
        <v>0</v>
      </c>
      <c r="F67" s="1">
        <v>0</v>
      </c>
      <c r="G67" s="1">
        <v>173</v>
      </c>
      <c r="H67" s="1">
        <v>0</v>
      </c>
      <c r="I67" s="1">
        <v>28</v>
      </c>
      <c r="J67" s="1">
        <v>0</v>
      </c>
      <c r="K67" s="1">
        <v>0</v>
      </c>
      <c r="L67" s="1">
        <v>121</v>
      </c>
      <c r="M67" s="1">
        <v>0</v>
      </c>
      <c r="N67" s="1">
        <v>0</v>
      </c>
      <c r="O67" s="1">
        <v>67</v>
      </c>
      <c r="P67" s="1">
        <v>102</v>
      </c>
      <c r="Q67" s="1">
        <v>0</v>
      </c>
      <c r="R67" s="1">
        <v>2</v>
      </c>
      <c r="S67" s="1">
        <v>50</v>
      </c>
      <c r="T67" s="1">
        <v>199</v>
      </c>
      <c r="U67" s="1">
        <v>38</v>
      </c>
      <c r="V67" s="1">
        <v>0</v>
      </c>
      <c r="W67" s="1">
        <v>81</v>
      </c>
      <c r="X67" s="1">
        <v>471</v>
      </c>
      <c r="Y67" s="1">
        <v>0</v>
      </c>
      <c r="Z67" s="1">
        <v>0</v>
      </c>
      <c r="AA67" s="1">
        <v>0</v>
      </c>
      <c r="AB67" s="1">
        <v>0</v>
      </c>
      <c r="AC67" s="1">
        <v>38</v>
      </c>
      <c r="AD67" s="1">
        <v>18</v>
      </c>
      <c r="AE67" s="1">
        <v>28</v>
      </c>
      <c r="AF67" s="1">
        <v>89</v>
      </c>
      <c r="AG67" s="1">
        <v>0</v>
      </c>
      <c r="AH67" s="1">
        <v>794</v>
      </c>
      <c r="AI67" s="1">
        <v>0</v>
      </c>
      <c r="AJ67" s="1">
        <v>0</v>
      </c>
      <c r="AK67" s="1">
        <v>526</v>
      </c>
      <c r="AL67" s="1">
        <v>2</v>
      </c>
      <c r="AM67" s="1">
        <v>369</v>
      </c>
      <c r="AN67" s="1">
        <f aca="true" t="shared" si="7" ref="AN67:AN72">SUM(C67:AM67)</f>
        <v>3834</v>
      </c>
    </row>
    <row r="68" spans="2:40" ht="12.75">
      <c r="B68" s="1" t="s">
        <v>114</v>
      </c>
      <c r="C68" s="1">
        <v>0</v>
      </c>
      <c r="D68" s="1">
        <v>100</v>
      </c>
      <c r="E68" s="1">
        <v>0</v>
      </c>
      <c r="F68" s="1">
        <v>13</v>
      </c>
      <c r="G68" s="1">
        <v>135</v>
      </c>
      <c r="H68" s="1">
        <v>0</v>
      </c>
      <c r="I68" s="1">
        <v>2</v>
      </c>
      <c r="J68" s="1">
        <v>0</v>
      </c>
      <c r="K68" s="1">
        <v>0</v>
      </c>
      <c r="L68" s="1">
        <v>36</v>
      </c>
      <c r="M68" s="1">
        <v>0</v>
      </c>
      <c r="N68" s="1">
        <v>0</v>
      </c>
      <c r="O68" s="1">
        <v>22</v>
      </c>
      <c r="P68" s="1">
        <v>42</v>
      </c>
      <c r="Q68" s="1">
        <v>4</v>
      </c>
      <c r="R68" s="1">
        <v>10</v>
      </c>
      <c r="S68" s="1">
        <v>10</v>
      </c>
      <c r="T68" s="1">
        <v>52</v>
      </c>
      <c r="U68" s="1">
        <v>2</v>
      </c>
      <c r="V68" s="1">
        <v>0</v>
      </c>
      <c r="W68" s="1">
        <v>35</v>
      </c>
      <c r="X68" s="1">
        <v>158</v>
      </c>
      <c r="Y68" s="1">
        <v>0</v>
      </c>
      <c r="Z68" s="1">
        <v>0</v>
      </c>
      <c r="AA68" s="1">
        <v>0</v>
      </c>
      <c r="AB68" s="1">
        <v>0</v>
      </c>
      <c r="AC68" s="1">
        <v>74</v>
      </c>
      <c r="AD68" s="1">
        <v>0</v>
      </c>
      <c r="AE68" s="1">
        <v>9</v>
      </c>
      <c r="AF68" s="1">
        <v>39</v>
      </c>
      <c r="AG68" s="1">
        <v>0</v>
      </c>
      <c r="AH68" s="1">
        <v>59</v>
      </c>
      <c r="AI68" s="1">
        <v>0</v>
      </c>
      <c r="AJ68" s="1">
        <v>0</v>
      </c>
      <c r="AK68" s="1">
        <v>427</v>
      </c>
      <c r="AL68" s="1">
        <v>19</v>
      </c>
      <c r="AM68" s="1">
        <v>109</v>
      </c>
      <c r="AN68" s="1">
        <f t="shared" si="7"/>
        <v>1357</v>
      </c>
    </row>
    <row r="69" spans="2:40" ht="12.75">
      <c r="B69" s="1" t="s">
        <v>115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28</v>
      </c>
      <c r="M69" s="3">
        <v>0</v>
      </c>
      <c r="N69" s="3">
        <v>1</v>
      </c>
      <c r="O69" s="3">
        <v>8</v>
      </c>
      <c r="P69" s="3">
        <v>5</v>
      </c>
      <c r="Q69" s="3">
        <v>0</v>
      </c>
      <c r="R69" s="3">
        <v>0</v>
      </c>
      <c r="S69" s="3">
        <v>0</v>
      </c>
      <c r="T69" s="3">
        <v>4</v>
      </c>
      <c r="U69" s="3">
        <v>47</v>
      </c>
      <c r="V69" s="3">
        <v>0</v>
      </c>
      <c r="W69" s="3">
        <v>2</v>
      </c>
      <c r="X69" s="3">
        <v>11</v>
      </c>
      <c r="Y69" s="3">
        <v>0</v>
      </c>
      <c r="Z69" s="3">
        <v>0</v>
      </c>
      <c r="AA69" s="3">
        <v>0</v>
      </c>
      <c r="AB69" s="3">
        <v>0</v>
      </c>
      <c r="AC69" s="3">
        <v>1</v>
      </c>
      <c r="AD69" s="3">
        <v>0</v>
      </c>
      <c r="AE69" s="3">
        <v>11</v>
      </c>
      <c r="AF69" s="3">
        <v>2</v>
      </c>
      <c r="AG69" s="3">
        <v>0</v>
      </c>
      <c r="AH69" s="3">
        <v>2</v>
      </c>
      <c r="AI69" s="1">
        <v>0</v>
      </c>
      <c r="AJ69" s="3">
        <v>0</v>
      </c>
      <c r="AK69" s="3">
        <v>6</v>
      </c>
      <c r="AL69" s="3">
        <v>0</v>
      </c>
      <c r="AM69" s="3">
        <v>6</v>
      </c>
      <c r="AN69" s="74">
        <f t="shared" si="7"/>
        <v>135</v>
      </c>
    </row>
    <row r="70" spans="2:40" ht="12.75">
      <c r="B70" s="1" t="s">
        <v>116</v>
      </c>
      <c r="C70" s="4">
        <v>0</v>
      </c>
      <c r="D70" s="4">
        <v>191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2</v>
      </c>
      <c r="P70" s="4">
        <v>0</v>
      </c>
      <c r="Q70" s="4">
        <v>0</v>
      </c>
      <c r="R70" s="4">
        <v>0</v>
      </c>
      <c r="S70" s="4">
        <v>0</v>
      </c>
      <c r="T70" s="4">
        <v>194</v>
      </c>
      <c r="U70" s="4">
        <v>63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437</v>
      </c>
      <c r="AI70" s="1">
        <v>0</v>
      </c>
      <c r="AJ70" s="4">
        <v>0</v>
      </c>
      <c r="AK70" s="4">
        <v>0</v>
      </c>
      <c r="AL70" s="4">
        <v>19</v>
      </c>
      <c r="AM70" s="4">
        <v>0</v>
      </c>
      <c r="AN70" s="4">
        <f t="shared" si="7"/>
        <v>906</v>
      </c>
    </row>
    <row r="71" spans="2:40" ht="12.75">
      <c r="B71" s="1" t="s">
        <v>117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11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13</v>
      </c>
      <c r="AG71" s="4">
        <v>0</v>
      </c>
      <c r="AH71" s="4">
        <v>0</v>
      </c>
      <c r="AI71" s="1">
        <v>0</v>
      </c>
      <c r="AJ71" s="4">
        <v>0</v>
      </c>
      <c r="AK71" s="4">
        <v>1</v>
      </c>
      <c r="AL71" s="4">
        <v>0</v>
      </c>
      <c r="AM71" s="4">
        <v>0</v>
      </c>
      <c r="AN71" s="4">
        <f t="shared" si="7"/>
        <v>25</v>
      </c>
    </row>
    <row r="72" spans="2:40" ht="12.75">
      <c r="B72" s="1" t="s">
        <v>118</v>
      </c>
      <c r="C72" s="4">
        <v>0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5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10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2</v>
      </c>
      <c r="AG72" s="4">
        <v>0</v>
      </c>
      <c r="AH72" s="4">
        <v>0</v>
      </c>
      <c r="AI72" s="1">
        <v>0</v>
      </c>
      <c r="AJ72" s="4">
        <v>0</v>
      </c>
      <c r="AK72" s="4">
        <v>2</v>
      </c>
      <c r="AL72" s="4">
        <v>0</v>
      </c>
      <c r="AM72" s="4">
        <v>0</v>
      </c>
      <c r="AN72" s="4">
        <f t="shared" si="7"/>
        <v>20</v>
      </c>
    </row>
    <row r="73" spans="2:40" ht="12.75">
      <c r="B73" s="40" t="s">
        <v>119</v>
      </c>
      <c r="C73" s="75">
        <f>SUM(C67:C72)</f>
        <v>0</v>
      </c>
      <c r="D73" s="75">
        <f aca="true" t="shared" si="8" ref="D73:AN73">SUM(D67:D72)</f>
        <v>930</v>
      </c>
      <c r="E73" s="75">
        <f t="shared" si="8"/>
        <v>0</v>
      </c>
      <c r="F73" s="75">
        <f t="shared" si="8"/>
        <v>13</v>
      </c>
      <c r="G73" s="75">
        <f t="shared" si="8"/>
        <v>309</v>
      </c>
      <c r="H73" s="75">
        <f t="shared" si="8"/>
        <v>0</v>
      </c>
      <c r="I73" s="75">
        <f t="shared" si="8"/>
        <v>30</v>
      </c>
      <c r="J73" s="75">
        <f t="shared" si="8"/>
        <v>0</v>
      </c>
      <c r="K73" s="75">
        <f t="shared" si="8"/>
        <v>0</v>
      </c>
      <c r="L73" s="75">
        <f t="shared" si="8"/>
        <v>190</v>
      </c>
      <c r="M73" s="75">
        <f t="shared" si="8"/>
        <v>0</v>
      </c>
      <c r="N73" s="75">
        <f t="shared" si="8"/>
        <v>1</v>
      </c>
      <c r="O73" s="75">
        <f t="shared" si="8"/>
        <v>99</v>
      </c>
      <c r="P73" s="75">
        <f t="shared" si="8"/>
        <v>149</v>
      </c>
      <c r="Q73" s="75">
        <f t="shared" si="8"/>
        <v>4</v>
      </c>
      <c r="R73" s="75">
        <f t="shared" si="8"/>
        <v>12</v>
      </c>
      <c r="S73" s="75">
        <f t="shared" si="8"/>
        <v>60</v>
      </c>
      <c r="T73" s="75">
        <f t="shared" si="8"/>
        <v>449</v>
      </c>
      <c r="U73" s="75">
        <f t="shared" si="8"/>
        <v>150</v>
      </c>
      <c r="V73" s="75">
        <f t="shared" si="8"/>
        <v>0</v>
      </c>
      <c r="W73" s="75">
        <f t="shared" si="8"/>
        <v>118</v>
      </c>
      <c r="X73" s="75">
        <f t="shared" si="8"/>
        <v>661</v>
      </c>
      <c r="Y73" s="75">
        <f t="shared" si="8"/>
        <v>0</v>
      </c>
      <c r="Z73" s="75">
        <f t="shared" si="8"/>
        <v>0</v>
      </c>
      <c r="AA73" s="75">
        <f t="shared" si="8"/>
        <v>0</v>
      </c>
      <c r="AB73" s="75">
        <f t="shared" si="8"/>
        <v>0</v>
      </c>
      <c r="AC73" s="75">
        <f t="shared" si="8"/>
        <v>113</v>
      </c>
      <c r="AD73" s="75">
        <f t="shared" si="8"/>
        <v>18</v>
      </c>
      <c r="AE73" s="75">
        <f t="shared" si="8"/>
        <v>48</v>
      </c>
      <c r="AF73" s="75">
        <f t="shared" si="8"/>
        <v>145</v>
      </c>
      <c r="AG73" s="75">
        <f t="shared" si="8"/>
        <v>0</v>
      </c>
      <c r="AH73" s="75">
        <f t="shared" si="8"/>
        <v>1292</v>
      </c>
      <c r="AI73" s="75">
        <f t="shared" si="8"/>
        <v>0</v>
      </c>
      <c r="AJ73" s="75">
        <f t="shared" si="8"/>
        <v>0</v>
      </c>
      <c r="AK73" s="75">
        <f t="shared" si="8"/>
        <v>962</v>
      </c>
      <c r="AL73" s="75">
        <f t="shared" si="8"/>
        <v>40</v>
      </c>
      <c r="AM73" s="75">
        <f t="shared" si="8"/>
        <v>484</v>
      </c>
      <c r="AN73" s="75">
        <f t="shared" si="8"/>
        <v>6277</v>
      </c>
    </row>
    <row r="74" spans="2:40" ht="12.75">
      <c r="B74" s="40" t="s">
        <v>109</v>
      </c>
      <c r="C74" s="40">
        <f>C73+C65</f>
        <v>104</v>
      </c>
      <c r="D74" s="40">
        <f aca="true" t="shared" si="9" ref="D74:AN74">D73+D65</f>
        <v>11129</v>
      </c>
      <c r="E74" s="40">
        <f t="shared" si="9"/>
        <v>188</v>
      </c>
      <c r="F74" s="40">
        <f t="shared" si="9"/>
        <v>3181</v>
      </c>
      <c r="G74" s="40">
        <f t="shared" si="9"/>
        <v>5990</v>
      </c>
      <c r="H74" s="40">
        <f t="shared" si="9"/>
        <v>696</v>
      </c>
      <c r="I74" s="40">
        <f t="shared" si="9"/>
        <v>2705</v>
      </c>
      <c r="J74" s="40">
        <f t="shared" si="9"/>
        <v>102</v>
      </c>
      <c r="K74" s="40">
        <f t="shared" si="9"/>
        <v>91</v>
      </c>
      <c r="L74" s="40">
        <f t="shared" si="9"/>
        <v>8466</v>
      </c>
      <c r="M74" s="40">
        <f t="shared" si="9"/>
        <v>12</v>
      </c>
      <c r="N74" s="40">
        <f t="shared" si="9"/>
        <v>938</v>
      </c>
      <c r="O74" s="40">
        <f t="shared" si="9"/>
        <v>10358</v>
      </c>
      <c r="P74" s="40">
        <f t="shared" si="9"/>
        <v>5977</v>
      </c>
      <c r="Q74" s="40">
        <f t="shared" si="9"/>
        <v>1520</v>
      </c>
      <c r="R74" s="40">
        <f t="shared" si="9"/>
        <v>2093</v>
      </c>
      <c r="S74" s="40">
        <f t="shared" si="9"/>
        <v>3186</v>
      </c>
      <c r="T74" s="40">
        <f t="shared" si="9"/>
        <v>14522</v>
      </c>
      <c r="U74" s="40">
        <f t="shared" si="9"/>
        <v>7847</v>
      </c>
      <c r="V74" s="40">
        <f t="shared" si="9"/>
        <v>13</v>
      </c>
      <c r="W74" s="40">
        <f t="shared" si="9"/>
        <v>8573</v>
      </c>
      <c r="X74" s="40">
        <f t="shared" si="9"/>
        <v>21337</v>
      </c>
      <c r="Y74" s="40">
        <f t="shared" si="9"/>
        <v>280</v>
      </c>
      <c r="Z74" s="40">
        <f t="shared" si="9"/>
        <v>336</v>
      </c>
      <c r="AA74" s="40">
        <f t="shared" si="9"/>
        <v>137</v>
      </c>
      <c r="AB74" s="40">
        <f t="shared" si="9"/>
        <v>275</v>
      </c>
      <c r="AC74" s="40">
        <f t="shared" si="9"/>
        <v>5371</v>
      </c>
      <c r="AD74" s="40">
        <f t="shared" si="9"/>
        <v>561</v>
      </c>
      <c r="AE74" s="40">
        <f t="shared" si="9"/>
        <v>6626</v>
      </c>
      <c r="AF74" s="40">
        <f t="shared" si="9"/>
        <v>7364</v>
      </c>
      <c r="AG74" s="40">
        <f t="shared" si="9"/>
        <v>172</v>
      </c>
      <c r="AH74" s="40">
        <f t="shared" si="9"/>
        <v>18823</v>
      </c>
      <c r="AI74" s="40">
        <f t="shared" si="9"/>
        <v>5339</v>
      </c>
      <c r="AJ74" s="40">
        <f t="shared" si="9"/>
        <v>434</v>
      </c>
      <c r="AK74" s="40">
        <f t="shared" si="9"/>
        <v>15362</v>
      </c>
      <c r="AL74" s="40">
        <f t="shared" si="9"/>
        <v>2300</v>
      </c>
      <c r="AM74" s="40">
        <f t="shared" si="9"/>
        <v>10279</v>
      </c>
      <c r="AN74" s="40">
        <f t="shared" si="9"/>
        <v>182687</v>
      </c>
    </row>
    <row r="82" ht="12.75">
      <c r="G82" s="76"/>
    </row>
  </sheetData>
  <sheetProtection/>
  <mergeCells count="5">
    <mergeCell ref="B2:AN2"/>
    <mergeCell ref="B3:AN3"/>
    <mergeCell ref="B5:AN5"/>
    <mergeCell ref="B6:AN6"/>
    <mergeCell ref="B66:AN66"/>
  </mergeCells>
  <printOptions/>
  <pageMargins left="0.06" right="0.02" top="0.33" bottom="0.34" header="0.2" footer="0.2"/>
  <pageSetup horizontalDpi="1200" verticalDpi="1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Nitin Bhoir</cp:lastModifiedBy>
  <cp:lastPrinted>2015-02-25T07:51:05Z</cp:lastPrinted>
  <dcterms:created xsi:type="dcterms:W3CDTF">2015-02-23T09:43:56Z</dcterms:created>
  <dcterms:modified xsi:type="dcterms:W3CDTF">2016-08-09T12:39:05Z</dcterms:modified>
  <cp:category/>
  <cp:version/>
  <cp:contentType/>
  <cp:contentStatus/>
</cp:coreProperties>
</file>