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anish Paithankar\10 October 2019\15-10-2019\ATM Deployment data (revised) - June 2019\"/>
    </mc:Choice>
  </mc:AlternateContent>
  <bookViews>
    <workbookView xWindow="0" yWindow="0" windowWidth="16815" windowHeight="7155"/>
  </bookViews>
  <sheets>
    <sheet name="Regionwise June 2019" sheetId="1" r:id="rId1"/>
    <sheet name="Statewise June 2019" sheetId="2" r:id="rId2"/>
  </sheets>
  <definedNames>
    <definedName name="_xlnm.Print_Area" localSheetId="0">'Regionwise June 2019'!$A$1:$G$89</definedName>
    <definedName name="_xlnm.Print_Area" localSheetId="1">'Statewise June 2019'!$A$1:$AN$88</definedName>
    <definedName name="_xlnm.Print_Titles" localSheetId="0">'Regionwise June 2019'!$4:$4</definedName>
    <definedName name="_xlnm.Print_Titles" localSheetId="1">'Statewise June 2019'!$3:$4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7" i="2" l="1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AN86" i="2"/>
  <c r="AN85" i="2"/>
  <c r="AN84" i="2"/>
  <c r="AN83" i="2"/>
  <c r="AN82" i="2"/>
  <c r="AN81" i="2"/>
  <c r="AN80" i="2"/>
  <c r="AN79" i="2"/>
  <c r="AN87" i="2" s="1"/>
  <c r="AK77" i="2"/>
  <c r="AK88" i="2" s="1"/>
  <c r="AG77" i="2"/>
  <c r="AG88" i="2" s="1"/>
  <c r="AC77" i="2"/>
  <c r="AC88" i="2" s="1"/>
  <c r="Y77" i="2"/>
  <c r="Y88" i="2" s="1"/>
  <c r="U77" i="2"/>
  <c r="U88" i="2" s="1"/>
  <c r="Q77" i="2"/>
  <c r="Q88" i="2" s="1"/>
  <c r="M77" i="2"/>
  <c r="M88" i="2" s="1"/>
  <c r="I77" i="2"/>
  <c r="I88" i="2" s="1"/>
  <c r="E77" i="2"/>
  <c r="E88" i="2" s="1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N75" i="2"/>
  <c r="AN74" i="2"/>
  <c r="AN73" i="2"/>
  <c r="AN72" i="2"/>
  <c r="AN71" i="2"/>
  <c r="AN70" i="2"/>
  <c r="AN69" i="2"/>
  <c r="AN68" i="2"/>
  <c r="AN67" i="2"/>
  <c r="AN66" i="2"/>
  <c r="AN76" i="2" s="1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N63" i="2"/>
  <c r="AN62" i="2"/>
  <c r="AN61" i="2"/>
  <c r="AN60" i="2"/>
  <c r="AN59" i="2"/>
  <c r="AN58" i="2"/>
  <c r="AN57" i="2"/>
  <c r="AN64" i="2" s="1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N54" i="2"/>
  <c r="AN53" i="2"/>
  <c r="AN52" i="2"/>
  <c r="AN55" i="2" s="1"/>
  <c r="AN51" i="2"/>
  <c r="AN50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48" i="2" s="1"/>
  <c r="AM25" i="2"/>
  <c r="AM77" i="2" s="1"/>
  <c r="AM88" i="2" s="1"/>
  <c r="AL25" i="2"/>
  <c r="AL77" i="2" s="1"/>
  <c r="AL88" i="2" s="1"/>
  <c r="AK25" i="2"/>
  <c r="AJ25" i="2"/>
  <c r="AJ77" i="2" s="1"/>
  <c r="AJ88" i="2" s="1"/>
  <c r="AI25" i="2"/>
  <c r="AI77" i="2" s="1"/>
  <c r="AI88" i="2" s="1"/>
  <c r="AH25" i="2"/>
  <c r="AH77" i="2" s="1"/>
  <c r="AH88" i="2" s="1"/>
  <c r="AG25" i="2"/>
  <c r="AF25" i="2"/>
  <c r="AF77" i="2" s="1"/>
  <c r="AF88" i="2" s="1"/>
  <c r="AE25" i="2"/>
  <c r="AE77" i="2" s="1"/>
  <c r="AE88" i="2" s="1"/>
  <c r="AD25" i="2"/>
  <c r="AD77" i="2" s="1"/>
  <c r="AD88" i="2" s="1"/>
  <c r="AC25" i="2"/>
  <c r="AB25" i="2"/>
  <c r="AB77" i="2" s="1"/>
  <c r="AB88" i="2" s="1"/>
  <c r="AA25" i="2"/>
  <c r="AA77" i="2" s="1"/>
  <c r="AA88" i="2" s="1"/>
  <c r="Z25" i="2"/>
  <c r="Z77" i="2" s="1"/>
  <c r="Z88" i="2" s="1"/>
  <c r="Y25" i="2"/>
  <c r="X25" i="2"/>
  <c r="X77" i="2" s="1"/>
  <c r="X88" i="2" s="1"/>
  <c r="W25" i="2"/>
  <c r="W77" i="2" s="1"/>
  <c r="W88" i="2" s="1"/>
  <c r="V25" i="2"/>
  <c r="V77" i="2" s="1"/>
  <c r="V88" i="2" s="1"/>
  <c r="U25" i="2"/>
  <c r="T25" i="2"/>
  <c r="T77" i="2" s="1"/>
  <c r="T88" i="2" s="1"/>
  <c r="S25" i="2"/>
  <c r="S77" i="2" s="1"/>
  <c r="S88" i="2" s="1"/>
  <c r="R25" i="2"/>
  <c r="R77" i="2" s="1"/>
  <c r="R88" i="2" s="1"/>
  <c r="Q25" i="2"/>
  <c r="P25" i="2"/>
  <c r="P77" i="2" s="1"/>
  <c r="P88" i="2" s="1"/>
  <c r="O25" i="2"/>
  <c r="O77" i="2" s="1"/>
  <c r="O88" i="2" s="1"/>
  <c r="N25" i="2"/>
  <c r="N77" i="2" s="1"/>
  <c r="N88" i="2" s="1"/>
  <c r="M25" i="2"/>
  <c r="L25" i="2"/>
  <c r="L77" i="2" s="1"/>
  <c r="L88" i="2" s="1"/>
  <c r="K25" i="2"/>
  <c r="K77" i="2" s="1"/>
  <c r="K88" i="2" s="1"/>
  <c r="J25" i="2"/>
  <c r="J77" i="2" s="1"/>
  <c r="J88" i="2" s="1"/>
  <c r="I25" i="2"/>
  <c r="H25" i="2"/>
  <c r="H77" i="2" s="1"/>
  <c r="H88" i="2" s="1"/>
  <c r="G25" i="2"/>
  <c r="G77" i="2" s="1"/>
  <c r="G88" i="2" s="1"/>
  <c r="F25" i="2"/>
  <c r="F77" i="2" s="1"/>
  <c r="F88" i="2" s="1"/>
  <c r="E25" i="2"/>
  <c r="D25" i="2"/>
  <c r="D77" i="2" s="1"/>
  <c r="D88" i="2" s="1"/>
  <c r="C25" i="2"/>
  <c r="C77" i="2" s="1"/>
  <c r="C88" i="2" s="1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25" i="2" s="1"/>
  <c r="AN7" i="2"/>
  <c r="F88" i="1"/>
  <c r="E88" i="1"/>
  <c r="D88" i="1"/>
  <c r="C88" i="1"/>
  <c r="G87" i="1"/>
  <c r="G86" i="1"/>
  <c r="G85" i="1"/>
  <c r="G84" i="1"/>
  <c r="G83" i="1"/>
  <c r="G82" i="1"/>
  <c r="G81" i="1"/>
  <c r="G80" i="1"/>
  <c r="F77" i="1"/>
  <c r="E77" i="1"/>
  <c r="D77" i="1"/>
  <c r="C77" i="1"/>
  <c r="G76" i="1"/>
  <c r="G75" i="1"/>
  <c r="G74" i="1"/>
  <c r="G73" i="1"/>
  <c r="G72" i="1"/>
  <c r="G71" i="1"/>
  <c r="G70" i="1"/>
  <c r="G69" i="1"/>
  <c r="G77" i="1" s="1"/>
  <c r="G68" i="1"/>
  <c r="G67" i="1"/>
  <c r="F65" i="1"/>
  <c r="E65" i="1"/>
  <c r="D65" i="1"/>
  <c r="C65" i="1"/>
  <c r="G65" i="1" s="1"/>
  <c r="G64" i="1"/>
  <c r="G63" i="1"/>
  <c r="G62" i="1"/>
  <c r="G61" i="1"/>
  <c r="G60" i="1"/>
  <c r="G59" i="1"/>
  <c r="G58" i="1"/>
  <c r="F56" i="1"/>
  <c r="E56" i="1"/>
  <c r="D56" i="1"/>
  <c r="C56" i="1"/>
  <c r="G56" i="1" s="1"/>
  <c r="G55" i="1"/>
  <c r="G54" i="1"/>
  <c r="G53" i="1"/>
  <c r="G52" i="1"/>
  <c r="G51" i="1"/>
  <c r="F49" i="1"/>
  <c r="E49" i="1"/>
  <c r="D49" i="1"/>
  <c r="C49" i="1"/>
  <c r="G49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F26" i="1"/>
  <c r="F78" i="1" s="1"/>
  <c r="F89" i="1" s="1"/>
  <c r="E26" i="1"/>
  <c r="E78" i="1" s="1"/>
  <c r="D26" i="1"/>
  <c r="D78" i="1" s="1"/>
  <c r="D89" i="1" s="1"/>
  <c r="C26" i="1"/>
  <c r="C78" i="1" s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6" i="1" s="1"/>
  <c r="G88" i="1" l="1"/>
  <c r="C89" i="1"/>
  <c r="E89" i="1"/>
  <c r="AN77" i="2"/>
  <c r="AN88" i="2" s="1"/>
  <c r="G78" i="1"/>
  <c r="G89" i="1" s="1"/>
</calcChain>
</file>

<file path=xl/sharedStrings.xml><?xml version="1.0" encoding="utf-8"?>
<sst xmlns="http://schemas.openxmlformats.org/spreadsheetml/2006/main" count="218" uniqueCount="133">
  <si>
    <t>Annexure-I</t>
  </si>
  <si>
    <t>Regionwise deployment of ATMs for the quarter ended June 2019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</si>
  <si>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</si>
  <si>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</si>
  <si>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</si>
  <si>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</si>
  <si>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</si>
  <si>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</si>
  <si>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</si>
  <si>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</si>
  <si>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 xml:space="preserve"> 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</si>
  <si>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</si>
  <si>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</si>
  <si>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</si>
  <si>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</si>
  <si>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</si>
  <si>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</si>
  <si>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</si>
  <si>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</si>
  <si>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</si>
  <si>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</si>
  <si>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</si>
  <si>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</si>
  <si>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</si>
  <si>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</si>
  <si>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</si>
  <si>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</si>
  <si>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</si>
  <si>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</si>
  <si>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</si>
  <si>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</si>
  <si>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</si>
  <si>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</si>
  <si>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</si>
  <si>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</si>
  <si>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</si>
  <si>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</si>
  <si>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</si>
  <si>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</si>
  <si>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</si>
  <si>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</si>
  <si>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</si>
  <si>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</si>
  <si>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</si>
  <si>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</si>
  <si>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</si>
  <si>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</si>
  <si>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</si>
  <si>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</si>
  <si>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</si>
  <si>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</si>
  <si>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</si>
  <si>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</si>
  <si>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</si>
  <si>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</si>
  <si>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</si>
  <si>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</si>
  <si>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</si>
  <si>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</si>
  <si>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</si>
  <si>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</si>
  <si>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</si>
  <si>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</si>
  <si>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</si>
  <si>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</si>
  <si>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</si>
  <si>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</si>
  <si>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</si>
  <si>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</si>
  <si>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</si>
  <si>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</si>
  <si>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</si>
  <si>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</si>
  <si>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</si>
  <si>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</si>
  <si>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</si>
  <si>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</si>
  <si>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</si>
  <si>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</si>
  <si>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</si>
  <si>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</si>
  <si>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</si>
  <si>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</si>
  <si>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</si>
  <si>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</si>
  <si>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</si>
  <si>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</si>
  <si>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</si>
  <si>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</si>
  <si>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</si>
  <si>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>State Wise Deployment of ATMs for the quarter ended June 2019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</si>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</sst>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1" xfId="0" applyFont="1" applyFill="1" applyBorder="1"/>
    <xf numFmtId="0" fontId="0" fillId="2" borderId="0" xfId="0" applyFill="1" applyBorder="1"/>
    <xf numFmtId="0" fontId="3" fillId="2" borderId="1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0" fillId="0" borderId="1" xfId="0" applyBorder="1"/>
    <xf numFmtId="0" fontId="4" fillId="2" borderId="1" xfId="1" applyFont="1" applyFill="1" applyBorder="1" applyAlignment="1">
      <alignment vertical="center"/>
    </xf>
    <xf numFmtId="0" fontId="7" fillId="2" borderId="1" xfId="0" applyFont="1" applyFill="1" applyBorder="1" applyAlignment="1"/>
    <xf numFmtId="0" fontId="4" fillId="2" borderId="1" xfId="2" applyNumberFormat="1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2" borderId="1" xfId="6" applyNumberFormat="1" applyFont="1" applyFill="1" applyBorder="1" applyAlignment="1">
      <alignment vertical="center"/>
    </xf>
    <xf numFmtId="0" fontId="4" fillId="2" borderId="1" xfId="7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right"/>
    </xf>
    <xf numFmtId="0" fontId="4" fillId="2" borderId="1" xfId="8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right" vertical="top"/>
    </xf>
    <xf numFmtId="0" fontId="4" fillId="2" borderId="1" xfId="9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0" fontId="4" fillId="2" borderId="1" xfId="2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1" xfId="8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3" fillId="2" borderId="1" xfId="0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/>
    <xf numFmtId="0" fontId="3" fillId="2" borderId="1" xfId="10" applyNumberFormat="1" applyFont="1" applyFill="1" applyBorder="1" applyAlignment="1">
      <alignment horizontal="right"/>
    </xf>
    <xf numFmtId="0" fontId="4" fillId="2" borderId="1" xfId="10" applyNumberFormat="1" applyFont="1" applyFill="1" applyBorder="1" applyAlignment="1">
      <alignment horizontal="right"/>
    </xf>
    <xf numFmtId="0" fontId="4" fillId="2" borderId="1" xfId="11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right" vertical="top"/>
    </xf>
    <xf numFmtId="0" fontId="8" fillId="2" borderId="2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right" vertical="top"/>
    </xf>
    <xf numFmtId="0" fontId="13" fillId="2" borderId="0" xfId="0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/>
    <xf numFmtId="0" fontId="2" fillId="2" borderId="1" xfId="0" applyFont="1" applyFill="1" applyBorder="1"/>
    <xf numFmtId="0" fontId="11" fillId="2" borderId="1" xfId="0" applyFont="1" applyFill="1" applyBorder="1"/>
    <xf numFmtId="0" fontId="2" fillId="2" borderId="1" xfId="0" applyFont="1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1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164" fontId="5" fillId="4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9" fillId="2" borderId="1" xfId="4" applyFont="1" applyFill="1" applyBorder="1" applyAlignment="1" applyProtection="1">
      <alignment vertical="center" wrapText="1"/>
      <protection locked="0"/>
    </xf>
    <xf numFmtId="165" fontId="5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/>
    <xf numFmtId="0" fontId="0" fillId="2" borderId="1" xfId="0" applyFill="1" applyBorder="1" applyAlignment="1">
      <alignment vertical="center"/>
    </xf>
    <xf numFmtId="0" fontId="5" fillId="2" borderId="1" xfId="0" applyNumberFormat="1" applyFont="1" applyFill="1" applyBorder="1" applyAlignment="1">
      <alignment horizontal="right" vertical="top" wrapText="1"/>
    </xf>
  </cellXfs>
  <cellStyles count="12">
    <cellStyle name="Normal" xfId="0" builtinId="0"/>
    <cellStyle name="Normal 16" xfId="10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4" xfId="9"/>
    <cellStyle name="Normal 5" xfId="4"/>
    <cellStyle name="Normal 8" xfId="2"/>
    <cellStyle name="Normal_Annexure II to State Wise ATM Figure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J89"/>
  <sheetViews>
    <sheetView tabSelected="1" zoomScale="90" zoomScaleNormal="9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5703125" style="1" customWidth="1"/>
    <col min="7" max="7" width="9.140625" style="1"/>
    <col min="8" max="8" width="10.42578125" style="1" customWidth="1"/>
    <col min="9" max="16384" width="9.140625" style="1"/>
  </cols>
  <sheetData>
    <row r="2" spans="2:10" x14ac:dyDescent="0.25">
      <c r="B2" s="64" t="s">
        <v>0</v>
      </c>
      <c r="C2" s="65"/>
      <c r="D2" s="65"/>
      <c r="E2" s="65"/>
      <c r="F2" s="65"/>
      <c r="G2" s="65"/>
    </row>
    <row r="3" spans="2:10" x14ac:dyDescent="0.25">
      <c r="B3" s="66" t="s">
        <v>1</v>
      </c>
      <c r="C3" s="67"/>
      <c r="D3" s="67"/>
      <c r="E3" s="67"/>
      <c r="F3" s="67"/>
      <c r="G3" s="67"/>
    </row>
    <row r="4" spans="2:10" ht="45" x14ac:dyDescent="0.25">
      <c r="B4" s="70" t="s">
        <v>2</v>
      </c>
      <c r="C4" s="71" t="s">
        <v>3</v>
      </c>
      <c r="D4" s="71" t="s">
        <v>4</v>
      </c>
      <c r="E4" s="71" t="s">
        <v>5</v>
      </c>
      <c r="F4" s="71" t="s">
        <v>6</v>
      </c>
      <c r="G4" s="71" t="s">
        <v>7</v>
      </c>
    </row>
    <row r="5" spans="2:10" x14ac:dyDescent="0.25">
      <c r="B5" s="2"/>
      <c r="C5" s="2"/>
      <c r="D5" s="2"/>
      <c r="E5" s="2"/>
      <c r="F5" s="2"/>
      <c r="G5" s="2"/>
    </row>
    <row r="6" spans="2:10" x14ac:dyDescent="0.25">
      <c r="B6" s="68" t="s">
        <v>8</v>
      </c>
      <c r="C6" s="68"/>
      <c r="D6" s="68"/>
      <c r="E6" s="68"/>
      <c r="F6" s="68"/>
      <c r="G6" s="68"/>
    </row>
    <row r="7" spans="2:10" x14ac:dyDescent="0.25">
      <c r="B7" s="68" t="s">
        <v>9</v>
      </c>
      <c r="C7" s="68"/>
      <c r="D7" s="68"/>
      <c r="E7" s="68"/>
      <c r="F7" s="68"/>
      <c r="G7" s="68"/>
      <c r="H7" s="3"/>
      <c r="J7" s="1" t="s">
        <v>10</v>
      </c>
    </row>
    <row r="8" spans="2:10" x14ac:dyDescent="0.25">
      <c r="B8" s="10" t="s">
        <v>11</v>
      </c>
      <c r="C8" s="4">
        <v>236</v>
      </c>
      <c r="D8" s="4">
        <v>244</v>
      </c>
      <c r="E8" s="4">
        <v>192</v>
      </c>
      <c r="F8" s="4">
        <v>120</v>
      </c>
      <c r="G8" s="4">
        <f>C8+D8+E8+F8</f>
        <v>792</v>
      </c>
      <c r="H8" s="5"/>
    </row>
    <row r="9" spans="2:10" x14ac:dyDescent="0.25">
      <c r="B9" s="2" t="s">
        <v>12</v>
      </c>
      <c r="C9" s="72">
        <v>1134</v>
      </c>
      <c r="D9" s="72">
        <v>943</v>
      </c>
      <c r="E9" s="72">
        <v>1055</v>
      </c>
      <c r="F9" s="72">
        <v>664</v>
      </c>
      <c r="G9" s="4">
        <f t="shared" ref="G9:G48" si="0">C9+D9+E9+F9</f>
        <v>3796</v>
      </c>
      <c r="H9" s="5"/>
    </row>
    <row r="10" spans="2:10" x14ac:dyDescent="0.25">
      <c r="B10" s="2" t="s">
        <v>13</v>
      </c>
      <c r="C10" s="6">
        <v>4468</v>
      </c>
      <c r="D10" s="6">
        <v>3111</v>
      </c>
      <c r="E10" s="6">
        <v>3038</v>
      </c>
      <c r="F10" s="6">
        <v>2541</v>
      </c>
      <c r="G10" s="4">
        <f t="shared" si="0"/>
        <v>13158</v>
      </c>
      <c r="H10" s="5"/>
    </row>
    <row r="11" spans="2:10" x14ac:dyDescent="0.25">
      <c r="B11" s="2" t="s">
        <v>14</v>
      </c>
      <c r="C11" s="7">
        <v>1001</v>
      </c>
      <c r="D11" s="7">
        <v>2146</v>
      </c>
      <c r="E11" s="7">
        <v>1676</v>
      </c>
      <c r="F11" s="7">
        <v>1238</v>
      </c>
      <c r="G11" s="4">
        <f t="shared" si="0"/>
        <v>6061</v>
      </c>
      <c r="H11" s="5"/>
    </row>
    <row r="12" spans="2:10" x14ac:dyDescent="0.25">
      <c r="B12" s="2" t="s">
        <v>15</v>
      </c>
      <c r="C12" s="4">
        <v>547</v>
      </c>
      <c r="D12" s="4">
        <v>376</v>
      </c>
      <c r="E12" s="4">
        <v>448</v>
      </c>
      <c r="F12" s="4">
        <v>489</v>
      </c>
      <c r="G12" s="4">
        <f t="shared" si="0"/>
        <v>1860</v>
      </c>
      <c r="H12" s="5"/>
    </row>
    <row r="13" spans="2:10" x14ac:dyDescent="0.25">
      <c r="B13" s="2" t="s">
        <v>16</v>
      </c>
      <c r="C13" s="4">
        <v>2013</v>
      </c>
      <c r="D13" s="4">
        <v>2631</v>
      </c>
      <c r="E13" s="4">
        <v>2659</v>
      </c>
      <c r="F13" s="4">
        <v>1534</v>
      </c>
      <c r="G13" s="4">
        <f t="shared" si="0"/>
        <v>8837</v>
      </c>
      <c r="H13" s="5"/>
    </row>
    <row r="14" spans="2:10" x14ac:dyDescent="0.25">
      <c r="B14" s="2" t="s">
        <v>17</v>
      </c>
      <c r="C14" s="7">
        <v>582</v>
      </c>
      <c r="D14" s="7">
        <v>575</v>
      </c>
      <c r="E14" s="7">
        <v>917</v>
      </c>
      <c r="F14" s="7">
        <v>1230</v>
      </c>
      <c r="G14" s="4">
        <f t="shared" si="0"/>
        <v>3304</v>
      </c>
      <c r="H14" s="5"/>
    </row>
    <row r="15" spans="2:10" x14ac:dyDescent="0.25">
      <c r="B15" s="2" t="s">
        <v>18</v>
      </c>
      <c r="C15" s="8">
        <v>647</v>
      </c>
      <c r="D15" s="8">
        <v>825</v>
      </c>
      <c r="E15" s="8">
        <v>885</v>
      </c>
      <c r="F15" s="8">
        <v>633</v>
      </c>
      <c r="G15" s="4">
        <f t="shared" si="0"/>
        <v>2990</v>
      </c>
      <c r="H15" s="5"/>
    </row>
    <row r="16" spans="2:10" x14ac:dyDescent="0.25">
      <c r="B16" s="2" t="s">
        <v>19</v>
      </c>
      <c r="C16" s="9">
        <v>918</v>
      </c>
      <c r="D16" s="9">
        <v>908</v>
      </c>
      <c r="E16" s="9">
        <v>1227</v>
      </c>
      <c r="F16" s="9">
        <v>832</v>
      </c>
      <c r="G16" s="4">
        <f t="shared" si="0"/>
        <v>3885</v>
      </c>
      <c r="H16" s="5"/>
    </row>
    <row r="17" spans="2:8" x14ac:dyDescent="0.25">
      <c r="B17" s="2" t="s">
        <v>20</v>
      </c>
      <c r="C17" s="4">
        <v>693</v>
      </c>
      <c r="D17" s="4">
        <v>666</v>
      </c>
      <c r="E17" s="4">
        <v>960</v>
      </c>
      <c r="F17" s="4">
        <v>692</v>
      </c>
      <c r="G17" s="4">
        <f t="shared" si="0"/>
        <v>3011</v>
      </c>
      <c r="H17" s="5"/>
    </row>
    <row r="18" spans="2:8" x14ac:dyDescent="0.25">
      <c r="B18" s="2" t="s">
        <v>21</v>
      </c>
      <c r="C18" s="8">
        <v>716</v>
      </c>
      <c r="D18" s="8">
        <v>690</v>
      </c>
      <c r="E18" s="8">
        <v>649</v>
      </c>
      <c r="F18" s="8">
        <v>565</v>
      </c>
      <c r="G18" s="4">
        <f t="shared" si="0"/>
        <v>2620</v>
      </c>
      <c r="H18" s="5"/>
    </row>
    <row r="19" spans="2:8" x14ac:dyDescent="0.25">
      <c r="B19" s="2" t="s">
        <v>22</v>
      </c>
      <c r="C19" s="10">
        <v>251</v>
      </c>
      <c r="D19" s="10">
        <v>296</v>
      </c>
      <c r="E19" s="10">
        <v>253</v>
      </c>
      <c r="F19" s="10">
        <v>401</v>
      </c>
      <c r="G19" s="4">
        <f t="shared" si="0"/>
        <v>1201</v>
      </c>
      <c r="H19" s="5"/>
    </row>
    <row r="20" spans="2:8" x14ac:dyDescent="0.25">
      <c r="B20" s="2" t="s">
        <v>23</v>
      </c>
      <c r="C20" s="73">
        <v>1807</v>
      </c>
      <c r="D20" s="73">
        <v>3200</v>
      </c>
      <c r="E20" s="73">
        <v>1896</v>
      </c>
      <c r="F20" s="73">
        <v>2003</v>
      </c>
      <c r="G20" s="4">
        <f t="shared" si="0"/>
        <v>8906</v>
      </c>
      <c r="H20" s="5"/>
    </row>
    <row r="21" spans="2:8" x14ac:dyDescent="0.25">
      <c r="B21" s="2" t="s">
        <v>24</v>
      </c>
      <c r="C21" s="4">
        <v>1126</v>
      </c>
      <c r="D21" s="4">
        <v>1018</v>
      </c>
      <c r="E21" s="4">
        <v>1213</v>
      </c>
      <c r="F21" s="4">
        <v>1178</v>
      </c>
      <c r="G21" s="4">
        <f t="shared" si="0"/>
        <v>4535</v>
      </c>
      <c r="H21" s="5"/>
    </row>
    <row r="22" spans="2:8" x14ac:dyDescent="0.25">
      <c r="B22" s="2" t="s">
        <v>25</v>
      </c>
      <c r="C22" s="4">
        <v>441</v>
      </c>
      <c r="D22" s="4">
        <v>507</v>
      </c>
      <c r="E22" s="4">
        <v>657</v>
      </c>
      <c r="F22" s="4">
        <v>738</v>
      </c>
      <c r="G22" s="4">
        <f t="shared" si="0"/>
        <v>2343</v>
      </c>
      <c r="H22" s="5"/>
    </row>
    <row r="23" spans="2:8" x14ac:dyDescent="0.25">
      <c r="B23" s="2" t="s">
        <v>26</v>
      </c>
      <c r="C23" s="11">
        <v>2174</v>
      </c>
      <c r="D23" s="11">
        <v>1622</v>
      </c>
      <c r="E23" s="11">
        <v>1633</v>
      </c>
      <c r="F23" s="11">
        <v>1132</v>
      </c>
      <c r="G23" s="4">
        <f t="shared" si="0"/>
        <v>6561</v>
      </c>
      <c r="H23" s="5"/>
    </row>
    <row r="24" spans="2:8" x14ac:dyDescent="0.25">
      <c r="B24" s="74" t="s">
        <v>27</v>
      </c>
      <c r="C24" s="4">
        <v>287</v>
      </c>
      <c r="D24" s="4">
        <v>574</v>
      </c>
      <c r="E24" s="4">
        <v>495</v>
      </c>
      <c r="F24" s="4">
        <v>661</v>
      </c>
      <c r="G24" s="4">
        <f t="shared" si="0"/>
        <v>2017</v>
      </c>
      <c r="H24" s="5"/>
    </row>
    <row r="25" spans="2:8" x14ac:dyDescent="0.25">
      <c r="B25" s="74" t="s">
        <v>28</v>
      </c>
      <c r="C25" s="7">
        <v>10260</v>
      </c>
      <c r="D25" s="7">
        <v>17881</v>
      </c>
      <c r="E25" s="7">
        <v>19907</v>
      </c>
      <c r="F25" s="7">
        <v>10447</v>
      </c>
      <c r="G25" s="4">
        <f t="shared" si="0"/>
        <v>58495</v>
      </c>
      <c r="H25" s="5"/>
    </row>
    <row r="26" spans="2:8" x14ac:dyDescent="0.25">
      <c r="B26" s="62" t="s">
        <v>29</v>
      </c>
      <c r="C26" s="12">
        <f>SUM(C8:C25)</f>
        <v>29301</v>
      </c>
      <c r="D26" s="12">
        <f>SUM(D8:D25)</f>
        <v>38213</v>
      </c>
      <c r="E26" s="12">
        <f>SUM(E8:E25)</f>
        <v>39760</v>
      </c>
      <c r="F26" s="12">
        <f>SUM(F8:F25)</f>
        <v>27098</v>
      </c>
      <c r="G26" s="12">
        <f>SUM(G8:G25)</f>
        <v>134372</v>
      </c>
      <c r="H26" s="5"/>
    </row>
    <row r="27" spans="2:8" x14ac:dyDescent="0.25">
      <c r="B27" s="62" t="s">
        <v>30</v>
      </c>
      <c r="C27" s="12"/>
      <c r="D27" s="12"/>
      <c r="E27" s="12"/>
      <c r="F27" s="12"/>
      <c r="G27" s="4"/>
      <c r="H27" s="5"/>
    </row>
    <row r="28" spans="2:8" x14ac:dyDescent="0.25">
      <c r="B28" s="2" t="s">
        <v>31</v>
      </c>
      <c r="C28" s="75">
        <v>5967</v>
      </c>
      <c r="D28" s="75">
        <v>4985</v>
      </c>
      <c r="E28" s="75">
        <v>4233</v>
      </c>
      <c r="F28" s="75">
        <v>1831</v>
      </c>
      <c r="G28" s="4">
        <f t="shared" si="0"/>
        <v>17016</v>
      </c>
      <c r="H28" s="5"/>
    </row>
    <row r="29" spans="2:8" x14ac:dyDescent="0.25">
      <c r="B29" s="2" t="s">
        <v>32</v>
      </c>
      <c r="C29" s="76">
        <v>156</v>
      </c>
      <c r="D29" s="76">
        <v>247</v>
      </c>
      <c r="E29" s="76">
        <v>77</v>
      </c>
      <c r="F29" s="76">
        <v>1</v>
      </c>
      <c r="G29" s="4">
        <f t="shared" si="0"/>
        <v>481</v>
      </c>
      <c r="H29" s="5"/>
    </row>
    <row r="30" spans="2:8" x14ac:dyDescent="0.25">
      <c r="B30" s="2" t="s">
        <v>33</v>
      </c>
      <c r="C30" s="13">
        <v>45</v>
      </c>
      <c r="D30" s="13">
        <v>85</v>
      </c>
      <c r="E30" s="13">
        <v>142</v>
      </c>
      <c r="F30" s="13">
        <v>14</v>
      </c>
      <c r="G30" s="4">
        <f t="shared" si="0"/>
        <v>286</v>
      </c>
      <c r="H30" s="5"/>
    </row>
    <row r="31" spans="2:8" x14ac:dyDescent="0.25">
      <c r="B31" s="2" t="s">
        <v>34</v>
      </c>
      <c r="C31" s="61">
        <v>262</v>
      </c>
      <c r="D31" s="61">
        <v>695</v>
      </c>
      <c r="E31" s="61">
        <v>597</v>
      </c>
      <c r="F31" s="61">
        <v>157</v>
      </c>
      <c r="G31" s="4">
        <f t="shared" si="0"/>
        <v>1711</v>
      </c>
      <c r="H31" s="5"/>
    </row>
    <row r="32" spans="2:8" x14ac:dyDescent="0.25">
      <c r="B32" s="2" t="s">
        <v>35</v>
      </c>
      <c r="C32" s="61">
        <v>261</v>
      </c>
      <c r="D32" s="61">
        <v>101</v>
      </c>
      <c r="E32" s="61">
        <v>82</v>
      </c>
      <c r="F32" s="61">
        <v>64</v>
      </c>
      <c r="G32" s="4">
        <f t="shared" si="0"/>
        <v>508</v>
      </c>
      <c r="H32" s="5"/>
    </row>
    <row r="33" spans="2:8" x14ac:dyDescent="0.25">
      <c r="B33" s="2" t="s">
        <v>36</v>
      </c>
      <c r="C33" s="4">
        <v>75</v>
      </c>
      <c r="D33" s="4">
        <v>109</v>
      </c>
      <c r="E33" s="4">
        <v>131</v>
      </c>
      <c r="F33" s="4">
        <v>31</v>
      </c>
      <c r="G33" s="4">
        <f t="shared" si="0"/>
        <v>346</v>
      </c>
      <c r="H33" s="5"/>
    </row>
    <row r="34" spans="2:8" x14ac:dyDescent="0.25">
      <c r="B34" s="2" t="s">
        <v>37</v>
      </c>
      <c r="C34" s="4">
        <v>228</v>
      </c>
      <c r="D34" s="4">
        <v>317</v>
      </c>
      <c r="E34" s="4">
        <v>960</v>
      </c>
      <c r="F34" s="4">
        <v>105</v>
      </c>
      <c r="G34" s="4">
        <f t="shared" si="0"/>
        <v>1610</v>
      </c>
      <c r="H34" s="5"/>
    </row>
    <row r="35" spans="2:8" x14ac:dyDescent="0.25">
      <c r="B35" s="74" t="s">
        <v>38</v>
      </c>
      <c r="C35" s="14">
        <v>5788</v>
      </c>
      <c r="D35" s="14">
        <v>3092</v>
      </c>
      <c r="E35" s="14">
        <v>3472</v>
      </c>
      <c r="F35" s="14">
        <v>1043</v>
      </c>
      <c r="G35" s="4">
        <f t="shared" si="0"/>
        <v>13395</v>
      </c>
      <c r="H35" s="5"/>
    </row>
    <row r="36" spans="2:8" x14ac:dyDescent="0.25">
      <c r="B36" s="2" t="s">
        <v>39</v>
      </c>
      <c r="C36" s="4">
        <v>8199</v>
      </c>
      <c r="D36" s="4">
        <v>3644</v>
      </c>
      <c r="E36" s="4">
        <v>2511</v>
      </c>
      <c r="F36" s="4">
        <v>747</v>
      </c>
      <c r="G36" s="4">
        <f>C36+D36+E36+F36</f>
        <v>15101</v>
      </c>
      <c r="H36" s="5"/>
    </row>
    <row r="37" spans="2:8" x14ac:dyDescent="0.25">
      <c r="B37" s="2" t="s">
        <v>40</v>
      </c>
      <c r="C37" s="15">
        <v>1142</v>
      </c>
      <c r="D37" s="15">
        <v>1251</v>
      </c>
      <c r="E37" s="15">
        <v>895</v>
      </c>
      <c r="F37" s="15">
        <v>409</v>
      </c>
      <c r="G37" s="4">
        <f>C37+D37+E37+F37</f>
        <v>3697</v>
      </c>
      <c r="H37" s="5"/>
    </row>
    <row r="38" spans="2:8" x14ac:dyDescent="0.25">
      <c r="B38" s="2" t="s">
        <v>41</v>
      </c>
      <c r="C38" s="4">
        <v>119</v>
      </c>
      <c r="D38" s="4">
        <v>28</v>
      </c>
      <c r="E38" s="4">
        <v>19</v>
      </c>
      <c r="F38" s="4">
        <v>5</v>
      </c>
      <c r="G38" s="4">
        <f>C38+D38+E38+F38</f>
        <v>171</v>
      </c>
      <c r="H38" s="5"/>
    </row>
    <row r="39" spans="2:8" x14ac:dyDescent="0.25">
      <c r="B39" s="2" t="s">
        <v>42</v>
      </c>
      <c r="C39" s="4">
        <v>1639</v>
      </c>
      <c r="D39" s="4">
        <v>571</v>
      </c>
      <c r="E39" s="4">
        <v>313</v>
      </c>
      <c r="F39" s="4">
        <v>82</v>
      </c>
      <c r="G39" s="4">
        <f t="shared" si="0"/>
        <v>2605</v>
      </c>
      <c r="H39" s="5"/>
    </row>
    <row r="40" spans="2:8" x14ac:dyDescent="0.25">
      <c r="B40" s="2" t="s">
        <v>43</v>
      </c>
      <c r="C40" s="4">
        <v>42</v>
      </c>
      <c r="D40" s="4">
        <v>467</v>
      </c>
      <c r="E40" s="4">
        <v>364</v>
      </c>
      <c r="F40" s="4">
        <v>449</v>
      </c>
      <c r="G40" s="4">
        <f t="shared" si="0"/>
        <v>1322</v>
      </c>
      <c r="H40" s="5"/>
    </row>
    <row r="41" spans="2:8" x14ac:dyDescent="0.25">
      <c r="B41" s="2" t="s">
        <v>44</v>
      </c>
      <c r="C41" s="16">
        <v>461</v>
      </c>
      <c r="D41" s="16">
        <v>536</v>
      </c>
      <c r="E41" s="16">
        <v>426</v>
      </c>
      <c r="F41" s="16">
        <v>118</v>
      </c>
      <c r="G41" s="4">
        <f t="shared" si="0"/>
        <v>1541</v>
      </c>
      <c r="H41" s="5"/>
    </row>
    <row r="42" spans="2:8" x14ac:dyDescent="0.25">
      <c r="B42" s="2" t="s">
        <v>45</v>
      </c>
      <c r="C42" s="17">
        <v>459</v>
      </c>
      <c r="D42" s="17">
        <v>376</v>
      </c>
      <c r="E42" s="17">
        <v>645</v>
      </c>
      <c r="F42" s="17">
        <v>161</v>
      </c>
      <c r="G42" s="4">
        <f t="shared" si="0"/>
        <v>1641</v>
      </c>
      <c r="H42" s="5"/>
    </row>
    <row r="43" spans="2:8" x14ac:dyDescent="0.25">
      <c r="B43" s="2" t="s">
        <v>46</v>
      </c>
      <c r="C43" s="18">
        <v>1627</v>
      </c>
      <c r="D43" s="8">
        <v>421</v>
      </c>
      <c r="E43" s="8">
        <v>273</v>
      </c>
      <c r="F43" s="8">
        <v>73</v>
      </c>
      <c r="G43" s="4">
        <f t="shared" si="0"/>
        <v>2394</v>
      </c>
      <c r="H43" s="5"/>
    </row>
    <row r="44" spans="2:8" x14ac:dyDescent="0.25">
      <c r="B44" s="2" t="s">
        <v>47</v>
      </c>
      <c r="C44" s="4">
        <v>351</v>
      </c>
      <c r="D44" s="4">
        <v>269</v>
      </c>
      <c r="E44" s="4">
        <v>357</v>
      </c>
      <c r="F44" s="4">
        <v>70</v>
      </c>
      <c r="G44" s="4">
        <f t="shared" si="0"/>
        <v>1047</v>
      </c>
      <c r="H44" s="5"/>
    </row>
    <row r="45" spans="2:8" x14ac:dyDescent="0.25">
      <c r="B45" s="2" t="s">
        <v>48</v>
      </c>
      <c r="C45" s="19">
        <v>182</v>
      </c>
      <c r="D45" s="19">
        <v>73</v>
      </c>
      <c r="E45" s="19">
        <v>91</v>
      </c>
      <c r="F45" s="19">
        <v>30</v>
      </c>
      <c r="G45" s="4">
        <f t="shared" si="0"/>
        <v>376</v>
      </c>
      <c r="H45" s="5"/>
    </row>
    <row r="46" spans="2:8" x14ac:dyDescent="0.25">
      <c r="B46" s="2" t="s">
        <v>49</v>
      </c>
      <c r="C46" s="20">
        <v>279</v>
      </c>
      <c r="D46" s="20">
        <v>309</v>
      </c>
      <c r="E46" s="20">
        <v>694</v>
      </c>
      <c r="F46" s="20">
        <v>115</v>
      </c>
      <c r="G46" s="4">
        <f t="shared" si="0"/>
        <v>1397</v>
      </c>
      <c r="H46" s="5"/>
    </row>
    <row r="47" spans="2:8" x14ac:dyDescent="0.25">
      <c r="B47" s="2" t="s">
        <v>50</v>
      </c>
      <c r="C47" s="4">
        <v>193</v>
      </c>
      <c r="D47" s="4">
        <v>217</v>
      </c>
      <c r="E47" s="4">
        <v>540</v>
      </c>
      <c r="F47" s="4">
        <v>204</v>
      </c>
      <c r="G47" s="4">
        <f t="shared" si="0"/>
        <v>1154</v>
      </c>
      <c r="H47" s="5"/>
    </row>
    <row r="48" spans="2:8" x14ac:dyDescent="0.25">
      <c r="B48" s="2" t="s">
        <v>51</v>
      </c>
      <c r="C48" s="4">
        <v>600</v>
      </c>
      <c r="D48" s="4">
        <v>296</v>
      </c>
      <c r="E48" s="4">
        <v>274</v>
      </c>
      <c r="F48" s="4">
        <v>50</v>
      </c>
      <c r="G48" s="4">
        <f t="shared" si="0"/>
        <v>1220</v>
      </c>
      <c r="H48" s="5"/>
    </row>
    <row r="49" spans="2:8" x14ac:dyDescent="0.25">
      <c r="B49" s="62" t="s">
        <v>29</v>
      </c>
      <c r="C49" s="12">
        <f>SUM(C28:C48)</f>
        <v>28075</v>
      </c>
      <c r="D49" s="12">
        <f t="shared" ref="D49:F49" si="1">SUM(D28:D48)</f>
        <v>18089</v>
      </c>
      <c r="E49" s="12">
        <f t="shared" si="1"/>
        <v>17096</v>
      </c>
      <c r="F49" s="12">
        <f t="shared" si="1"/>
        <v>5759</v>
      </c>
      <c r="G49" s="12">
        <f t="shared" ref="G49:G56" si="2">SUM(C49:F49)</f>
        <v>69019</v>
      </c>
      <c r="H49" s="5"/>
    </row>
    <row r="50" spans="2:8" x14ac:dyDescent="0.25">
      <c r="B50" s="62" t="s">
        <v>52</v>
      </c>
      <c r="C50" s="12"/>
      <c r="D50" s="12"/>
      <c r="E50" s="12"/>
      <c r="F50" s="12"/>
      <c r="G50" s="4"/>
      <c r="H50" s="5"/>
    </row>
    <row r="51" spans="2:8" x14ac:dyDescent="0.25">
      <c r="B51" s="74" t="s">
        <v>53</v>
      </c>
      <c r="C51" s="4">
        <v>398</v>
      </c>
      <c r="D51" s="4">
        <v>87</v>
      </c>
      <c r="E51" s="4">
        <v>17</v>
      </c>
      <c r="F51" s="4">
        <v>21</v>
      </c>
      <c r="G51" s="4">
        <f t="shared" ref="G51:G55" si="3">C51+D51+E51+F51</f>
        <v>523</v>
      </c>
      <c r="H51" s="5"/>
    </row>
    <row r="52" spans="2:8" x14ac:dyDescent="0.25">
      <c r="B52" s="2" t="s">
        <v>54</v>
      </c>
      <c r="C52" s="21">
        <v>41</v>
      </c>
      <c r="D52" s="21">
        <v>2</v>
      </c>
      <c r="E52" s="21">
        <v>1</v>
      </c>
      <c r="F52" s="21">
        <v>0</v>
      </c>
      <c r="G52" s="4">
        <f t="shared" si="3"/>
        <v>44</v>
      </c>
      <c r="H52" s="5"/>
    </row>
    <row r="53" spans="2:8" x14ac:dyDescent="0.25">
      <c r="B53" s="2" t="s">
        <v>55</v>
      </c>
      <c r="C53" s="4">
        <v>20</v>
      </c>
      <c r="D53" s="4">
        <v>12</v>
      </c>
      <c r="E53" s="4">
        <v>0</v>
      </c>
      <c r="F53" s="4">
        <v>0</v>
      </c>
      <c r="G53" s="4">
        <f t="shared" si="3"/>
        <v>32</v>
      </c>
      <c r="H53" s="5"/>
    </row>
    <row r="54" spans="2:8" x14ac:dyDescent="0.25">
      <c r="B54" s="2" t="s">
        <v>56</v>
      </c>
      <c r="C54" s="4">
        <v>69</v>
      </c>
      <c r="D54" s="4">
        <v>19</v>
      </c>
      <c r="E54" s="4">
        <v>0</v>
      </c>
      <c r="F54" s="4">
        <v>0</v>
      </c>
      <c r="G54" s="4">
        <f t="shared" si="3"/>
        <v>88</v>
      </c>
      <c r="H54" s="5"/>
    </row>
    <row r="55" spans="2:8" x14ac:dyDescent="0.25">
      <c r="B55" s="74" t="s">
        <v>57</v>
      </c>
      <c r="C55" s="4">
        <v>171</v>
      </c>
      <c r="D55" s="4">
        <v>42</v>
      </c>
      <c r="E55" s="4">
        <v>0</v>
      </c>
      <c r="F55" s="4">
        <v>0</v>
      </c>
      <c r="G55" s="4">
        <f t="shared" si="3"/>
        <v>213</v>
      </c>
      <c r="H55" s="5"/>
    </row>
    <row r="56" spans="2:8" x14ac:dyDescent="0.25">
      <c r="B56" s="62" t="s">
        <v>29</v>
      </c>
      <c r="C56" s="12">
        <f>SUM(C51:C55)</f>
        <v>699</v>
      </c>
      <c r="D56" s="12">
        <f>SUM(D51:D55)</f>
        <v>162</v>
      </c>
      <c r="E56" s="12">
        <f>SUM(E51:E55)</f>
        <v>18</v>
      </c>
      <c r="F56" s="12">
        <f>SUM(F51:F55)</f>
        <v>21</v>
      </c>
      <c r="G56" s="12">
        <f t="shared" si="2"/>
        <v>900</v>
      </c>
      <c r="H56" s="5"/>
    </row>
    <row r="57" spans="2:8" x14ac:dyDescent="0.25">
      <c r="B57" s="62" t="s">
        <v>58</v>
      </c>
      <c r="C57" s="12"/>
      <c r="D57" s="12"/>
      <c r="E57" s="12"/>
      <c r="F57" s="12"/>
      <c r="G57" s="12"/>
      <c r="H57" s="5"/>
    </row>
    <row r="58" spans="2:8" x14ac:dyDescent="0.25">
      <c r="B58" s="74" t="s">
        <v>59</v>
      </c>
      <c r="C58" s="4">
        <v>0</v>
      </c>
      <c r="D58" s="4">
        <v>0</v>
      </c>
      <c r="E58" s="4">
        <v>0</v>
      </c>
      <c r="F58" s="4">
        <v>0</v>
      </c>
      <c r="G58" s="4">
        <f t="shared" ref="G58:G64" si="4">C58+D58+E58+F58</f>
        <v>0</v>
      </c>
      <c r="H58" s="5"/>
    </row>
    <row r="59" spans="2:8" x14ac:dyDescent="0.25">
      <c r="B59" s="74" t="s">
        <v>60</v>
      </c>
      <c r="C59" s="4">
        <v>0</v>
      </c>
      <c r="D59" s="4">
        <v>0</v>
      </c>
      <c r="E59" s="4">
        <v>0</v>
      </c>
      <c r="F59" s="4">
        <v>0</v>
      </c>
      <c r="G59" s="4">
        <f t="shared" si="4"/>
        <v>0</v>
      </c>
      <c r="H59" s="5"/>
    </row>
    <row r="60" spans="2:8" x14ac:dyDescent="0.25">
      <c r="B60" s="74" t="s">
        <v>61</v>
      </c>
      <c r="C60" s="4">
        <v>0</v>
      </c>
      <c r="D60" s="4">
        <v>0</v>
      </c>
      <c r="E60" s="4">
        <v>0</v>
      </c>
      <c r="F60" s="4">
        <v>0</v>
      </c>
      <c r="G60" s="4">
        <f t="shared" si="4"/>
        <v>0</v>
      </c>
      <c r="H60" s="5"/>
    </row>
    <row r="61" spans="2:8" x14ac:dyDescent="0.25">
      <c r="B61" s="74" t="s">
        <v>62</v>
      </c>
      <c r="C61" s="4">
        <v>0</v>
      </c>
      <c r="D61" s="4">
        <v>0</v>
      </c>
      <c r="E61" s="4">
        <v>0</v>
      </c>
      <c r="F61" s="4">
        <v>0</v>
      </c>
      <c r="G61" s="4">
        <f t="shared" si="4"/>
        <v>0</v>
      </c>
      <c r="H61" s="5"/>
    </row>
    <row r="62" spans="2:8" x14ac:dyDescent="0.25">
      <c r="B62" s="74" t="s">
        <v>63</v>
      </c>
      <c r="C62" s="4">
        <v>0</v>
      </c>
      <c r="D62" s="4">
        <v>0</v>
      </c>
      <c r="E62" s="4">
        <v>0</v>
      </c>
      <c r="F62" s="4">
        <v>0</v>
      </c>
      <c r="G62" s="4">
        <f t="shared" si="4"/>
        <v>0</v>
      </c>
      <c r="H62" s="5"/>
    </row>
    <row r="63" spans="2:8" x14ac:dyDescent="0.25">
      <c r="B63" s="74" t="s">
        <v>64</v>
      </c>
      <c r="C63" s="4">
        <v>0</v>
      </c>
      <c r="D63" s="4">
        <v>0</v>
      </c>
      <c r="E63" s="4">
        <v>0</v>
      </c>
      <c r="F63" s="4">
        <v>0</v>
      </c>
      <c r="G63" s="4">
        <f t="shared" si="4"/>
        <v>0</v>
      </c>
      <c r="H63" s="5"/>
    </row>
    <row r="64" spans="2:8" x14ac:dyDescent="0.25">
      <c r="B64" s="74" t="s">
        <v>65</v>
      </c>
      <c r="C64" s="4">
        <v>2</v>
      </c>
      <c r="D64" s="4">
        <v>1</v>
      </c>
      <c r="E64" s="4">
        <v>3</v>
      </c>
      <c r="F64" s="4">
        <v>0</v>
      </c>
      <c r="G64" s="4">
        <f t="shared" si="4"/>
        <v>6</v>
      </c>
      <c r="H64" s="5"/>
    </row>
    <row r="65" spans="2:8" x14ac:dyDescent="0.25">
      <c r="B65" s="77" t="s">
        <v>29</v>
      </c>
      <c r="C65" s="12">
        <f>SUM(C58:C64)</f>
        <v>2</v>
      </c>
      <c r="D65" s="12">
        <f t="shared" ref="D65:F65" si="5">SUM(D58:D64)</f>
        <v>1</v>
      </c>
      <c r="E65" s="12">
        <f t="shared" si="5"/>
        <v>3</v>
      </c>
      <c r="F65" s="12">
        <f t="shared" si="5"/>
        <v>0</v>
      </c>
      <c r="G65" s="12">
        <f t="shared" ref="G65" si="6">SUM(C65:F65)</f>
        <v>6</v>
      </c>
      <c r="H65" s="5"/>
    </row>
    <row r="66" spans="2:8" x14ac:dyDescent="0.25">
      <c r="B66" s="77" t="s">
        <v>66</v>
      </c>
      <c r="C66" s="12"/>
      <c r="D66" s="12"/>
      <c r="E66" s="12"/>
      <c r="F66" s="12"/>
      <c r="G66" s="12"/>
      <c r="H66" s="5"/>
    </row>
    <row r="67" spans="2:8" x14ac:dyDescent="0.25">
      <c r="B67" s="74" t="s">
        <v>67</v>
      </c>
      <c r="C67" s="4">
        <v>53</v>
      </c>
      <c r="D67" s="4">
        <v>105</v>
      </c>
      <c r="E67" s="4">
        <v>130</v>
      </c>
      <c r="F67" s="4">
        <v>266</v>
      </c>
      <c r="G67" s="4">
        <f t="shared" ref="G67:G76" si="7">C67+D67+E67+F67</f>
        <v>554</v>
      </c>
      <c r="H67" s="5"/>
    </row>
    <row r="68" spans="2:8" x14ac:dyDescent="0.25">
      <c r="B68" s="74" t="s">
        <v>68</v>
      </c>
      <c r="C68" s="4">
        <v>9</v>
      </c>
      <c r="D68" s="4">
        <v>20</v>
      </c>
      <c r="E68" s="4">
        <v>44</v>
      </c>
      <c r="F68" s="4">
        <v>61</v>
      </c>
      <c r="G68" s="4">
        <f t="shared" si="7"/>
        <v>134</v>
      </c>
      <c r="H68" s="5"/>
    </row>
    <row r="69" spans="2:8" x14ac:dyDescent="0.25">
      <c r="B69" s="74" t="s">
        <v>69</v>
      </c>
      <c r="C69" s="4">
        <v>34</v>
      </c>
      <c r="D69" s="4">
        <v>33</v>
      </c>
      <c r="E69" s="4">
        <v>14</v>
      </c>
      <c r="F69" s="4">
        <v>0</v>
      </c>
      <c r="G69" s="4">
        <f t="shared" si="7"/>
        <v>81</v>
      </c>
      <c r="H69" s="5"/>
    </row>
    <row r="70" spans="2:8" x14ac:dyDescent="0.25">
      <c r="B70" s="74" t="s">
        <v>70</v>
      </c>
      <c r="C70" s="13">
        <v>90</v>
      </c>
      <c r="D70" s="13">
        <v>103</v>
      </c>
      <c r="E70" s="13">
        <v>99</v>
      </c>
      <c r="F70" s="13">
        <v>30</v>
      </c>
      <c r="G70" s="4">
        <f t="shared" si="7"/>
        <v>322</v>
      </c>
      <c r="H70" s="5"/>
    </row>
    <row r="71" spans="2:8" x14ac:dyDescent="0.25">
      <c r="B71" s="74" t="s">
        <v>71</v>
      </c>
      <c r="C71" s="4">
        <v>22</v>
      </c>
      <c r="D71" s="4">
        <v>27</v>
      </c>
      <c r="E71" s="4">
        <v>64</v>
      </c>
      <c r="F71" s="4">
        <v>36</v>
      </c>
      <c r="G71" s="4">
        <f t="shared" si="7"/>
        <v>149</v>
      </c>
      <c r="H71" s="5"/>
    </row>
    <row r="72" spans="2:8" x14ac:dyDescent="0.25">
      <c r="B72" s="74" t="s">
        <v>72</v>
      </c>
      <c r="C72" s="4">
        <v>70</v>
      </c>
      <c r="D72" s="4">
        <v>46</v>
      </c>
      <c r="E72" s="4">
        <v>7</v>
      </c>
      <c r="F72" s="4">
        <v>0</v>
      </c>
      <c r="G72" s="4">
        <f t="shared" si="7"/>
        <v>123</v>
      </c>
      <c r="H72" s="5"/>
    </row>
    <row r="73" spans="2:8" x14ac:dyDescent="0.25">
      <c r="B73" s="74" t="s">
        <v>73</v>
      </c>
      <c r="C73" s="4">
        <v>0</v>
      </c>
      <c r="D73" s="4">
        <v>0</v>
      </c>
      <c r="E73" s="4">
        <v>0</v>
      </c>
      <c r="F73" s="4">
        <v>0</v>
      </c>
      <c r="G73" s="4">
        <f t="shared" si="7"/>
        <v>0</v>
      </c>
      <c r="H73" s="5"/>
    </row>
    <row r="74" spans="2:8" x14ac:dyDescent="0.25">
      <c r="B74" s="74" t="s">
        <v>74</v>
      </c>
      <c r="C74" s="4">
        <v>12</v>
      </c>
      <c r="D74" s="4">
        <v>4</v>
      </c>
      <c r="E74" s="4">
        <v>0</v>
      </c>
      <c r="F74" s="4">
        <v>10</v>
      </c>
      <c r="G74" s="4">
        <f t="shared" si="7"/>
        <v>26</v>
      </c>
      <c r="H74" s="5"/>
    </row>
    <row r="75" spans="2:8" x14ac:dyDescent="0.25">
      <c r="B75" s="74" t="s">
        <v>75</v>
      </c>
      <c r="C75" s="4">
        <v>105</v>
      </c>
      <c r="D75" s="4">
        <v>146</v>
      </c>
      <c r="E75" s="4">
        <v>118</v>
      </c>
      <c r="F75" s="4">
        <v>18</v>
      </c>
      <c r="G75" s="4">
        <f t="shared" si="7"/>
        <v>387</v>
      </c>
      <c r="H75" s="5"/>
    </row>
    <row r="76" spans="2:8" x14ac:dyDescent="0.25">
      <c r="B76" s="74" t="s">
        <v>76</v>
      </c>
      <c r="C76" s="4">
        <v>64</v>
      </c>
      <c r="D76" s="4">
        <v>33</v>
      </c>
      <c r="E76" s="4">
        <v>27</v>
      </c>
      <c r="F76" s="4">
        <v>5</v>
      </c>
      <c r="G76" s="4">
        <f t="shared" si="7"/>
        <v>129</v>
      </c>
      <c r="H76" s="5"/>
    </row>
    <row r="77" spans="2:8" x14ac:dyDescent="0.25">
      <c r="B77" s="77" t="s">
        <v>29</v>
      </c>
      <c r="C77" s="12">
        <f>SUM(C67:C76)</f>
        <v>459</v>
      </c>
      <c r="D77" s="12">
        <f t="shared" ref="D77:G77" si="8">SUM(D67:D76)</f>
        <v>517</v>
      </c>
      <c r="E77" s="12">
        <f t="shared" si="8"/>
        <v>503</v>
      </c>
      <c r="F77" s="12">
        <f t="shared" si="8"/>
        <v>426</v>
      </c>
      <c r="G77" s="12">
        <f t="shared" si="8"/>
        <v>1905</v>
      </c>
      <c r="H77" s="5"/>
    </row>
    <row r="78" spans="2:8" x14ac:dyDescent="0.25">
      <c r="B78" s="62" t="s">
        <v>77</v>
      </c>
      <c r="C78" s="12">
        <f>C26+C49+C56+C65+C77</f>
        <v>58536</v>
      </c>
      <c r="D78" s="12">
        <f>D26+D49+D56+D65+D77</f>
        <v>56982</v>
      </c>
      <c r="E78" s="12">
        <f>E26+E49+E56+E65+E77</f>
        <v>57380</v>
      </c>
      <c r="F78" s="12">
        <f>F26+F49+F56+F65+F77</f>
        <v>33304</v>
      </c>
      <c r="G78" s="12">
        <f>G26+G49+G56+G65+G77</f>
        <v>206202</v>
      </c>
      <c r="H78" s="5"/>
    </row>
    <row r="79" spans="2:8" x14ac:dyDescent="0.25">
      <c r="B79" s="62" t="s">
        <v>78</v>
      </c>
      <c r="C79" s="12"/>
      <c r="D79" s="12"/>
      <c r="E79" s="12"/>
      <c r="F79" s="12"/>
      <c r="G79" s="4"/>
      <c r="H79" s="5"/>
    </row>
    <row r="80" spans="2:8" x14ac:dyDescent="0.25">
      <c r="B80" s="74" t="s">
        <v>79</v>
      </c>
      <c r="C80" s="22">
        <v>1318</v>
      </c>
      <c r="D80" s="22">
        <v>1120</v>
      </c>
      <c r="E80" s="22">
        <v>2237</v>
      </c>
      <c r="F80" s="22">
        <v>3688</v>
      </c>
      <c r="G80" s="4">
        <f t="shared" ref="G80:G87" si="9">C80+D80+E80+F80</f>
        <v>8363</v>
      </c>
      <c r="H80" s="5"/>
    </row>
    <row r="81" spans="2:8" x14ac:dyDescent="0.25">
      <c r="B81" s="74" t="s">
        <v>80</v>
      </c>
      <c r="C81" s="7">
        <v>190</v>
      </c>
      <c r="D81" s="7">
        <v>398</v>
      </c>
      <c r="E81" s="7">
        <v>894</v>
      </c>
      <c r="F81" s="7">
        <v>960</v>
      </c>
      <c r="G81" s="4">
        <f t="shared" si="9"/>
        <v>2442</v>
      </c>
      <c r="H81" s="5"/>
    </row>
    <row r="82" spans="2:8" x14ac:dyDescent="0.25">
      <c r="B82" s="74" t="s">
        <v>81</v>
      </c>
      <c r="C82" s="7">
        <v>34</v>
      </c>
      <c r="D82" s="7">
        <v>71</v>
      </c>
      <c r="E82" s="7">
        <v>90</v>
      </c>
      <c r="F82" s="7">
        <v>26</v>
      </c>
      <c r="G82" s="4">
        <f t="shared" si="9"/>
        <v>221</v>
      </c>
      <c r="H82" s="5"/>
    </row>
    <row r="83" spans="2:8" x14ac:dyDescent="0.25">
      <c r="B83" s="74" t="s">
        <v>82</v>
      </c>
      <c r="C83" s="7">
        <v>177</v>
      </c>
      <c r="D83" s="7">
        <v>366</v>
      </c>
      <c r="E83" s="7">
        <v>2000</v>
      </c>
      <c r="F83" s="7">
        <v>2566</v>
      </c>
      <c r="G83" s="4">
        <f t="shared" si="9"/>
        <v>5109</v>
      </c>
      <c r="H83" s="5"/>
    </row>
    <row r="84" spans="2:8" x14ac:dyDescent="0.25">
      <c r="B84" s="74" t="s">
        <v>83</v>
      </c>
      <c r="C84" s="7">
        <v>61</v>
      </c>
      <c r="D84" s="7">
        <v>366</v>
      </c>
      <c r="E84" s="7">
        <v>842</v>
      </c>
      <c r="F84" s="7">
        <v>2529</v>
      </c>
      <c r="G84" s="4">
        <f t="shared" si="9"/>
        <v>3798</v>
      </c>
      <c r="H84" s="5"/>
    </row>
    <row r="85" spans="2:8" x14ac:dyDescent="0.25">
      <c r="B85" s="74" t="s">
        <v>84</v>
      </c>
      <c r="C85" s="7">
        <v>7</v>
      </c>
      <c r="D85" s="7">
        <v>42</v>
      </c>
      <c r="E85" s="7">
        <v>427</v>
      </c>
      <c r="F85" s="7">
        <v>159</v>
      </c>
      <c r="G85" s="4">
        <f t="shared" si="9"/>
        <v>635</v>
      </c>
      <c r="H85" s="5"/>
    </row>
    <row r="86" spans="2:8" x14ac:dyDescent="0.25">
      <c r="B86" s="74" t="s">
        <v>85</v>
      </c>
      <c r="C86" s="23">
        <v>14</v>
      </c>
      <c r="D86" s="23">
        <v>0</v>
      </c>
      <c r="E86" s="23">
        <v>20</v>
      </c>
      <c r="F86" s="23">
        <v>35</v>
      </c>
      <c r="G86" s="4">
        <f t="shared" si="9"/>
        <v>69</v>
      </c>
      <c r="H86" s="5"/>
    </row>
    <row r="87" spans="2:8" x14ac:dyDescent="0.25">
      <c r="B87" s="74" t="s">
        <v>86</v>
      </c>
      <c r="C87" s="7">
        <v>0</v>
      </c>
      <c r="D87" s="7">
        <v>0</v>
      </c>
      <c r="E87" s="7">
        <v>0</v>
      </c>
      <c r="F87" s="7">
        <v>0</v>
      </c>
      <c r="G87" s="4">
        <f t="shared" si="9"/>
        <v>0</v>
      </c>
      <c r="H87" s="5"/>
    </row>
    <row r="88" spans="2:8" x14ac:dyDescent="0.25">
      <c r="B88" s="62" t="s">
        <v>87</v>
      </c>
      <c r="C88" s="24">
        <f>SUM(C80:C87)</f>
        <v>1801</v>
      </c>
      <c r="D88" s="24">
        <f t="shared" ref="D88:G88" si="10">SUM(D80:D87)</f>
        <v>2363</v>
      </c>
      <c r="E88" s="24">
        <f t="shared" si="10"/>
        <v>6510</v>
      </c>
      <c r="F88" s="24">
        <f t="shared" si="10"/>
        <v>9963</v>
      </c>
      <c r="G88" s="24">
        <f t="shared" si="10"/>
        <v>20637</v>
      </c>
      <c r="H88" s="5"/>
    </row>
    <row r="89" spans="2:8" x14ac:dyDescent="0.25">
      <c r="B89" s="62" t="s">
        <v>88</v>
      </c>
      <c r="C89" s="25">
        <f>SUM(C78,C88)</f>
        <v>60337</v>
      </c>
      <c r="D89" s="25">
        <f t="shared" ref="D89:G89" si="11">SUM(D78,D88)</f>
        <v>59345</v>
      </c>
      <c r="E89" s="25">
        <f t="shared" si="11"/>
        <v>63890</v>
      </c>
      <c r="F89" s="25">
        <f t="shared" si="11"/>
        <v>43267</v>
      </c>
      <c r="G89" s="25">
        <f t="shared" si="11"/>
        <v>226839</v>
      </c>
      <c r="H89" s="5"/>
    </row>
  </sheetData>
  <mergeCells count="4">
    <mergeCell ref="B2:G2"/>
    <mergeCell ref="B3:G3"/>
    <mergeCell ref="B6:G6"/>
    <mergeCell ref="B7:G7"/>
  </mergeCells>
  <pageMargins left="0.25" right="0.25" top="0.75" bottom="0.75" header="0.3" footer="0.3"/>
  <pageSetup paperSize="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BT88"/>
  <sheetViews>
    <sheetView zoomScaleNormal="100" workbookViewId="0">
      <pane xSplit="2" ySplit="6" topLeftCell="N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1.7109375" style="1" customWidth="1"/>
    <col min="2" max="2" width="41" style="1" customWidth="1"/>
    <col min="3" max="3" width="5" style="1" customWidth="1"/>
    <col min="4" max="4" width="7" style="1" customWidth="1"/>
    <col min="5" max="5" width="4.7109375" style="1" customWidth="1"/>
    <col min="6" max="6" width="5.140625" style="1" customWidth="1"/>
    <col min="7" max="7" width="5.42578125" style="1" customWidth="1"/>
    <col min="8" max="8" width="4.7109375" style="1" customWidth="1"/>
    <col min="9" max="9" width="5.28515625" style="1" customWidth="1"/>
    <col min="10" max="10" width="4.7109375" style="1" customWidth="1"/>
    <col min="11" max="11" width="4.140625" style="1" customWidth="1"/>
    <col min="12" max="12" width="4.85546875" style="1" customWidth="1"/>
    <col min="13" max="13" width="3.85546875" style="1" customWidth="1"/>
    <col min="14" max="14" width="4.7109375" style="1" customWidth="1"/>
    <col min="15" max="15" width="5.85546875" style="1" customWidth="1"/>
    <col min="16" max="17" width="4.7109375" style="1" customWidth="1"/>
    <col min="18" max="18" width="5.5703125" style="1" bestFit="1" customWidth="1"/>
    <col min="19" max="19" width="4.7109375" style="1" customWidth="1"/>
    <col min="20" max="20" width="5.85546875" style="1" customWidth="1"/>
    <col min="21" max="22" width="4.7109375" style="1" customWidth="1"/>
    <col min="23" max="23" width="6" style="1" customWidth="1"/>
    <col min="24" max="24" width="7" style="1" customWidth="1"/>
    <col min="25" max="31" width="4.7109375" style="1" customWidth="1"/>
    <col min="32" max="32" width="6.28515625" style="1" customWidth="1"/>
    <col min="33" max="33" width="4.7109375" style="1" customWidth="1"/>
    <col min="34" max="34" width="6.140625" style="1" customWidth="1"/>
    <col min="35" max="35" width="6.42578125" style="1" customWidth="1"/>
    <col min="36" max="36" width="4.7109375" style="1" customWidth="1"/>
    <col min="37" max="37" width="5.85546875" style="1" customWidth="1"/>
    <col min="38" max="38" width="4.7109375" style="1" customWidth="1"/>
    <col min="39" max="40" width="7" style="1" customWidth="1"/>
    <col min="41" max="16384" width="9.140625" style="1"/>
  </cols>
  <sheetData>
    <row r="2" spans="2:40" x14ac:dyDescent="0.25">
      <c r="B2" s="69" t="s">
        <v>89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2:40" x14ac:dyDescent="0.25">
      <c r="B3" s="69" t="s">
        <v>90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</row>
    <row r="4" spans="2:40" ht="108" customHeight="1" x14ac:dyDescent="0.25">
      <c r="B4" s="26" t="s">
        <v>91</v>
      </c>
      <c r="C4" s="27" t="s">
        <v>92</v>
      </c>
      <c r="D4" s="27" t="s">
        <v>93</v>
      </c>
      <c r="E4" s="27" t="s">
        <v>94</v>
      </c>
      <c r="F4" s="27" t="s">
        <v>95</v>
      </c>
      <c r="G4" s="27" t="s">
        <v>96</v>
      </c>
      <c r="H4" s="27" t="s">
        <v>97</v>
      </c>
      <c r="I4" s="27" t="s">
        <v>98</v>
      </c>
      <c r="J4" s="27" t="s">
        <v>99</v>
      </c>
      <c r="K4" s="27" t="s">
        <v>100</v>
      </c>
      <c r="L4" s="27" t="s">
        <v>101</v>
      </c>
      <c r="M4" s="27" t="s">
        <v>102</v>
      </c>
      <c r="N4" s="27" t="s">
        <v>103</v>
      </c>
      <c r="O4" s="27" t="s">
        <v>104</v>
      </c>
      <c r="P4" s="27" t="s">
        <v>105</v>
      </c>
      <c r="Q4" s="27" t="s">
        <v>106</v>
      </c>
      <c r="R4" s="27" t="s">
        <v>107</v>
      </c>
      <c r="S4" s="27" t="s">
        <v>108</v>
      </c>
      <c r="T4" s="27" t="s">
        <v>109</v>
      </c>
      <c r="U4" s="27" t="s">
        <v>110</v>
      </c>
      <c r="V4" s="27" t="s">
        <v>111</v>
      </c>
      <c r="W4" s="27" t="s">
        <v>112</v>
      </c>
      <c r="X4" s="27" t="s">
        <v>113</v>
      </c>
      <c r="Y4" s="27" t="s">
        <v>114</v>
      </c>
      <c r="Z4" s="27" t="s">
        <v>115</v>
      </c>
      <c r="AA4" s="27" t="s">
        <v>116</v>
      </c>
      <c r="AB4" s="27" t="s">
        <v>117</v>
      </c>
      <c r="AC4" s="27" t="s">
        <v>118</v>
      </c>
      <c r="AD4" s="27" t="s">
        <v>119</v>
      </c>
      <c r="AE4" s="27" t="s">
        <v>120</v>
      </c>
      <c r="AF4" s="27" t="s">
        <v>121</v>
      </c>
      <c r="AG4" s="27" t="s">
        <v>122</v>
      </c>
      <c r="AH4" s="27" t="s">
        <v>123</v>
      </c>
      <c r="AI4" s="27" t="s">
        <v>124</v>
      </c>
      <c r="AJ4" s="27" t="s">
        <v>125</v>
      </c>
      <c r="AK4" s="27" t="s">
        <v>126</v>
      </c>
      <c r="AL4" s="27" t="s">
        <v>127</v>
      </c>
      <c r="AM4" s="27" t="s">
        <v>128</v>
      </c>
      <c r="AN4" s="27" t="s">
        <v>129</v>
      </c>
    </row>
    <row r="5" spans="2:40" x14ac:dyDescent="0.25">
      <c r="B5" s="69" t="s">
        <v>8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2:40" x14ac:dyDescent="0.25">
      <c r="B6" s="69" t="s">
        <v>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</row>
    <row r="7" spans="2:40" x14ac:dyDescent="0.25">
      <c r="B7" s="28" t="s">
        <v>11</v>
      </c>
      <c r="C7" s="29">
        <v>0</v>
      </c>
      <c r="D7" s="29">
        <v>4</v>
      </c>
      <c r="E7" s="29">
        <v>0</v>
      </c>
      <c r="F7" s="29">
        <v>5</v>
      </c>
      <c r="G7" s="29">
        <v>64</v>
      </c>
      <c r="H7" s="29">
        <v>5</v>
      </c>
      <c r="I7" s="29">
        <v>28</v>
      </c>
      <c r="J7" s="29">
        <v>0</v>
      </c>
      <c r="K7" s="29">
        <v>0</v>
      </c>
      <c r="L7" s="29">
        <v>57</v>
      </c>
      <c r="M7" s="29">
        <v>0</v>
      </c>
      <c r="N7" s="29">
        <v>2</v>
      </c>
      <c r="O7" s="29">
        <v>20</v>
      </c>
      <c r="P7" s="29">
        <v>22</v>
      </c>
      <c r="Q7" s="29">
        <v>5</v>
      </c>
      <c r="R7" s="29">
        <v>2</v>
      </c>
      <c r="S7" s="29">
        <v>38</v>
      </c>
      <c r="T7" s="29">
        <v>29</v>
      </c>
      <c r="U7" s="29">
        <v>13</v>
      </c>
      <c r="V7" s="29">
        <v>0</v>
      </c>
      <c r="W7" s="29">
        <v>20</v>
      </c>
      <c r="X7" s="29">
        <v>55</v>
      </c>
      <c r="Y7" s="29">
        <v>0</v>
      </c>
      <c r="Z7" s="29">
        <v>0</v>
      </c>
      <c r="AA7" s="29">
        <v>0</v>
      </c>
      <c r="AB7" s="29">
        <v>0</v>
      </c>
      <c r="AC7" s="29">
        <v>46</v>
      </c>
      <c r="AD7" s="29">
        <v>0</v>
      </c>
      <c r="AE7" s="29">
        <v>12</v>
      </c>
      <c r="AF7" s="29">
        <v>20</v>
      </c>
      <c r="AG7" s="29">
        <v>0</v>
      </c>
      <c r="AH7" s="29">
        <v>13</v>
      </c>
      <c r="AI7" s="29">
        <v>8</v>
      </c>
      <c r="AJ7" s="29">
        <v>0</v>
      </c>
      <c r="AK7" s="29">
        <v>257</v>
      </c>
      <c r="AL7" s="29">
        <v>12</v>
      </c>
      <c r="AM7" s="29">
        <v>55</v>
      </c>
      <c r="AN7" s="30">
        <f>SUM(C7:AM7)</f>
        <v>792</v>
      </c>
    </row>
    <row r="8" spans="2:40" x14ac:dyDescent="0.25">
      <c r="B8" s="28" t="s">
        <v>12</v>
      </c>
      <c r="C8" s="31">
        <v>0</v>
      </c>
      <c r="D8" s="31">
        <v>1224</v>
      </c>
      <c r="E8" s="31">
        <v>0</v>
      </c>
      <c r="F8" s="31">
        <v>8</v>
      </c>
      <c r="G8" s="31">
        <v>43</v>
      </c>
      <c r="H8" s="31">
        <v>11</v>
      </c>
      <c r="I8" s="31">
        <v>27</v>
      </c>
      <c r="J8" s="31">
        <v>1</v>
      </c>
      <c r="K8" s="31">
        <v>0</v>
      </c>
      <c r="L8" s="31">
        <v>76</v>
      </c>
      <c r="M8" s="31">
        <v>0</v>
      </c>
      <c r="N8" s="31">
        <v>4</v>
      </c>
      <c r="O8" s="31">
        <v>63</v>
      </c>
      <c r="P8" s="31">
        <v>83</v>
      </c>
      <c r="Q8" s="31">
        <v>5</v>
      </c>
      <c r="R8" s="31">
        <v>3</v>
      </c>
      <c r="S8" s="31">
        <v>20</v>
      </c>
      <c r="T8" s="31">
        <v>175</v>
      </c>
      <c r="U8" s="31">
        <v>48</v>
      </c>
      <c r="V8" s="31">
        <v>0</v>
      </c>
      <c r="W8" s="31">
        <v>42</v>
      </c>
      <c r="X8" s="31">
        <v>112</v>
      </c>
      <c r="Y8" s="31">
        <v>0</v>
      </c>
      <c r="Z8" s="31">
        <v>1</v>
      </c>
      <c r="AA8" s="31">
        <v>0</v>
      </c>
      <c r="AB8" s="31">
        <v>0</v>
      </c>
      <c r="AC8" s="31">
        <v>217</v>
      </c>
      <c r="AD8" s="31">
        <v>5</v>
      </c>
      <c r="AE8" s="31">
        <v>80</v>
      </c>
      <c r="AF8" s="31">
        <v>63</v>
      </c>
      <c r="AG8" s="31">
        <v>0</v>
      </c>
      <c r="AH8" s="31">
        <v>217</v>
      </c>
      <c r="AI8" s="31">
        <v>1070</v>
      </c>
      <c r="AJ8" s="31">
        <v>1</v>
      </c>
      <c r="AK8" s="31">
        <v>122</v>
      </c>
      <c r="AL8" s="31">
        <v>13</v>
      </c>
      <c r="AM8" s="32">
        <v>62</v>
      </c>
      <c r="AN8" s="30">
        <f t="shared" ref="AN8:AN24" si="0">SUM(C8:AM8)</f>
        <v>3796</v>
      </c>
    </row>
    <row r="9" spans="2:40" x14ac:dyDescent="0.25">
      <c r="B9" s="28" t="s">
        <v>13</v>
      </c>
      <c r="C9" s="33">
        <v>3</v>
      </c>
      <c r="D9" s="33">
        <v>347</v>
      </c>
      <c r="E9" s="33">
        <v>9</v>
      </c>
      <c r="F9" s="33">
        <v>98</v>
      </c>
      <c r="G9" s="33">
        <v>352</v>
      </c>
      <c r="H9" s="33">
        <v>31</v>
      </c>
      <c r="I9" s="33">
        <v>246</v>
      </c>
      <c r="J9" s="33">
        <v>23</v>
      </c>
      <c r="K9" s="34">
        <v>7</v>
      </c>
      <c r="L9" s="34">
        <v>456</v>
      </c>
      <c r="M9" s="33">
        <v>0</v>
      </c>
      <c r="N9" s="33">
        <v>72</v>
      </c>
      <c r="O9" s="33">
        <v>2321</v>
      </c>
      <c r="P9" s="33">
        <v>262</v>
      </c>
      <c r="Q9" s="33">
        <v>50</v>
      </c>
      <c r="R9" s="33">
        <v>12</v>
      </c>
      <c r="S9" s="33">
        <v>199</v>
      </c>
      <c r="T9" s="33">
        <v>1015</v>
      </c>
      <c r="U9" s="33">
        <v>253</v>
      </c>
      <c r="V9" s="34">
        <v>0</v>
      </c>
      <c r="W9" s="33">
        <v>485</v>
      </c>
      <c r="X9" s="33">
        <v>1552</v>
      </c>
      <c r="Y9" s="33">
        <v>14</v>
      </c>
      <c r="Z9" s="33">
        <v>13</v>
      </c>
      <c r="AA9" s="33">
        <v>7</v>
      </c>
      <c r="AB9" s="33">
        <v>17</v>
      </c>
      <c r="AC9" s="33">
        <v>180</v>
      </c>
      <c r="AD9" s="33">
        <v>11</v>
      </c>
      <c r="AE9" s="33">
        <v>254</v>
      </c>
      <c r="AF9" s="33">
        <v>1251</v>
      </c>
      <c r="AG9" s="33">
        <v>7</v>
      </c>
      <c r="AH9" s="33">
        <v>662</v>
      </c>
      <c r="AI9" s="33">
        <v>268</v>
      </c>
      <c r="AJ9" s="33">
        <v>16</v>
      </c>
      <c r="AK9" s="33">
        <v>1945</v>
      </c>
      <c r="AL9" s="33">
        <v>210</v>
      </c>
      <c r="AM9" s="33">
        <v>510</v>
      </c>
      <c r="AN9" s="30">
        <f t="shared" si="0"/>
        <v>13158</v>
      </c>
    </row>
    <row r="10" spans="2:40" x14ac:dyDescent="0.25">
      <c r="B10" s="28" t="s">
        <v>14</v>
      </c>
      <c r="C10" s="35">
        <v>2</v>
      </c>
      <c r="D10" s="35">
        <v>184</v>
      </c>
      <c r="E10" s="35">
        <v>1</v>
      </c>
      <c r="F10" s="30">
        <v>53</v>
      </c>
      <c r="G10" s="30">
        <v>227</v>
      </c>
      <c r="H10" s="30">
        <v>12</v>
      </c>
      <c r="I10" s="30">
        <v>105</v>
      </c>
      <c r="J10" s="30">
        <v>1</v>
      </c>
      <c r="K10" s="30">
        <v>0</v>
      </c>
      <c r="L10" s="30">
        <v>193</v>
      </c>
      <c r="M10" s="30">
        <v>1</v>
      </c>
      <c r="N10" s="30">
        <v>62</v>
      </c>
      <c r="O10" s="30">
        <v>408</v>
      </c>
      <c r="P10" s="30">
        <v>72</v>
      </c>
      <c r="Q10" s="30">
        <v>15</v>
      </c>
      <c r="R10" s="30">
        <v>6</v>
      </c>
      <c r="S10" s="30">
        <v>340</v>
      </c>
      <c r="T10" s="30">
        <v>165</v>
      </c>
      <c r="U10" s="30">
        <v>184</v>
      </c>
      <c r="V10" s="30">
        <v>0</v>
      </c>
      <c r="W10" s="30">
        <v>616</v>
      </c>
      <c r="X10" s="30">
        <v>1307</v>
      </c>
      <c r="Y10" s="30">
        <v>5</v>
      </c>
      <c r="Z10" s="30">
        <v>1</v>
      </c>
      <c r="AA10" s="30">
        <v>3</v>
      </c>
      <c r="AB10" s="30">
        <v>2</v>
      </c>
      <c r="AC10" s="30">
        <v>293</v>
      </c>
      <c r="AD10" s="30">
        <v>8</v>
      </c>
      <c r="AE10" s="30">
        <v>130</v>
      </c>
      <c r="AF10" s="30">
        <v>157</v>
      </c>
      <c r="AG10" s="30">
        <v>3</v>
      </c>
      <c r="AH10" s="30">
        <v>415</v>
      </c>
      <c r="AI10" s="30">
        <v>145</v>
      </c>
      <c r="AJ10" s="30">
        <v>10</v>
      </c>
      <c r="AK10" s="30">
        <v>487</v>
      </c>
      <c r="AL10" s="30">
        <v>36</v>
      </c>
      <c r="AM10" s="35">
        <v>412</v>
      </c>
      <c r="AN10" s="30">
        <f t="shared" si="0"/>
        <v>6061</v>
      </c>
    </row>
    <row r="11" spans="2:40" x14ac:dyDescent="0.25">
      <c r="B11" s="28" t="s">
        <v>15</v>
      </c>
      <c r="C11" s="35">
        <v>0</v>
      </c>
      <c r="D11" s="35">
        <v>8</v>
      </c>
      <c r="E11" s="35">
        <v>1</v>
      </c>
      <c r="F11" s="30">
        <v>5</v>
      </c>
      <c r="G11" s="30">
        <v>4</v>
      </c>
      <c r="H11" s="30">
        <v>5</v>
      </c>
      <c r="I11" s="30">
        <v>34</v>
      </c>
      <c r="J11" s="30">
        <v>1</v>
      </c>
      <c r="K11" s="30">
        <v>1</v>
      </c>
      <c r="L11" s="30">
        <v>26</v>
      </c>
      <c r="M11" s="30">
        <v>0</v>
      </c>
      <c r="N11" s="30">
        <v>13</v>
      </c>
      <c r="O11" s="30">
        <v>54</v>
      </c>
      <c r="P11" s="30">
        <v>31</v>
      </c>
      <c r="Q11" s="30">
        <v>5</v>
      </c>
      <c r="R11" s="30">
        <v>0</v>
      </c>
      <c r="S11" s="30">
        <v>5</v>
      </c>
      <c r="T11" s="30">
        <v>47</v>
      </c>
      <c r="U11" s="30">
        <v>7</v>
      </c>
      <c r="V11" s="30">
        <v>0</v>
      </c>
      <c r="W11" s="30">
        <v>150</v>
      </c>
      <c r="X11" s="30">
        <v>1262</v>
      </c>
      <c r="Y11" s="30">
        <v>0</v>
      </c>
      <c r="Z11" s="30">
        <v>0</v>
      </c>
      <c r="AA11" s="30">
        <v>0</v>
      </c>
      <c r="AB11" s="30">
        <v>1</v>
      </c>
      <c r="AC11" s="30">
        <v>7</v>
      </c>
      <c r="AD11" s="30">
        <v>1</v>
      </c>
      <c r="AE11" s="30">
        <v>26</v>
      </c>
      <c r="AF11" s="30">
        <v>35</v>
      </c>
      <c r="AG11" s="30">
        <v>1</v>
      </c>
      <c r="AH11" s="30">
        <v>20</v>
      </c>
      <c r="AI11" s="30">
        <v>17</v>
      </c>
      <c r="AJ11" s="30">
        <v>0</v>
      </c>
      <c r="AK11" s="30">
        <v>73</v>
      </c>
      <c r="AL11" s="30">
        <v>5</v>
      </c>
      <c r="AM11" s="35">
        <v>15</v>
      </c>
      <c r="AN11" s="30">
        <f t="shared" si="0"/>
        <v>1860</v>
      </c>
    </row>
    <row r="12" spans="2:40" x14ac:dyDescent="0.25">
      <c r="B12" s="28" t="s">
        <v>16</v>
      </c>
      <c r="C12" s="36">
        <v>3</v>
      </c>
      <c r="D12" s="36">
        <v>336</v>
      </c>
      <c r="E12" s="36">
        <v>8</v>
      </c>
      <c r="F12" s="36">
        <v>60</v>
      </c>
      <c r="G12" s="36">
        <v>339</v>
      </c>
      <c r="H12" s="36">
        <v>28</v>
      </c>
      <c r="I12" s="36">
        <v>70</v>
      </c>
      <c r="J12" s="36">
        <v>3</v>
      </c>
      <c r="K12" s="36">
        <v>0</v>
      </c>
      <c r="L12" s="36">
        <v>327</v>
      </c>
      <c r="M12" s="36">
        <v>0</v>
      </c>
      <c r="N12" s="36">
        <v>74</v>
      </c>
      <c r="O12" s="36">
        <v>146</v>
      </c>
      <c r="P12" s="36">
        <v>203</v>
      </c>
      <c r="Q12" s="36">
        <v>50</v>
      </c>
      <c r="R12" s="36">
        <v>28</v>
      </c>
      <c r="S12" s="36">
        <v>169</v>
      </c>
      <c r="T12" s="36">
        <v>2049</v>
      </c>
      <c r="U12" s="36">
        <v>613</v>
      </c>
      <c r="V12" s="36">
        <v>0</v>
      </c>
      <c r="W12" s="36">
        <v>208</v>
      </c>
      <c r="X12" s="36">
        <v>550</v>
      </c>
      <c r="Y12" s="36">
        <v>4</v>
      </c>
      <c r="Z12" s="36">
        <v>10</v>
      </c>
      <c r="AA12" s="36">
        <v>4</v>
      </c>
      <c r="AB12" s="36">
        <v>2</v>
      </c>
      <c r="AC12" s="36">
        <v>181</v>
      </c>
      <c r="AD12" s="36">
        <v>24</v>
      </c>
      <c r="AE12" s="36">
        <v>155</v>
      </c>
      <c r="AF12" s="36">
        <v>155</v>
      </c>
      <c r="AG12" s="36">
        <v>8</v>
      </c>
      <c r="AH12" s="36">
        <v>1655</v>
      </c>
      <c r="AI12" s="36">
        <v>296</v>
      </c>
      <c r="AJ12" s="36">
        <v>7</v>
      </c>
      <c r="AK12" s="36">
        <v>666</v>
      </c>
      <c r="AL12" s="36">
        <v>84</v>
      </c>
      <c r="AM12" s="36">
        <v>322</v>
      </c>
      <c r="AN12" s="30">
        <f t="shared" si="0"/>
        <v>8837</v>
      </c>
    </row>
    <row r="13" spans="2:40" x14ac:dyDescent="0.25">
      <c r="B13" s="28" t="s">
        <v>17</v>
      </c>
      <c r="C13" s="32">
        <v>0</v>
      </c>
      <c r="D13" s="32">
        <v>67</v>
      </c>
      <c r="E13" s="32">
        <v>5</v>
      </c>
      <c r="F13" s="32">
        <v>80</v>
      </c>
      <c r="G13" s="32">
        <v>263</v>
      </c>
      <c r="H13" s="32">
        <v>2</v>
      </c>
      <c r="I13" s="32">
        <v>93</v>
      </c>
      <c r="J13" s="32">
        <v>1</v>
      </c>
      <c r="K13" s="32">
        <v>1</v>
      </c>
      <c r="L13" s="32">
        <v>51</v>
      </c>
      <c r="M13" s="32">
        <v>0</v>
      </c>
      <c r="N13" s="32">
        <v>23</v>
      </c>
      <c r="O13" s="32">
        <v>251</v>
      </c>
      <c r="P13" s="32">
        <v>27</v>
      </c>
      <c r="Q13" s="32">
        <v>23</v>
      </c>
      <c r="R13" s="32">
        <v>9</v>
      </c>
      <c r="S13" s="32">
        <v>29</v>
      </c>
      <c r="T13" s="32">
        <v>91</v>
      </c>
      <c r="U13" s="32">
        <v>44</v>
      </c>
      <c r="V13" s="34">
        <v>0</v>
      </c>
      <c r="W13" s="32">
        <v>453</v>
      </c>
      <c r="X13" s="32">
        <v>595</v>
      </c>
      <c r="Y13" s="32">
        <v>6</v>
      </c>
      <c r="Z13" s="32">
        <v>7</v>
      </c>
      <c r="AA13" s="32">
        <v>1</v>
      </c>
      <c r="AB13" s="32">
        <v>5</v>
      </c>
      <c r="AC13" s="32">
        <v>74</v>
      </c>
      <c r="AD13" s="32">
        <v>3</v>
      </c>
      <c r="AE13" s="32">
        <v>90</v>
      </c>
      <c r="AF13" s="32">
        <v>147</v>
      </c>
      <c r="AG13" s="32">
        <v>4</v>
      </c>
      <c r="AH13" s="32">
        <v>115</v>
      </c>
      <c r="AI13" s="32">
        <v>38</v>
      </c>
      <c r="AJ13" s="32">
        <v>3</v>
      </c>
      <c r="AK13" s="32">
        <v>504</v>
      </c>
      <c r="AL13" s="32">
        <v>14</v>
      </c>
      <c r="AM13" s="32">
        <v>185</v>
      </c>
      <c r="AN13" s="30">
        <f t="shared" si="0"/>
        <v>3304</v>
      </c>
    </row>
    <row r="14" spans="2:40" ht="12.75" customHeight="1" x14ac:dyDescent="0.25">
      <c r="B14" s="28" t="s">
        <v>18</v>
      </c>
      <c r="C14" s="32">
        <v>0</v>
      </c>
      <c r="D14" s="32">
        <v>158</v>
      </c>
      <c r="E14" s="32">
        <v>0</v>
      </c>
      <c r="F14" s="32">
        <v>17</v>
      </c>
      <c r="G14" s="32">
        <v>44</v>
      </c>
      <c r="H14" s="32">
        <v>4</v>
      </c>
      <c r="I14" s="32">
        <v>30</v>
      </c>
      <c r="J14" s="32">
        <v>2</v>
      </c>
      <c r="K14" s="32">
        <v>2</v>
      </c>
      <c r="L14" s="32">
        <v>140</v>
      </c>
      <c r="M14" s="32">
        <v>0</v>
      </c>
      <c r="N14" s="32">
        <v>71</v>
      </c>
      <c r="O14" s="32">
        <v>174</v>
      </c>
      <c r="P14" s="32">
        <v>131</v>
      </c>
      <c r="Q14" s="32">
        <v>15</v>
      </c>
      <c r="R14" s="34">
        <v>3</v>
      </c>
      <c r="S14" s="32">
        <v>15</v>
      </c>
      <c r="T14" s="32">
        <v>849</v>
      </c>
      <c r="U14" s="32">
        <v>132</v>
      </c>
      <c r="V14" s="32">
        <v>0</v>
      </c>
      <c r="W14" s="32">
        <v>75</v>
      </c>
      <c r="X14" s="32">
        <v>252</v>
      </c>
      <c r="Y14" s="32">
        <v>0</v>
      </c>
      <c r="Z14" s="32">
        <v>2</v>
      </c>
      <c r="AA14" s="32">
        <v>0</v>
      </c>
      <c r="AB14" s="32">
        <v>1</v>
      </c>
      <c r="AC14" s="32">
        <v>57</v>
      </c>
      <c r="AD14" s="32">
        <v>3</v>
      </c>
      <c r="AE14" s="32">
        <v>93</v>
      </c>
      <c r="AF14" s="32">
        <v>94</v>
      </c>
      <c r="AG14" s="32">
        <v>2</v>
      </c>
      <c r="AH14" s="32">
        <v>243</v>
      </c>
      <c r="AI14" s="34">
        <v>75</v>
      </c>
      <c r="AJ14" s="32">
        <v>2</v>
      </c>
      <c r="AK14" s="32">
        <v>217</v>
      </c>
      <c r="AL14" s="32">
        <v>26</v>
      </c>
      <c r="AM14" s="34">
        <v>61</v>
      </c>
      <c r="AN14" s="30">
        <f t="shared" si="0"/>
        <v>2990</v>
      </c>
    </row>
    <row r="15" spans="2:40" x14ac:dyDescent="0.25">
      <c r="B15" s="28" t="s">
        <v>19</v>
      </c>
      <c r="C15" s="29">
        <v>1</v>
      </c>
      <c r="D15" s="29">
        <v>353</v>
      </c>
      <c r="E15" s="29">
        <v>2</v>
      </c>
      <c r="F15" s="29">
        <v>39</v>
      </c>
      <c r="G15" s="29">
        <v>63</v>
      </c>
      <c r="H15" s="29">
        <v>9</v>
      </c>
      <c r="I15" s="29">
        <v>19</v>
      </c>
      <c r="J15" s="29">
        <v>1</v>
      </c>
      <c r="K15" s="29">
        <v>1</v>
      </c>
      <c r="L15" s="29">
        <v>98</v>
      </c>
      <c r="M15" s="29">
        <v>0</v>
      </c>
      <c r="N15" s="29">
        <v>7</v>
      </c>
      <c r="O15" s="29">
        <v>96</v>
      </c>
      <c r="P15" s="29">
        <v>73</v>
      </c>
      <c r="Q15" s="29">
        <v>12</v>
      </c>
      <c r="R15" s="29">
        <v>5</v>
      </c>
      <c r="S15" s="29">
        <v>24</v>
      </c>
      <c r="T15" s="29">
        <v>147</v>
      </c>
      <c r="U15" s="29">
        <v>187</v>
      </c>
      <c r="V15" s="29">
        <v>0</v>
      </c>
      <c r="W15" s="29">
        <v>45</v>
      </c>
      <c r="X15" s="29">
        <v>157</v>
      </c>
      <c r="Y15" s="29">
        <v>1</v>
      </c>
      <c r="Z15" s="29">
        <v>3</v>
      </c>
      <c r="AA15" s="29">
        <v>1</v>
      </c>
      <c r="AB15" s="29">
        <v>0</v>
      </c>
      <c r="AC15" s="29">
        <v>104</v>
      </c>
      <c r="AD15" s="29">
        <v>78</v>
      </c>
      <c r="AE15" s="29">
        <v>84</v>
      </c>
      <c r="AF15" s="29">
        <v>48</v>
      </c>
      <c r="AG15" s="29">
        <v>2</v>
      </c>
      <c r="AH15" s="29">
        <v>1838</v>
      </c>
      <c r="AI15" s="29">
        <v>136</v>
      </c>
      <c r="AJ15" s="29">
        <v>3</v>
      </c>
      <c r="AK15" s="29">
        <v>150</v>
      </c>
      <c r="AL15" s="29">
        <v>10</v>
      </c>
      <c r="AM15" s="29">
        <v>88</v>
      </c>
      <c r="AN15" s="30">
        <f t="shared" si="0"/>
        <v>3885</v>
      </c>
    </row>
    <row r="16" spans="2:40" x14ac:dyDescent="0.25">
      <c r="B16" s="28" t="s">
        <v>20</v>
      </c>
      <c r="C16" s="34">
        <v>1</v>
      </c>
      <c r="D16" s="34">
        <v>111</v>
      </c>
      <c r="E16" s="34">
        <v>1</v>
      </c>
      <c r="F16" s="34">
        <v>22</v>
      </c>
      <c r="G16" s="34">
        <v>45</v>
      </c>
      <c r="H16" s="34">
        <v>4</v>
      </c>
      <c r="I16" s="34">
        <v>48</v>
      </c>
      <c r="J16" s="34">
        <v>1</v>
      </c>
      <c r="K16" s="34">
        <v>0</v>
      </c>
      <c r="L16" s="34">
        <v>59</v>
      </c>
      <c r="M16" s="34">
        <v>0</v>
      </c>
      <c r="N16" s="34">
        <v>33</v>
      </c>
      <c r="O16" s="34">
        <v>91</v>
      </c>
      <c r="P16" s="34">
        <v>31</v>
      </c>
      <c r="Q16" s="34">
        <v>6</v>
      </c>
      <c r="R16" s="34">
        <v>2</v>
      </c>
      <c r="S16" s="34">
        <v>39</v>
      </c>
      <c r="T16" s="34">
        <v>219</v>
      </c>
      <c r="U16" s="34">
        <v>193</v>
      </c>
      <c r="V16" s="34">
        <v>0</v>
      </c>
      <c r="W16" s="34">
        <v>42</v>
      </c>
      <c r="X16" s="34">
        <v>160</v>
      </c>
      <c r="Y16" s="34">
        <v>3</v>
      </c>
      <c r="Z16" s="34">
        <v>2</v>
      </c>
      <c r="AA16" s="34">
        <v>0</v>
      </c>
      <c r="AB16" s="34">
        <v>0</v>
      </c>
      <c r="AC16" s="34">
        <v>146</v>
      </c>
      <c r="AD16" s="34">
        <v>33</v>
      </c>
      <c r="AE16" s="34">
        <v>69</v>
      </c>
      <c r="AF16" s="34">
        <v>58</v>
      </c>
      <c r="AG16" s="34">
        <v>2</v>
      </c>
      <c r="AH16" s="34">
        <v>1203</v>
      </c>
      <c r="AI16" s="34">
        <v>72</v>
      </c>
      <c r="AJ16" s="34">
        <v>4</v>
      </c>
      <c r="AK16" s="34">
        <v>201</v>
      </c>
      <c r="AL16" s="34">
        <v>27</v>
      </c>
      <c r="AM16" s="34">
        <v>83</v>
      </c>
      <c r="AN16" s="30">
        <f t="shared" si="0"/>
        <v>3011</v>
      </c>
    </row>
    <row r="17" spans="2:72" x14ac:dyDescent="0.25">
      <c r="B17" s="28" t="s">
        <v>21</v>
      </c>
      <c r="C17" s="29">
        <v>0</v>
      </c>
      <c r="D17" s="29">
        <v>67</v>
      </c>
      <c r="E17" s="29">
        <v>1</v>
      </c>
      <c r="F17" s="29">
        <v>19</v>
      </c>
      <c r="G17" s="29">
        <v>50</v>
      </c>
      <c r="H17" s="29">
        <v>18</v>
      </c>
      <c r="I17" s="29">
        <v>49</v>
      </c>
      <c r="J17" s="29">
        <v>1</v>
      </c>
      <c r="K17" s="29">
        <v>1</v>
      </c>
      <c r="L17" s="29">
        <v>156</v>
      </c>
      <c r="M17" s="29">
        <v>0</v>
      </c>
      <c r="N17" s="29">
        <v>7</v>
      </c>
      <c r="O17" s="29">
        <v>73</v>
      </c>
      <c r="P17" s="29">
        <v>258</v>
      </c>
      <c r="Q17" s="29">
        <v>34</v>
      </c>
      <c r="R17" s="29">
        <v>19</v>
      </c>
      <c r="S17" s="29">
        <v>36</v>
      </c>
      <c r="T17" s="29">
        <v>71</v>
      </c>
      <c r="U17" s="29">
        <v>21</v>
      </c>
      <c r="V17" s="29">
        <v>0</v>
      </c>
      <c r="W17" s="29">
        <v>85</v>
      </c>
      <c r="X17" s="29">
        <v>148</v>
      </c>
      <c r="Y17" s="29">
        <v>0</v>
      </c>
      <c r="Z17" s="29">
        <v>1</v>
      </c>
      <c r="AA17" s="29">
        <v>0</v>
      </c>
      <c r="AB17" s="29">
        <v>0</v>
      </c>
      <c r="AC17" s="29">
        <v>67</v>
      </c>
      <c r="AD17" s="29">
        <v>3</v>
      </c>
      <c r="AE17" s="29">
        <v>418</v>
      </c>
      <c r="AF17" s="29">
        <v>233</v>
      </c>
      <c r="AG17" s="29">
        <v>3</v>
      </c>
      <c r="AH17" s="29">
        <v>72</v>
      </c>
      <c r="AI17" s="29">
        <v>82</v>
      </c>
      <c r="AJ17" s="29">
        <v>2</v>
      </c>
      <c r="AK17" s="29">
        <v>431</v>
      </c>
      <c r="AL17" s="29">
        <v>83</v>
      </c>
      <c r="AM17" s="29">
        <v>111</v>
      </c>
      <c r="AN17" s="30">
        <f t="shared" si="0"/>
        <v>2620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</row>
    <row r="18" spans="2:72" x14ac:dyDescent="0.25">
      <c r="B18" s="28" t="s">
        <v>22</v>
      </c>
      <c r="C18" s="30">
        <v>0</v>
      </c>
      <c r="D18" s="30">
        <v>5</v>
      </c>
      <c r="E18" s="30">
        <v>1</v>
      </c>
      <c r="F18" s="30">
        <v>11</v>
      </c>
      <c r="G18" s="30">
        <v>13</v>
      </c>
      <c r="H18" s="30">
        <v>22</v>
      </c>
      <c r="I18" s="30">
        <v>9</v>
      </c>
      <c r="J18" s="30">
        <v>0</v>
      </c>
      <c r="K18" s="30">
        <v>0</v>
      </c>
      <c r="L18" s="30">
        <v>88</v>
      </c>
      <c r="M18" s="30">
        <v>0</v>
      </c>
      <c r="N18" s="30">
        <v>1</v>
      </c>
      <c r="O18" s="30">
        <v>15</v>
      </c>
      <c r="P18" s="30">
        <v>84</v>
      </c>
      <c r="Q18" s="30">
        <v>23</v>
      </c>
      <c r="R18" s="30">
        <v>10</v>
      </c>
      <c r="S18" s="30">
        <v>10</v>
      </c>
      <c r="T18" s="30">
        <v>11</v>
      </c>
      <c r="U18" s="30">
        <v>3</v>
      </c>
      <c r="V18" s="30">
        <v>0</v>
      </c>
      <c r="W18" s="30">
        <v>35</v>
      </c>
      <c r="X18" s="30">
        <v>24</v>
      </c>
      <c r="Y18" s="30">
        <v>4</v>
      </c>
      <c r="Z18" s="30">
        <v>1</v>
      </c>
      <c r="AA18" s="30">
        <v>1</v>
      </c>
      <c r="AB18" s="30">
        <v>2</v>
      </c>
      <c r="AC18" s="30">
        <v>16</v>
      </c>
      <c r="AD18" s="30">
        <v>1</v>
      </c>
      <c r="AE18" s="30">
        <v>500</v>
      </c>
      <c r="AF18" s="30">
        <v>39</v>
      </c>
      <c r="AG18" s="30">
        <v>1</v>
      </c>
      <c r="AH18" s="30">
        <v>12</v>
      </c>
      <c r="AI18" s="30">
        <v>5</v>
      </c>
      <c r="AJ18" s="30">
        <v>2</v>
      </c>
      <c r="AK18" s="30">
        <v>193</v>
      </c>
      <c r="AL18" s="30">
        <v>30</v>
      </c>
      <c r="AM18" s="30">
        <v>29</v>
      </c>
      <c r="AN18" s="30">
        <f t="shared" si="0"/>
        <v>1201</v>
      </c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"/>
    </row>
    <row r="19" spans="2:72" x14ac:dyDescent="0.25">
      <c r="B19" s="28" t="s">
        <v>23</v>
      </c>
      <c r="C19" s="30">
        <v>2</v>
      </c>
      <c r="D19" s="30">
        <v>90</v>
      </c>
      <c r="E19" s="30">
        <v>1</v>
      </c>
      <c r="F19" s="30">
        <v>87</v>
      </c>
      <c r="G19" s="30">
        <v>694</v>
      </c>
      <c r="H19" s="30">
        <v>66</v>
      </c>
      <c r="I19" s="30">
        <v>237</v>
      </c>
      <c r="J19" s="30">
        <v>1</v>
      </c>
      <c r="K19" s="30">
        <v>1</v>
      </c>
      <c r="L19" s="30">
        <v>711</v>
      </c>
      <c r="M19" s="30">
        <v>0</v>
      </c>
      <c r="N19" s="30">
        <v>13</v>
      </c>
      <c r="O19" s="30">
        <v>149</v>
      </c>
      <c r="P19" s="30">
        <v>581</v>
      </c>
      <c r="Q19" s="30">
        <v>408</v>
      </c>
      <c r="R19" s="30">
        <v>126</v>
      </c>
      <c r="S19" s="30">
        <v>205</v>
      </c>
      <c r="T19" s="30">
        <v>99</v>
      </c>
      <c r="U19" s="30">
        <v>211</v>
      </c>
      <c r="V19" s="30">
        <v>0</v>
      </c>
      <c r="W19" s="30">
        <v>467</v>
      </c>
      <c r="X19" s="30">
        <v>366</v>
      </c>
      <c r="Y19" s="30">
        <v>2</v>
      </c>
      <c r="Z19" s="30">
        <v>7</v>
      </c>
      <c r="AA19" s="30">
        <v>1</v>
      </c>
      <c r="AB19" s="30">
        <v>1</v>
      </c>
      <c r="AC19" s="30">
        <v>245</v>
      </c>
      <c r="AD19" s="30">
        <v>6</v>
      </c>
      <c r="AE19" s="30">
        <v>621</v>
      </c>
      <c r="AF19" s="30">
        <v>647</v>
      </c>
      <c r="AG19" s="30">
        <v>4</v>
      </c>
      <c r="AH19" s="30">
        <v>258</v>
      </c>
      <c r="AI19" s="30">
        <v>93</v>
      </c>
      <c r="AJ19" s="30">
        <v>4</v>
      </c>
      <c r="AK19" s="30">
        <v>1724</v>
      </c>
      <c r="AL19" s="30">
        <v>393</v>
      </c>
      <c r="AM19" s="30">
        <v>385</v>
      </c>
      <c r="AN19" s="30">
        <f t="shared" si="0"/>
        <v>8906</v>
      </c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</row>
    <row r="20" spans="2:72" x14ac:dyDescent="0.25">
      <c r="B20" s="28" t="s">
        <v>24</v>
      </c>
      <c r="C20" s="29">
        <v>12</v>
      </c>
      <c r="D20" s="29">
        <v>412</v>
      </c>
      <c r="E20" s="29">
        <v>2</v>
      </c>
      <c r="F20" s="29">
        <v>38</v>
      </c>
      <c r="G20" s="29">
        <v>62</v>
      </c>
      <c r="H20" s="29">
        <v>6</v>
      </c>
      <c r="I20" s="29">
        <v>25</v>
      </c>
      <c r="J20" s="29">
        <v>1</v>
      </c>
      <c r="K20" s="29">
        <v>1</v>
      </c>
      <c r="L20" s="29">
        <v>197</v>
      </c>
      <c r="M20" s="29">
        <v>0</v>
      </c>
      <c r="N20" s="29">
        <v>33</v>
      </c>
      <c r="O20" s="29">
        <v>109</v>
      </c>
      <c r="P20" s="29">
        <v>163</v>
      </c>
      <c r="Q20" s="29">
        <v>12</v>
      </c>
      <c r="R20" s="29">
        <v>5</v>
      </c>
      <c r="S20" s="29">
        <v>44</v>
      </c>
      <c r="T20" s="29">
        <v>1001</v>
      </c>
      <c r="U20" s="29">
        <v>265</v>
      </c>
      <c r="V20" s="29">
        <v>14</v>
      </c>
      <c r="W20" s="29">
        <v>103</v>
      </c>
      <c r="X20" s="29">
        <v>270</v>
      </c>
      <c r="Y20" s="29">
        <v>1</v>
      </c>
      <c r="Z20" s="29">
        <v>6</v>
      </c>
      <c r="AA20" s="29">
        <v>2</v>
      </c>
      <c r="AB20" s="29">
        <v>1</v>
      </c>
      <c r="AC20" s="29">
        <v>120</v>
      </c>
      <c r="AD20" s="29">
        <v>4</v>
      </c>
      <c r="AE20" s="29">
        <v>68</v>
      </c>
      <c r="AF20" s="29">
        <v>110</v>
      </c>
      <c r="AG20" s="29">
        <v>3</v>
      </c>
      <c r="AH20" s="29">
        <v>374</v>
      </c>
      <c r="AI20" s="29">
        <v>207</v>
      </c>
      <c r="AJ20" s="29">
        <v>6</v>
      </c>
      <c r="AK20" s="29">
        <v>640</v>
      </c>
      <c r="AL20" s="29">
        <v>66</v>
      </c>
      <c r="AM20" s="29">
        <v>152</v>
      </c>
      <c r="AN20" s="30">
        <f t="shared" si="0"/>
        <v>4535</v>
      </c>
    </row>
    <row r="21" spans="2:72" x14ac:dyDescent="0.25">
      <c r="B21" s="28" t="s">
        <v>25</v>
      </c>
      <c r="C21" s="29">
        <v>1</v>
      </c>
      <c r="D21" s="29">
        <v>22</v>
      </c>
      <c r="E21" s="29">
        <v>2</v>
      </c>
      <c r="F21" s="29">
        <v>124</v>
      </c>
      <c r="G21" s="29">
        <v>163</v>
      </c>
      <c r="H21" s="29">
        <v>10</v>
      </c>
      <c r="I21" s="29">
        <v>44</v>
      </c>
      <c r="J21" s="29">
        <v>1</v>
      </c>
      <c r="K21" s="29">
        <v>1</v>
      </c>
      <c r="L21" s="29">
        <v>55</v>
      </c>
      <c r="M21" s="29">
        <v>0</v>
      </c>
      <c r="N21" s="29">
        <v>9</v>
      </c>
      <c r="O21" s="29">
        <v>76</v>
      </c>
      <c r="P21" s="29">
        <v>70</v>
      </c>
      <c r="Q21" s="29">
        <v>162</v>
      </c>
      <c r="R21" s="29">
        <v>16</v>
      </c>
      <c r="S21" s="29">
        <v>50</v>
      </c>
      <c r="T21" s="29">
        <v>51</v>
      </c>
      <c r="U21" s="29">
        <v>36</v>
      </c>
      <c r="V21" s="29">
        <v>1</v>
      </c>
      <c r="W21" s="29">
        <v>138</v>
      </c>
      <c r="X21" s="29">
        <v>149</v>
      </c>
      <c r="Y21" s="29">
        <v>11</v>
      </c>
      <c r="Z21" s="29">
        <v>2</v>
      </c>
      <c r="AA21" s="29">
        <v>3</v>
      </c>
      <c r="AB21" s="29">
        <v>6</v>
      </c>
      <c r="AC21" s="29">
        <v>248</v>
      </c>
      <c r="AD21" s="29">
        <v>7</v>
      </c>
      <c r="AE21" s="29">
        <v>125</v>
      </c>
      <c r="AF21" s="29">
        <v>199</v>
      </c>
      <c r="AG21" s="29">
        <v>5</v>
      </c>
      <c r="AH21" s="29">
        <v>76</v>
      </c>
      <c r="AI21" s="29">
        <v>17</v>
      </c>
      <c r="AJ21" s="29">
        <v>29</v>
      </c>
      <c r="AK21" s="29">
        <v>195</v>
      </c>
      <c r="AL21" s="29">
        <v>46</v>
      </c>
      <c r="AM21" s="29">
        <v>193</v>
      </c>
      <c r="AN21" s="30">
        <f t="shared" si="0"/>
        <v>2343</v>
      </c>
      <c r="AP21" s="37"/>
      <c r="AQ21" s="3"/>
    </row>
    <row r="22" spans="2:72" x14ac:dyDescent="0.25">
      <c r="B22" s="28" t="s">
        <v>26</v>
      </c>
      <c r="C22" s="32">
        <v>1</v>
      </c>
      <c r="D22" s="32">
        <v>210</v>
      </c>
      <c r="E22" s="32">
        <v>1</v>
      </c>
      <c r="F22" s="32">
        <v>88</v>
      </c>
      <c r="G22" s="32">
        <v>182</v>
      </c>
      <c r="H22" s="32">
        <v>19</v>
      </c>
      <c r="I22" s="32">
        <v>107</v>
      </c>
      <c r="J22" s="32">
        <v>2</v>
      </c>
      <c r="K22" s="32">
        <v>2</v>
      </c>
      <c r="L22" s="32">
        <v>194</v>
      </c>
      <c r="M22" s="32">
        <v>0</v>
      </c>
      <c r="N22" s="32">
        <v>17</v>
      </c>
      <c r="O22" s="32">
        <v>374</v>
      </c>
      <c r="P22" s="32">
        <v>115</v>
      </c>
      <c r="Q22" s="32">
        <v>23</v>
      </c>
      <c r="R22" s="32">
        <v>16</v>
      </c>
      <c r="S22" s="32">
        <v>95</v>
      </c>
      <c r="T22" s="32">
        <v>299</v>
      </c>
      <c r="U22" s="32">
        <v>350</v>
      </c>
      <c r="V22" s="32">
        <v>0</v>
      </c>
      <c r="W22" s="32">
        <v>573</v>
      </c>
      <c r="X22" s="32">
        <v>1206</v>
      </c>
      <c r="Y22" s="32">
        <v>1</v>
      </c>
      <c r="Z22" s="32">
        <v>4</v>
      </c>
      <c r="AA22" s="32">
        <v>2</v>
      </c>
      <c r="AB22" s="32">
        <v>1</v>
      </c>
      <c r="AC22" s="32">
        <v>139</v>
      </c>
      <c r="AD22" s="32">
        <v>6</v>
      </c>
      <c r="AE22" s="32">
        <v>134</v>
      </c>
      <c r="AF22" s="32">
        <v>133</v>
      </c>
      <c r="AG22" s="32">
        <v>7</v>
      </c>
      <c r="AH22" s="32">
        <v>374</v>
      </c>
      <c r="AI22" s="32">
        <v>124</v>
      </c>
      <c r="AJ22" s="32">
        <v>10</v>
      </c>
      <c r="AK22" s="32">
        <v>1298</v>
      </c>
      <c r="AL22" s="32">
        <v>98</v>
      </c>
      <c r="AM22" s="32">
        <v>356</v>
      </c>
      <c r="AN22" s="30">
        <f t="shared" si="0"/>
        <v>6561</v>
      </c>
      <c r="AP22" s="39"/>
      <c r="AQ22" s="3"/>
    </row>
    <row r="23" spans="2:72" x14ac:dyDescent="0.25">
      <c r="B23" s="28" t="s">
        <v>27</v>
      </c>
      <c r="C23" s="29">
        <v>1</v>
      </c>
      <c r="D23" s="29">
        <v>13</v>
      </c>
      <c r="E23" s="29">
        <v>2</v>
      </c>
      <c r="F23" s="29">
        <v>287</v>
      </c>
      <c r="G23" s="29">
        <v>81</v>
      </c>
      <c r="H23" s="29">
        <v>2</v>
      </c>
      <c r="I23" s="29">
        <v>15</v>
      </c>
      <c r="J23" s="29">
        <v>1</v>
      </c>
      <c r="K23" s="29">
        <v>0</v>
      </c>
      <c r="L23" s="29">
        <v>42</v>
      </c>
      <c r="M23" s="29">
        <v>0</v>
      </c>
      <c r="N23" s="29">
        <v>3</v>
      </c>
      <c r="O23" s="29">
        <v>23</v>
      </c>
      <c r="P23" s="29">
        <v>16</v>
      </c>
      <c r="Q23" s="29">
        <v>2</v>
      </c>
      <c r="R23" s="29">
        <v>0</v>
      </c>
      <c r="S23" s="29">
        <v>44</v>
      </c>
      <c r="T23" s="29">
        <v>16</v>
      </c>
      <c r="U23" s="29">
        <v>9</v>
      </c>
      <c r="V23" s="29">
        <v>0</v>
      </c>
      <c r="W23" s="29">
        <v>14</v>
      </c>
      <c r="X23" s="29">
        <v>33</v>
      </c>
      <c r="Y23" s="29">
        <v>26</v>
      </c>
      <c r="Z23" s="29">
        <v>7</v>
      </c>
      <c r="AA23" s="29">
        <v>9</v>
      </c>
      <c r="AB23" s="29">
        <v>3</v>
      </c>
      <c r="AC23" s="29">
        <v>133</v>
      </c>
      <c r="AD23" s="29">
        <v>2</v>
      </c>
      <c r="AE23" s="29">
        <v>12</v>
      </c>
      <c r="AF23" s="29">
        <v>31</v>
      </c>
      <c r="AG23" s="29">
        <v>3</v>
      </c>
      <c r="AH23" s="29">
        <v>31</v>
      </c>
      <c r="AI23" s="29">
        <v>17</v>
      </c>
      <c r="AJ23" s="29">
        <v>86</v>
      </c>
      <c r="AK23" s="29">
        <v>93</v>
      </c>
      <c r="AL23" s="29">
        <v>7</v>
      </c>
      <c r="AM23" s="29">
        <v>953</v>
      </c>
      <c r="AN23" s="30">
        <f t="shared" si="0"/>
        <v>2017</v>
      </c>
      <c r="AP23" s="39"/>
      <c r="AQ23" s="3"/>
    </row>
    <row r="24" spans="2:72" x14ac:dyDescent="0.25">
      <c r="B24" s="28" t="s">
        <v>28</v>
      </c>
      <c r="C24" s="40">
        <v>61</v>
      </c>
      <c r="D24" s="40">
        <v>3782</v>
      </c>
      <c r="E24" s="78">
        <v>154</v>
      </c>
      <c r="F24" s="40">
        <v>2107</v>
      </c>
      <c r="G24" s="40">
        <v>2231</v>
      </c>
      <c r="H24" s="40">
        <v>156</v>
      </c>
      <c r="I24" s="40">
        <v>1280</v>
      </c>
      <c r="J24" s="40">
        <v>6</v>
      </c>
      <c r="K24" s="41">
        <v>14</v>
      </c>
      <c r="L24" s="40">
        <v>1579</v>
      </c>
      <c r="M24" s="41">
        <v>0</v>
      </c>
      <c r="N24" s="40">
        <v>177</v>
      </c>
      <c r="O24" s="40">
        <v>2796</v>
      </c>
      <c r="P24" s="40">
        <v>1235</v>
      </c>
      <c r="Q24" s="40">
        <v>595</v>
      </c>
      <c r="R24" s="40">
        <v>800</v>
      </c>
      <c r="S24" s="40">
        <v>1131</v>
      </c>
      <c r="T24" s="40">
        <v>4078</v>
      </c>
      <c r="U24" s="40">
        <v>3141</v>
      </c>
      <c r="V24" s="40">
        <v>2</v>
      </c>
      <c r="W24" s="40">
        <v>3949</v>
      </c>
      <c r="X24" s="40">
        <v>4538</v>
      </c>
      <c r="Y24" s="40">
        <v>204</v>
      </c>
      <c r="Z24" s="40">
        <v>260</v>
      </c>
      <c r="AA24" s="40">
        <v>111</v>
      </c>
      <c r="AB24" s="40">
        <v>209</v>
      </c>
      <c r="AC24" s="40">
        <v>2833</v>
      </c>
      <c r="AD24" s="40">
        <v>105</v>
      </c>
      <c r="AE24" s="40">
        <v>1889</v>
      </c>
      <c r="AF24" s="40">
        <v>3135</v>
      </c>
      <c r="AG24" s="40">
        <v>53</v>
      </c>
      <c r="AH24" s="40">
        <v>5113</v>
      </c>
      <c r="AI24" s="40">
        <v>2326</v>
      </c>
      <c r="AJ24" s="40">
        <v>218</v>
      </c>
      <c r="AK24" s="40">
        <v>3566</v>
      </c>
      <c r="AL24" s="40">
        <v>796</v>
      </c>
      <c r="AM24" s="40">
        <v>3865</v>
      </c>
      <c r="AN24" s="42">
        <f t="shared" si="0"/>
        <v>58495</v>
      </c>
      <c r="AP24" s="39"/>
      <c r="AQ24" s="3"/>
    </row>
    <row r="25" spans="2:72" x14ac:dyDescent="0.25">
      <c r="B25" s="63" t="s">
        <v>29</v>
      </c>
      <c r="C25" s="43">
        <f t="shared" ref="C25:AN25" si="1">SUM(C7:C24)</f>
        <v>88</v>
      </c>
      <c r="D25" s="43">
        <f t="shared" si="1"/>
        <v>7393</v>
      </c>
      <c r="E25" s="43">
        <f t="shared" si="1"/>
        <v>191</v>
      </c>
      <c r="F25" s="43">
        <f t="shared" si="1"/>
        <v>3148</v>
      </c>
      <c r="G25" s="43">
        <f t="shared" si="1"/>
        <v>4920</v>
      </c>
      <c r="H25" s="43">
        <f t="shared" si="1"/>
        <v>410</v>
      </c>
      <c r="I25" s="43">
        <f t="shared" si="1"/>
        <v>2466</v>
      </c>
      <c r="J25" s="43">
        <f t="shared" si="1"/>
        <v>47</v>
      </c>
      <c r="K25" s="43">
        <f t="shared" si="1"/>
        <v>32</v>
      </c>
      <c r="L25" s="43">
        <f t="shared" si="1"/>
        <v>4505</v>
      </c>
      <c r="M25" s="43">
        <f t="shared" si="1"/>
        <v>1</v>
      </c>
      <c r="N25" s="43">
        <f t="shared" si="1"/>
        <v>621</v>
      </c>
      <c r="O25" s="43">
        <f t="shared" si="1"/>
        <v>7239</v>
      </c>
      <c r="P25" s="43">
        <f t="shared" si="1"/>
        <v>3457</v>
      </c>
      <c r="Q25" s="43">
        <f t="shared" si="1"/>
        <v>1445</v>
      </c>
      <c r="R25" s="43">
        <f t="shared" si="1"/>
        <v>1062</v>
      </c>
      <c r="S25" s="43">
        <f t="shared" si="1"/>
        <v>2493</v>
      </c>
      <c r="T25" s="43">
        <f t="shared" si="1"/>
        <v>10412</v>
      </c>
      <c r="U25" s="43">
        <f t="shared" si="1"/>
        <v>5710</v>
      </c>
      <c r="V25" s="43">
        <f t="shared" si="1"/>
        <v>17</v>
      </c>
      <c r="W25" s="43">
        <f t="shared" si="1"/>
        <v>7500</v>
      </c>
      <c r="X25" s="43">
        <f t="shared" si="1"/>
        <v>12736</v>
      </c>
      <c r="Y25" s="43">
        <f t="shared" si="1"/>
        <v>282</v>
      </c>
      <c r="Z25" s="43">
        <f t="shared" si="1"/>
        <v>327</v>
      </c>
      <c r="AA25" s="43">
        <f t="shared" si="1"/>
        <v>145</v>
      </c>
      <c r="AB25" s="43">
        <f t="shared" si="1"/>
        <v>251</v>
      </c>
      <c r="AC25" s="43">
        <f t="shared" si="1"/>
        <v>5106</v>
      </c>
      <c r="AD25" s="43">
        <f t="shared" si="1"/>
        <v>300</v>
      </c>
      <c r="AE25" s="43">
        <f t="shared" si="1"/>
        <v>4760</v>
      </c>
      <c r="AF25" s="43">
        <f t="shared" si="1"/>
        <v>6555</v>
      </c>
      <c r="AG25" s="43">
        <f t="shared" si="1"/>
        <v>108</v>
      </c>
      <c r="AH25" s="43">
        <f t="shared" si="1"/>
        <v>12691</v>
      </c>
      <c r="AI25" s="43">
        <f t="shared" si="1"/>
        <v>4996</v>
      </c>
      <c r="AJ25" s="43">
        <f t="shared" si="1"/>
        <v>403</v>
      </c>
      <c r="AK25" s="43">
        <f t="shared" si="1"/>
        <v>12762</v>
      </c>
      <c r="AL25" s="43">
        <f t="shared" si="1"/>
        <v>1956</v>
      </c>
      <c r="AM25" s="43">
        <f t="shared" si="1"/>
        <v>7837</v>
      </c>
      <c r="AN25" s="43">
        <f t="shared" si="1"/>
        <v>134372</v>
      </c>
      <c r="AP25" s="39"/>
      <c r="AQ25" s="3"/>
    </row>
    <row r="26" spans="2:72" x14ac:dyDescent="0.25">
      <c r="B26" s="63" t="s">
        <v>30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0"/>
      <c r="AP26" s="39"/>
      <c r="AQ26" s="3"/>
    </row>
    <row r="27" spans="2:72" x14ac:dyDescent="0.25">
      <c r="B27" s="28" t="s">
        <v>31</v>
      </c>
      <c r="C27" s="15">
        <v>10</v>
      </c>
      <c r="D27" s="15">
        <v>533</v>
      </c>
      <c r="E27" s="15">
        <v>7</v>
      </c>
      <c r="F27" s="15">
        <v>162</v>
      </c>
      <c r="G27" s="15">
        <v>378</v>
      </c>
      <c r="H27" s="15">
        <v>49</v>
      </c>
      <c r="I27" s="15">
        <v>145</v>
      </c>
      <c r="J27" s="15">
        <v>17</v>
      </c>
      <c r="K27" s="15">
        <v>15</v>
      </c>
      <c r="L27" s="15">
        <v>879</v>
      </c>
      <c r="M27" s="15">
        <v>1</v>
      </c>
      <c r="N27" s="15">
        <v>35</v>
      </c>
      <c r="O27" s="15">
        <v>1095</v>
      </c>
      <c r="P27" s="15">
        <v>663</v>
      </c>
      <c r="Q27" s="15">
        <v>61</v>
      </c>
      <c r="R27" s="15">
        <v>36</v>
      </c>
      <c r="S27" s="15">
        <v>212</v>
      </c>
      <c r="T27" s="15">
        <v>1593</v>
      </c>
      <c r="U27" s="15">
        <v>283</v>
      </c>
      <c r="V27" s="15">
        <v>0</v>
      </c>
      <c r="W27" s="15">
        <v>458</v>
      </c>
      <c r="X27" s="15">
        <v>2965</v>
      </c>
      <c r="Y27" s="15">
        <v>18</v>
      </c>
      <c r="Z27" s="15">
        <v>16</v>
      </c>
      <c r="AA27" s="15">
        <v>9</v>
      </c>
      <c r="AB27" s="15">
        <v>25</v>
      </c>
      <c r="AC27" s="15">
        <v>569</v>
      </c>
      <c r="AD27" s="15">
        <v>30</v>
      </c>
      <c r="AE27" s="15">
        <v>445</v>
      </c>
      <c r="AF27" s="15">
        <v>423</v>
      </c>
      <c r="AG27" s="15">
        <v>32</v>
      </c>
      <c r="AH27" s="15">
        <v>1718</v>
      </c>
      <c r="AI27" s="15">
        <v>981</v>
      </c>
      <c r="AJ27" s="15">
        <v>18</v>
      </c>
      <c r="AK27" s="15">
        <v>1534</v>
      </c>
      <c r="AL27" s="15">
        <v>137</v>
      </c>
      <c r="AM27" s="15">
        <v>1464</v>
      </c>
      <c r="AN27" s="30">
        <f t="shared" ref="AN27:AN47" si="2">SUM(C27:AM27)</f>
        <v>17016</v>
      </c>
      <c r="AP27" s="39"/>
      <c r="AQ27" s="3"/>
    </row>
    <row r="28" spans="2:72" x14ac:dyDescent="0.25">
      <c r="B28" s="28" t="s">
        <v>32</v>
      </c>
      <c r="C28" s="79">
        <v>1</v>
      </c>
      <c r="D28" s="79">
        <v>2</v>
      </c>
      <c r="E28" s="79">
        <v>1</v>
      </c>
      <c r="F28" s="79">
        <v>18</v>
      </c>
      <c r="G28" s="79">
        <v>36</v>
      </c>
      <c r="H28" s="79">
        <v>1</v>
      </c>
      <c r="I28" s="79">
        <v>11</v>
      </c>
      <c r="J28" s="79">
        <v>1</v>
      </c>
      <c r="K28" s="79">
        <v>0</v>
      </c>
      <c r="L28" s="79">
        <v>16</v>
      </c>
      <c r="M28" s="79">
        <v>0</v>
      </c>
      <c r="N28" s="79">
        <v>2</v>
      </c>
      <c r="O28" s="79">
        <v>27</v>
      </c>
      <c r="P28" s="79">
        <v>13</v>
      </c>
      <c r="Q28" s="79">
        <v>2</v>
      </c>
      <c r="R28" s="79">
        <v>1</v>
      </c>
      <c r="S28" s="79">
        <v>10</v>
      </c>
      <c r="T28" s="79">
        <v>21</v>
      </c>
      <c r="U28" s="79">
        <v>9</v>
      </c>
      <c r="V28" s="79">
        <v>0</v>
      </c>
      <c r="W28" s="79">
        <v>24</v>
      </c>
      <c r="X28" s="79">
        <v>35</v>
      </c>
      <c r="Y28" s="79">
        <v>1</v>
      </c>
      <c r="Z28" s="79">
        <v>0</v>
      </c>
      <c r="AA28" s="79">
        <v>2</v>
      </c>
      <c r="AB28" s="79">
        <v>2</v>
      </c>
      <c r="AC28" s="79">
        <v>16</v>
      </c>
      <c r="AD28" s="79">
        <v>1</v>
      </c>
      <c r="AE28" s="79">
        <v>14</v>
      </c>
      <c r="AF28" s="79">
        <v>16</v>
      </c>
      <c r="AG28" s="79">
        <v>1</v>
      </c>
      <c r="AH28" s="79">
        <v>18</v>
      </c>
      <c r="AI28" s="79">
        <v>9</v>
      </c>
      <c r="AJ28" s="79">
        <v>6</v>
      </c>
      <c r="AK28" s="79">
        <v>41</v>
      </c>
      <c r="AL28" s="79">
        <v>6</v>
      </c>
      <c r="AM28" s="79">
        <v>117</v>
      </c>
      <c r="AN28" s="30">
        <f t="shared" si="2"/>
        <v>481</v>
      </c>
      <c r="AP28" s="39"/>
      <c r="AQ28" s="3"/>
    </row>
    <row r="29" spans="2:72" x14ac:dyDescent="0.25">
      <c r="B29" s="28" t="s">
        <v>33</v>
      </c>
      <c r="C29" s="29">
        <v>0</v>
      </c>
      <c r="D29" s="29">
        <v>3</v>
      </c>
      <c r="E29" s="29">
        <v>0</v>
      </c>
      <c r="F29" s="29">
        <v>0</v>
      </c>
      <c r="G29" s="29">
        <v>0</v>
      </c>
      <c r="H29" s="29">
        <v>1</v>
      </c>
      <c r="I29" s="29">
        <v>0</v>
      </c>
      <c r="J29" s="29">
        <v>1</v>
      </c>
      <c r="K29" s="29">
        <v>0</v>
      </c>
      <c r="L29" s="29">
        <v>4</v>
      </c>
      <c r="M29" s="29">
        <v>0</v>
      </c>
      <c r="N29" s="29">
        <v>2</v>
      </c>
      <c r="O29" s="29">
        <v>4</v>
      </c>
      <c r="P29" s="29">
        <v>2</v>
      </c>
      <c r="Q29" s="29">
        <v>1</v>
      </c>
      <c r="R29" s="29">
        <v>0</v>
      </c>
      <c r="S29" s="29">
        <v>0</v>
      </c>
      <c r="T29" s="29">
        <v>12</v>
      </c>
      <c r="U29" s="29">
        <v>160</v>
      </c>
      <c r="V29" s="29">
        <v>0</v>
      </c>
      <c r="W29" s="29">
        <v>1</v>
      </c>
      <c r="X29" s="29">
        <v>26</v>
      </c>
      <c r="Y29" s="29">
        <v>0</v>
      </c>
      <c r="Z29" s="29">
        <v>0</v>
      </c>
      <c r="AA29" s="29">
        <v>0</v>
      </c>
      <c r="AB29" s="29">
        <v>0</v>
      </c>
      <c r="AC29" s="29">
        <v>1</v>
      </c>
      <c r="AD29" s="29">
        <v>1</v>
      </c>
      <c r="AE29" s="29">
        <v>2</v>
      </c>
      <c r="AF29" s="29">
        <v>4</v>
      </c>
      <c r="AG29" s="29">
        <v>0</v>
      </c>
      <c r="AH29" s="29">
        <v>53</v>
      </c>
      <c r="AI29" s="29">
        <v>3</v>
      </c>
      <c r="AJ29" s="29">
        <v>0</v>
      </c>
      <c r="AK29" s="29">
        <v>4</v>
      </c>
      <c r="AL29" s="29">
        <v>0</v>
      </c>
      <c r="AM29" s="29">
        <v>1</v>
      </c>
      <c r="AN29" s="30">
        <f t="shared" si="2"/>
        <v>286</v>
      </c>
      <c r="AP29" s="39"/>
      <c r="AQ29" s="3"/>
    </row>
    <row r="30" spans="2:72" x14ac:dyDescent="0.25">
      <c r="B30" s="28" t="s">
        <v>34</v>
      </c>
      <c r="C30" s="2">
        <v>0</v>
      </c>
      <c r="D30" s="2">
        <v>94</v>
      </c>
      <c r="E30" s="2">
        <v>0</v>
      </c>
      <c r="F30" s="2">
        <v>0</v>
      </c>
      <c r="G30" s="2">
        <v>0</v>
      </c>
      <c r="H30" s="2">
        <v>2</v>
      </c>
      <c r="I30" s="2">
        <v>3</v>
      </c>
      <c r="J30" s="2">
        <v>0</v>
      </c>
      <c r="K30" s="2">
        <v>0</v>
      </c>
      <c r="L30" s="2">
        <v>18</v>
      </c>
      <c r="M30" s="2">
        <v>0</v>
      </c>
      <c r="N30" s="2">
        <v>0</v>
      </c>
      <c r="O30" s="2">
        <v>22</v>
      </c>
      <c r="P30" s="2">
        <v>4</v>
      </c>
      <c r="Q30" s="2">
        <v>0</v>
      </c>
      <c r="R30" s="2">
        <v>0</v>
      </c>
      <c r="S30" s="2">
        <v>0</v>
      </c>
      <c r="T30" s="2">
        <v>88</v>
      </c>
      <c r="U30" s="2">
        <v>38</v>
      </c>
      <c r="V30" s="2">
        <v>0</v>
      </c>
      <c r="W30" s="2">
        <v>3</v>
      </c>
      <c r="X30" s="2">
        <v>31</v>
      </c>
      <c r="Y30" s="2">
        <v>0</v>
      </c>
      <c r="Z30" s="2">
        <v>0</v>
      </c>
      <c r="AA30" s="2">
        <v>0</v>
      </c>
      <c r="AB30" s="2">
        <v>0</v>
      </c>
      <c r="AC30" s="2">
        <v>3</v>
      </c>
      <c r="AD30" s="2">
        <v>23</v>
      </c>
      <c r="AE30" s="2">
        <v>8</v>
      </c>
      <c r="AF30" s="2">
        <v>16</v>
      </c>
      <c r="AG30" s="2">
        <v>0</v>
      </c>
      <c r="AH30" s="2">
        <v>1284</v>
      </c>
      <c r="AI30" s="2">
        <v>53</v>
      </c>
      <c r="AJ30" s="2">
        <v>0</v>
      </c>
      <c r="AK30" s="2">
        <v>14</v>
      </c>
      <c r="AL30" s="2">
        <v>0</v>
      </c>
      <c r="AM30" s="2">
        <v>7</v>
      </c>
      <c r="AN30" s="30">
        <f t="shared" si="2"/>
        <v>1711</v>
      </c>
      <c r="AP30" s="39"/>
      <c r="AQ30" s="3"/>
    </row>
    <row r="31" spans="2:72" x14ac:dyDescent="0.25">
      <c r="B31" s="28" t="s">
        <v>35</v>
      </c>
      <c r="C31" s="29">
        <v>0</v>
      </c>
      <c r="D31" s="29">
        <v>13</v>
      </c>
      <c r="E31" s="29">
        <v>0</v>
      </c>
      <c r="F31" s="29">
        <v>0</v>
      </c>
      <c r="G31" s="29">
        <v>3</v>
      </c>
      <c r="H31" s="29">
        <v>0</v>
      </c>
      <c r="I31" s="29">
        <v>11</v>
      </c>
      <c r="J31" s="29">
        <v>1</v>
      </c>
      <c r="K31" s="29">
        <v>2</v>
      </c>
      <c r="L31" s="29">
        <v>30</v>
      </c>
      <c r="M31" s="29">
        <v>0</v>
      </c>
      <c r="N31" s="29">
        <v>6</v>
      </c>
      <c r="O31" s="29">
        <v>25</v>
      </c>
      <c r="P31" s="29">
        <v>21</v>
      </c>
      <c r="Q31" s="29">
        <v>0</v>
      </c>
      <c r="R31" s="29">
        <v>0</v>
      </c>
      <c r="S31" s="29">
        <v>0</v>
      </c>
      <c r="T31" s="29">
        <v>25</v>
      </c>
      <c r="U31" s="29">
        <v>2</v>
      </c>
      <c r="V31" s="29">
        <v>0</v>
      </c>
      <c r="W31" s="29">
        <v>25</v>
      </c>
      <c r="X31" s="29">
        <v>200</v>
      </c>
      <c r="Y31" s="29">
        <v>0</v>
      </c>
      <c r="Z31" s="29">
        <v>0</v>
      </c>
      <c r="AA31" s="29">
        <v>0</v>
      </c>
      <c r="AB31" s="29">
        <v>0</v>
      </c>
      <c r="AC31" s="29">
        <v>35</v>
      </c>
      <c r="AD31" s="29">
        <v>0</v>
      </c>
      <c r="AE31" s="29">
        <v>17</v>
      </c>
      <c r="AF31" s="29">
        <v>11</v>
      </c>
      <c r="AG31" s="29">
        <v>0</v>
      </c>
      <c r="AH31" s="29">
        <v>12</v>
      </c>
      <c r="AI31" s="29">
        <v>27</v>
      </c>
      <c r="AJ31" s="29">
        <v>0</v>
      </c>
      <c r="AK31" s="29">
        <v>37</v>
      </c>
      <c r="AL31" s="29">
        <v>0</v>
      </c>
      <c r="AM31" s="29">
        <v>5</v>
      </c>
      <c r="AN31" s="30">
        <f t="shared" si="2"/>
        <v>508</v>
      </c>
      <c r="AP31" s="39"/>
      <c r="AQ31" s="3"/>
    </row>
    <row r="32" spans="2:72" x14ac:dyDescent="0.25">
      <c r="B32" s="28" t="s">
        <v>36</v>
      </c>
      <c r="C32" s="30">
        <v>0</v>
      </c>
      <c r="D32" s="30">
        <v>16</v>
      </c>
      <c r="E32" s="30">
        <v>0</v>
      </c>
      <c r="F32" s="30">
        <v>0</v>
      </c>
      <c r="G32" s="30">
        <v>0</v>
      </c>
      <c r="H32" s="30">
        <v>1</v>
      </c>
      <c r="I32" s="30">
        <v>0</v>
      </c>
      <c r="J32" s="30">
        <v>0</v>
      </c>
      <c r="K32" s="30">
        <v>0</v>
      </c>
      <c r="L32" s="30">
        <v>5</v>
      </c>
      <c r="M32" s="30">
        <v>0</v>
      </c>
      <c r="N32" s="30">
        <v>0</v>
      </c>
      <c r="O32" s="30">
        <v>7</v>
      </c>
      <c r="P32" s="30">
        <v>2</v>
      </c>
      <c r="Q32" s="30">
        <v>0</v>
      </c>
      <c r="R32" s="30">
        <v>0</v>
      </c>
      <c r="S32" s="30">
        <v>0</v>
      </c>
      <c r="T32" s="30">
        <v>23</v>
      </c>
      <c r="U32" s="30">
        <v>187</v>
      </c>
      <c r="V32" s="30">
        <v>0</v>
      </c>
      <c r="W32" s="30">
        <v>1</v>
      </c>
      <c r="X32" s="30">
        <v>22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1</v>
      </c>
      <c r="AF32" s="30">
        <v>2</v>
      </c>
      <c r="AG32" s="30">
        <v>0</v>
      </c>
      <c r="AH32" s="30">
        <v>58</v>
      </c>
      <c r="AI32" s="30">
        <v>12</v>
      </c>
      <c r="AJ32" s="30">
        <v>0</v>
      </c>
      <c r="AK32" s="30">
        <v>6</v>
      </c>
      <c r="AL32" s="30">
        <v>0</v>
      </c>
      <c r="AM32" s="30">
        <v>3</v>
      </c>
      <c r="AN32" s="30">
        <f t="shared" si="2"/>
        <v>346</v>
      </c>
      <c r="AP32" s="39"/>
      <c r="AQ32" s="3"/>
    </row>
    <row r="33" spans="2:43" x14ac:dyDescent="0.25">
      <c r="B33" s="28" t="s">
        <v>37</v>
      </c>
      <c r="C33" s="29">
        <v>0</v>
      </c>
      <c r="D33" s="29">
        <v>25</v>
      </c>
      <c r="E33" s="29">
        <v>0</v>
      </c>
      <c r="F33" s="29">
        <v>16</v>
      </c>
      <c r="G33" s="29">
        <v>9</v>
      </c>
      <c r="H33" s="29">
        <v>3</v>
      </c>
      <c r="I33" s="29">
        <v>2</v>
      </c>
      <c r="J33" s="29">
        <v>1</v>
      </c>
      <c r="K33" s="29">
        <v>1</v>
      </c>
      <c r="L33" s="29">
        <v>21</v>
      </c>
      <c r="M33" s="29">
        <v>0</v>
      </c>
      <c r="N33" s="29">
        <v>5</v>
      </c>
      <c r="O33" s="29">
        <v>43</v>
      </c>
      <c r="P33" s="29">
        <v>16</v>
      </c>
      <c r="Q33" s="29">
        <v>0</v>
      </c>
      <c r="R33" s="29">
        <v>1</v>
      </c>
      <c r="S33" s="29">
        <v>9</v>
      </c>
      <c r="T33" s="29">
        <v>130</v>
      </c>
      <c r="U33" s="29">
        <v>948</v>
      </c>
      <c r="V33" s="29">
        <v>0</v>
      </c>
      <c r="W33" s="29">
        <v>11</v>
      </c>
      <c r="X33" s="29">
        <v>96</v>
      </c>
      <c r="Y33" s="29">
        <v>0</v>
      </c>
      <c r="Z33" s="29">
        <v>1</v>
      </c>
      <c r="AA33" s="29">
        <v>2</v>
      </c>
      <c r="AB33" s="29">
        <v>1</v>
      </c>
      <c r="AC33" s="29">
        <v>22</v>
      </c>
      <c r="AD33" s="29">
        <v>3</v>
      </c>
      <c r="AE33" s="29">
        <v>33</v>
      </c>
      <c r="AF33" s="29">
        <v>8</v>
      </c>
      <c r="AG33" s="29">
        <v>0</v>
      </c>
      <c r="AH33" s="29">
        <v>126</v>
      </c>
      <c r="AI33" s="29">
        <v>22</v>
      </c>
      <c r="AJ33" s="29">
        <v>1</v>
      </c>
      <c r="AK33" s="29">
        <v>27</v>
      </c>
      <c r="AL33" s="29">
        <v>1</v>
      </c>
      <c r="AM33" s="29">
        <v>26</v>
      </c>
      <c r="AN33" s="30">
        <f t="shared" si="2"/>
        <v>1610</v>
      </c>
      <c r="AP33" s="39"/>
      <c r="AQ33" s="3"/>
    </row>
    <row r="34" spans="2:43" x14ac:dyDescent="0.25">
      <c r="B34" s="28" t="s">
        <v>38</v>
      </c>
      <c r="C34" s="44">
        <v>3</v>
      </c>
      <c r="D34" s="44">
        <v>327</v>
      </c>
      <c r="E34" s="44">
        <v>5</v>
      </c>
      <c r="F34" s="44">
        <v>122</v>
      </c>
      <c r="G34" s="44">
        <v>305</v>
      </c>
      <c r="H34" s="44">
        <v>61</v>
      </c>
      <c r="I34" s="44">
        <v>94</v>
      </c>
      <c r="J34" s="44">
        <v>54</v>
      </c>
      <c r="K34" s="44">
        <v>31</v>
      </c>
      <c r="L34" s="44">
        <v>658</v>
      </c>
      <c r="M34" s="44">
        <v>2</v>
      </c>
      <c r="N34" s="44">
        <v>133</v>
      </c>
      <c r="O34" s="44">
        <v>1202</v>
      </c>
      <c r="P34" s="44">
        <v>801</v>
      </c>
      <c r="Q34" s="44">
        <v>106</v>
      </c>
      <c r="R34" s="44">
        <v>209</v>
      </c>
      <c r="S34" s="44">
        <v>161</v>
      </c>
      <c r="T34" s="44">
        <v>1046</v>
      </c>
      <c r="U34" s="44">
        <v>335</v>
      </c>
      <c r="V34" s="32">
        <v>0</v>
      </c>
      <c r="W34" s="44">
        <v>269</v>
      </c>
      <c r="X34" s="44">
        <v>2174</v>
      </c>
      <c r="Y34" s="44">
        <v>15</v>
      </c>
      <c r="Z34" s="44">
        <v>27</v>
      </c>
      <c r="AA34" s="44">
        <v>11</v>
      </c>
      <c r="AB34" s="44">
        <v>5</v>
      </c>
      <c r="AC34" s="44">
        <v>259</v>
      </c>
      <c r="AD34" s="44">
        <v>38</v>
      </c>
      <c r="AE34" s="44">
        <v>654</v>
      </c>
      <c r="AF34" s="44">
        <v>370</v>
      </c>
      <c r="AG34" s="44">
        <v>21</v>
      </c>
      <c r="AH34" s="44">
        <v>1135</v>
      </c>
      <c r="AI34" s="44">
        <v>950</v>
      </c>
      <c r="AJ34" s="44">
        <v>10</v>
      </c>
      <c r="AK34" s="44">
        <v>1197</v>
      </c>
      <c r="AL34" s="44">
        <v>88</v>
      </c>
      <c r="AM34" s="44">
        <v>517</v>
      </c>
      <c r="AN34" s="30">
        <f t="shared" si="2"/>
        <v>13395</v>
      </c>
      <c r="AP34" s="39"/>
      <c r="AQ34" s="3"/>
    </row>
    <row r="35" spans="2:43" ht="14.25" customHeight="1" x14ac:dyDescent="0.25">
      <c r="B35" s="28" t="s">
        <v>39</v>
      </c>
      <c r="C35" s="34">
        <v>4</v>
      </c>
      <c r="D35" s="34">
        <v>370</v>
      </c>
      <c r="E35" s="34">
        <v>6</v>
      </c>
      <c r="F35" s="34">
        <v>132</v>
      </c>
      <c r="G35" s="34">
        <v>301</v>
      </c>
      <c r="H35" s="34">
        <v>73</v>
      </c>
      <c r="I35" s="34">
        <v>117</v>
      </c>
      <c r="J35" s="34">
        <v>17</v>
      </c>
      <c r="K35" s="34">
        <v>9</v>
      </c>
      <c r="L35" s="34">
        <v>989</v>
      </c>
      <c r="M35" s="34">
        <v>1</v>
      </c>
      <c r="N35" s="34">
        <v>71</v>
      </c>
      <c r="O35" s="34">
        <v>840</v>
      </c>
      <c r="P35" s="34">
        <v>624</v>
      </c>
      <c r="Q35" s="34">
        <v>105</v>
      </c>
      <c r="R35" s="34">
        <v>68</v>
      </c>
      <c r="S35" s="34">
        <v>173</v>
      </c>
      <c r="T35" s="34">
        <v>1236</v>
      </c>
      <c r="U35" s="34">
        <v>314</v>
      </c>
      <c r="V35" s="34">
        <v>0</v>
      </c>
      <c r="W35" s="34">
        <v>395</v>
      </c>
      <c r="X35" s="34">
        <v>2983</v>
      </c>
      <c r="Y35" s="34">
        <v>12</v>
      </c>
      <c r="Z35" s="34">
        <v>11</v>
      </c>
      <c r="AA35" s="34">
        <v>3</v>
      </c>
      <c r="AB35" s="34">
        <v>7</v>
      </c>
      <c r="AC35" s="34">
        <v>295</v>
      </c>
      <c r="AD35" s="34">
        <v>32</v>
      </c>
      <c r="AE35" s="34">
        <v>427</v>
      </c>
      <c r="AF35" s="34">
        <v>708</v>
      </c>
      <c r="AG35" s="34">
        <v>6</v>
      </c>
      <c r="AH35" s="34">
        <v>1619</v>
      </c>
      <c r="AI35" s="34">
        <v>1170</v>
      </c>
      <c r="AJ35" s="34">
        <v>10</v>
      </c>
      <c r="AK35" s="34">
        <v>1251</v>
      </c>
      <c r="AL35" s="34">
        <v>124</v>
      </c>
      <c r="AM35" s="34">
        <v>598</v>
      </c>
      <c r="AN35" s="30">
        <f>SUM(C35:AM35)</f>
        <v>15101</v>
      </c>
      <c r="AP35" s="39"/>
      <c r="AQ35" s="3"/>
    </row>
    <row r="36" spans="2:43" x14ac:dyDescent="0.25">
      <c r="B36" s="45" t="s">
        <v>40</v>
      </c>
      <c r="C36" s="35">
        <v>1</v>
      </c>
      <c r="D36" s="35">
        <v>101</v>
      </c>
      <c r="E36" s="35">
        <v>1</v>
      </c>
      <c r="F36" s="35">
        <v>36</v>
      </c>
      <c r="G36" s="35">
        <v>176</v>
      </c>
      <c r="H36" s="35">
        <v>15</v>
      </c>
      <c r="I36" s="35">
        <v>104</v>
      </c>
      <c r="J36" s="35">
        <v>5</v>
      </c>
      <c r="K36" s="35">
        <v>4</v>
      </c>
      <c r="L36" s="35">
        <v>134</v>
      </c>
      <c r="M36" s="35">
        <v>0</v>
      </c>
      <c r="N36" s="35">
        <v>15</v>
      </c>
      <c r="O36" s="35">
        <v>241</v>
      </c>
      <c r="P36" s="35">
        <v>114</v>
      </c>
      <c r="Q36" s="35">
        <v>28</v>
      </c>
      <c r="R36" s="35">
        <v>11</v>
      </c>
      <c r="S36" s="35">
        <v>87</v>
      </c>
      <c r="T36" s="35">
        <v>177</v>
      </c>
      <c r="U36" s="35">
        <v>107</v>
      </c>
      <c r="V36" s="35">
        <v>0</v>
      </c>
      <c r="W36" s="35">
        <v>221</v>
      </c>
      <c r="X36" s="35">
        <v>912</v>
      </c>
      <c r="Y36" s="35">
        <v>2</v>
      </c>
      <c r="Z36" s="35">
        <v>4</v>
      </c>
      <c r="AA36" s="35">
        <v>5</v>
      </c>
      <c r="AB36" s="35">
        <v>9</v>
      </c>
      <c r="AC36" s="35">
        <v>124</v>
      </c>
      <c r="AD36" s="35">
        <v>5</v>
      </c>
      <c r="AE36" s="35">
        <v>123</v>
      </c>
      <c r="AF36" s="35">
        <v>130</v>
      </c>
      <c r="AG36" s="35">
        <v>8</v>
      </c>
      <c r="AH36" s="35">
        <v>233</v>
      </c>
      <c r="AI36" s="35">
        <v>98</v>
      </c>
      <c r="AJ36" s="35">
        <v>13</v>
      </c>
      <c r="AK36" s="35">
        <v>219</v>
      </c>
      <c r="AL36" s="35">
        <v>65</v>
      </c>
      <c r="AM36" s="35">
        <v>169</v>
      </c>
      <c r="AN36" s="30">
        <f>SUM(C36:AM36)</f>
        <v>3697</v>
      </c>
      <c r="AP36" s="39"/>
      <c r="AQ36" s="3"/>
    </row>
    <row r="37" spans="2:43" x14ac:dyDescent="0.25">
      <c r="B37" s="45" t="s">
        <v>41</v>
      </c>
      <c r="C37" s="30">
        <v>0</v>
      </c>
      <c r="D37" s="30">
        <v>2</v>
      </c>
      <c r="E37" s="30">
        <v>0</v>
      </c>
      <c r="F37" s="30">
        <v>0</v>
      </c>
      <c r="G37" s="30">
        <v>1</v>
      </c>
      <c r="H37" s="30">
        <v>1</v>
      </c>
      <c r="I37" s="30">
        <v>2</v>
      </c>
      <c r="J37" s="30">
        <v>0</v>
      </c>
      <c r="K37" s="30">
        <v>0</v>
      </c>
      <c r="L37" s="30">
        <v>16</v>
      </c>
      <c r="M37" s="30">
        <v>0</v>
      </c>
      <c r="N37" s="30">
        <v>1</v>
      </c>
      <c r="O37" s="30">
        <v>22</v>
      </c>
      <c r="P37" s="30">
        <v>10</v>
      </c>
      <c r="Q37" s="30">
        <v>0</v>
      </c>
      <c r="R37" s="30">
        <v>0</v>
      </c>
      <c r="S37" s="30">
        <v>1</v>
      </c>
      <c r="T37" s="30">
        <v>25</v>
      </c>
      <c r="U37" s="30">
        <v>1</v>
      </c>
      <c r="V37" s="30">
        <v>0</v>
      </c>
      <c r="W37" s="30">
        <v>7</v>
      </c>
      <c r="X37" s="30">
        <v>38</v>
      </c>
      <c r="Y37" s="30">
        <v>0</v>
      </c>
      <c r="Z37" s="30">
        <v>0</v>
      </c>
      <c r="AA37" s="30">
        <v>0</v>
      </c>
      <c r="AB37" s="30">
        <v>0</v>
      </c>
      <c r="AC37" s="30">
        <v>1</v>
      </c>
      <c r="AD37" s="30">
        <v>0</v>
      </c>
      <c r="AE37" s="30">
        <v>4</v>
      </c>
      <c r="AF37" s="30">
        <v>9</v>
      </c>
      <c r="AG37" s="30">
        <v>0</v>
      </c>
      <c r="AH37" s="30">
        <v>14</v>
      </c>
      <c r="AI37" s="30">
        <v>4</v>
      </c>
      <c r="AJ37" s="30">
        <v>0</v>
      </c>
      <c r="AK37" s="30">
        <v>9</v>
      </c>
      <c r="AL37" s="30">
        <v>1</v>
      </c>
      <c r="AM37" s="30">
        <v>2</v>
      </c>
      <c r="AN37" s="30">
        <f t="shared" si="2"/>
        <v>171</v>
      </c>
      <c r="AP37" s="39"/>
      <c r="AQ37" s="3"/>
    </row>
    <row r="38" spans="2:43" x14ac:dyDescent="0.25">
      <c r="B38" s="28" t="s">
        <v>42</v>
      </c>
      <c r="C38" s="29">
        <v>0</v>
      </c>
      <c r="D38" s="29">
        <v>49</v>
      </c>
      <c r="E38" s="29">
        <v>1</v>
      </c>
      <c r="F38" s="29">
        <v>40</v>
      </c>
      <c r="G38" s="29">
        <v>60</v>
      </c>
      <c r="H38" s="29">
        <v>42</v>
      </c>
      <c r="I38" s="29">
        <v>24</v>
      </c>
      <c r="J38" s="29">
        <v>2</v>
      </c>
      <c r="K38" s="29">
        <v>2</v>
      </c>
      <c r="L38" s="29">
        <v>213</v>
      </c>
      <c r="M38" s="29">
        <v>0</v>
      </c>
      <c r="N38" s="29">
        <v>17</v>
      </c>
      <c r="O38" s="29">
        <v>178</v>
      </c>
      <c r="P38" s="29">
        <v>214</v>
      </c>
      <c r="Q38" s="29">
        <v>15</v>
      </c>
      <c r="R38" s="29">
        <v>9</v>
      </c>
      <c r="S38" s="29">
        <v>43</v>
      </c>
      <c r="T38" s="29">
        <v>129</v>
      </c>
      <c r="U38" s="29">
        <v>52</v>
      </c>
      <c r="V38" s="29">
        <v>0</v>
      </c>
      <c r="W38" s="29">
        <v>72</v>
      </c>
      <c r="X38" s="29">
        <v>394</v>
      </c>
      <c r="Y38" s="29">
        <v>2</v>
      </c>
      <c r="Z38" s="29">
        <v>2</v>
      </c>
      <c r="AA38" s="29">
        <v>1</v>
      </c>
      <c r="AB38" s="29">
        <v>2</v>
      </c>
      <c r="AC38" s="29">
        <v>46</v>
      </c>
      <c r="AD38" s="29">
        <v>3</v>
      </c>
      <c r="AE38" s="29">
        <v>122</v>
      </c>
      <c r="AF38" s="29">
        <v>161</v>
      </c>
      <c r="AG38" s="29">
        <v>3</v>
      </c>
      <c r="AH38" s="29">
        <v>197</v>
      </c>
      <c r="AI38" s="29">
        <v>85</v>
      </c>
      <c r="AJ38" s="29">
        <v>2</v>
      </c>
      <c r="AK38" s="29">
        <v>260</v>
      </c>
      <c r="AL38" s="29">
        <v>19</v>
      </c>
      <c r="AM38" s="29">
        <v>144</v>
      </c>
      <c r="AN38" s="30">
        <f t="shared" si="2"/>
        <v>2605</v>
      </c>
      <c r="AP38" s="39"/>
      <c r="AQ38" s="3"/>
    </row>
    <row r="39" spans="2:43" x14ac:dyDescent="0.25">
      <c r="B39" s="28" t="s">
        <v>43</v>
      </c>
      <c r="C39" s="46">
        <v>0</v>
      </c>
      <c r="D39" s="46">
        <v>1</v>
      </c>
      <c r="E39" s="46">
        <v>0</v>
      </c>
      <c r="F39" s="46">
        <v>0</v>
      </c>
      <c r="G39" s="46">
        <v>0</v>
      </c>
      <c r="H39" s="46">
        <v>1</v>
      </c>
      <c r="I39" s="46">
        <v>1</v>
      </c>
      <c r="J39" s="46">
        <v>0</v>
      </c>
      <c r="K39" s="46">
        <v>0</v>
      </c>
      <c r="L39" s="46">
        <v>34</v>
      </c>
      <c r="M39" s="46">
        <v>0</v>
      </c>
      <c r="N39" s="46">
        <v>1</v>
      </c>
      <c r="O39" s="46">
        <v>1</v>
      </c>
      <c r="P39" s="46">
        <v>6</v>
      </c>
      <c r="Q39" s="46">
        <v>3</v>
      </c>
      <c r="R39" s="46">
        <v>1218</v>
      </c>
      <c r="S39" s="46">
        <v>1</v>
      </c>
      <c r="T39" s="46">
        <v>5</v>
      </c>
      <c r="U39" s="46">
        <v>0</v>
      </c>
      <c r="V39" s="46">
        <v>0</v>
      </c>
      <c r="W39" s="46">
        <v>1</v>
      </c>
      <c r="X39" s="46">
        <v>15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16</v>
      </c>
      <c r="AF39" s="46">
        <v>2</v>
      </c>
      <c r="AG39" s="46">
        <v>0</v>
      </c>
      <c r="AH39" s="46">
        <v>5</v>
      </c>
      <c r="AI39" s="46">
        <v>1</v>
      </c>
      <c r="AJ39" s="46">
        <v>0</v>
      </c>
      <c r="AK39" s="46">
        <v>8</v>
      </c>
      <c r="AL39" s="47">
        <v>2</v>
      </c>
      <c r="AM39" s="47">
        <v>0</v>
      </c>
      <c r="AN39" s="30">
        <f t="shared" si="2"/>
        <v>1322</v>
      </c>
      <c r="AP39" s="39"/>
      <c r="AQ39" s="3"/>
    </row>
    <row r="40" spans="2:43" x14ac:dyDescent="0.25">
      <c r="B40" s="28" t="s">
        <v>44</v>
      </c>
      <c r="C40" s="30">
        <v>0</v>
      </c>
      <c r="D40" s="30">
        <v>67</v>
      </c>
      <c r="E40" s="30">
        <v>0</v>
      </c>
      <c r="F40" s="30">
        <v>2</v>
      </c>
      <c r="G40" s="30">
        <v>1</v>
      </c>
      <c r="H40" s="30">
        <v>2</v>
      </c>
      <c r="I40" s="30">
        <v>7</v>
      </c>
      <c r="J40" s="30">
        <v>0</v>
      </c>
      <c r="K40" s="30">
        <v>0</v>
      </c>
      <c r="L40" s="30">
        <v>31</v>
      </c>
      <c r="M40" s="30">
        <v>0</v>
      </c>
      <c r="N40" s="30">
        <v>5</v>
      </c>
      <c r="O40" s="30">
        <v>12</v>
      </c>
      <c r="P40" s="30">
        <v>11</v>
      </c>
      <c r="Q40" s="30">
        <v>0</v>
      </c>
      <c r="R40" s="30">
        <v>0</v>
      </c>
      <c r="S40" s="30">
        <v>3</v>
      </c>
      <c r="T40" s="30">
        <v>1114</v>
      </c>
      <c r="U40" s="30">
        <v>27</v>
      </c>
      <c r="V40" s="30">
        <v>0</v>
      </c>
      <c r="W40" s="30">
        <v>8</v>
      </c>
      <c r="X40" s="30">
        <v>72</v>
      </c>
      <c r="Y40" s="30">
        <v>0</v>
      </c>
      <c r="Z40" s="30">
        <v>0</v>
      </c>
      <c r="AA40" s="30">
        <v>0</v>
      </c>
      <c r="AB40" s="30">
        <v>0</v>
      </c>
      <c r="AC40" s="30">
        <v>9</v>
      </c>
      <c r="AD40" s="30">
        <v>2</v>
      </c>
      <c r="AE40" s="30">
        <v>8</v>
      </c>
      <c r="AF40" s="30">
        <v>9</v>
      </c>
      <c r="AG40" s="30">
        <v>1</v>
      </c>
      <c r="AH40" s="30">
        <v>81</v>
      </c>
      <c r="AI40" s="30">
        <v>26</v>
      </c>
      <c r="AJ40" s="30">
        <v>0</v>
      </c>
      <c r="AK40" s="30">
        <v>13</v>
      </c>
      <c r="AL40" s="30">
        <v>7</v>
      </c>
      <c r="AM40" s="30">
        <v>23</v>
      </c>
      <c r="AN40" s="30">
        <f t="shared" si="2"/>
        <v>1541</v>
      </c>
      <c r="AP40" s="39"/>
      <c r="AQ40" s="3"/>
    </row>
    <row r="41" spans="2:43" x14ac:dyDescent="0.25">
      <c r="B41" s="28" t="s">
        <v>45</v>
      </c>
      <c r="C41" s="32">
        <v>0</v>
      </c>
      <c r="D41" s="32">
        <v>196</v>
      </c>
      <c r="E41" s="32">
        <v>0</v>
      </c>
      <c r="F41" s="32">
        <v>0</v>
      </c>
      <c r="G41" s="32">
        <v>0</v>
      </c>
      <c r="H41" s="32">
        <v>1</v>
      </c>
      <c r="I41" s="32">
        <v>1</v>
      </c>
      <c r="J41" s="32">
        <v>0</v>
      </c>
      <c r="K41" s="32">
        <v>0</v>
      </c>
      <c r="L41" s="32">
        <v>16</v>
      </c>
      <c r="M41" s="32">
        <v>0</v>
      </c>
      <c r="N41" s="32">
        <v>1</v>
      </c>
      <c r="O41" s="32">
        <v>13</v>
      </c>
      <c r="P41" s="32">
        <v>6</v>
      </c>
      <c r="Q41" s="32">
        <v>0</v>
      </c>
      <c r="R41" s="32">
        <v>0</v>
      </c>
      <c r="S41" s="32">
        <v>2</v>
      </c>
      <c r="T41" s="32">
        <v>101</v>
      </c>
      <c r="U41" s="32">
        <v>16</v>
      </c>
      <c r="V41" s="32">
        <v>0</v>
      </c>
      <c r="W41" s="32">
        <v>4</v>
      </c>
      <c r="X41" s="32">
        <v>23</v>
      </c>
      <c r="Y41" s="32">
        <v>0</v>
      </c>
      <c r="Z41" s="32">
        <v>0</v>
      </c>
      <c r="AA41" s="32">
        <v>0</v>
      </c>
      <c r="AB41" s="32">
        <v>0</v>
      </c>
      <c r="AC41" s="32">
        <v>6</v>
      </c>
      <c r="AD41" s="32">
        <v>21</v>
      </c>
      <c r="AE41" s="32">
        <v>12</v>
      </c>
      <c r="AF41" s="32">
        <v>1</v>
      </c>
      <c r="AG41" s="32">
        <v>0</v>
      </c>
      <c r="AH41" s="32">
        <v>1082</v>
      </c>
      <c r="AI41" s="32">
        <v>101</v>
      </c>
      <c r="AJ41" s="32">
        <v>0</v>
      </c>
      <c r="AK41" s="32">
        <v>13</v>
      </c>
      <c r="AL41" s="32">
        <v>0</v>
      </c>
      <c r="AM41" s="32">
        <v>25</v>
      </c>
      <c r="AN41" s="30">
        <f t="shared" si="2"/>
        <v>1641</v>
      </c>
      <c r="AP41" s="39"/>
      <c r="AQ41" s="3"/>
    </row>
    <row r="42" spans="2:43" x14ac:dyDescent="0.25">
      <c r="B42" s="28" t="s">
        <v>46</v>
      </c>
      <c r="C42" s="48">
        <v>0</v>
      </c>
      <c r="D42" s="48">
        <v>67</v>
      </c>
      <c r="E42" s="48">
        <v>0</v>
      </c>
      <c r="F42" s="48">
        <v>4</v>
      </c>
      <c r="G42" s="48">
        <v>20</v>
      </c>
      <c r="H42" s="48">
        <v>19</v>
      </c>
      <c r="I42" s="48">
        <v>20</v>
      </c>
      <c r="J42" s="48">
        <v>2</v>
      </c>
      <c r="K42" s="48">
        <v>0</v>
      </c>
      <c r="L42" s="48">
        <v>309</v>
      </c>
      <c r="M42" s="48">
        <v>0</v>
      </c>
      <c r="N42" s="48">
        <v>17</v>
      </c>
      <c r="O42" s="48">
        <v>190</v>
      </c>
      <c r="P42" s="48">
        <v>104</v>
      </c>
      <c r="Q42" s="48">
        <v>4</v>
      </c>
      <c r="R42" s="48">
        <v>2</v>
      </c>
      <c r="S42" s="48">
        <v>10</v>
      </c>
      <c r="T42" s="48">
        <v>258</v>
      </c>
      <c r="U42" s="48">
        <v>32</v>
      </c>
      <c r="V42" s="48">
        <v>0</v>
      </c>
      <c r="W42" s="48">
        <v>42</v>
      </c>
      <c r="X42" s="48">
        <v>634</v>
      </c>
      <c r="Y42" s="48">
        <v>0</v>
      </c>
      <c r="Z42" s="48">
        <v>1</v>
      </c>
      <c r="AA42" s="48">
        <v>0</v>
      </c>
      <c r="AB42" s="48">
        <v>0</v>
      </c>
      <c r="AC42" s="48">
        <v>20</v>
      </c>
      <c r="AD42" s="48">
        <v>2</v>
      </c>
      <c r="AE42" s="48">
        <v>91</v>
      </c>
      <c r="AF42" s="48">
        <v>71</v>
      </c>
      <c r="AG42" s="48">
        <v>1</v>
      </c>
      <c r="AH42" s="48">
        <v>144</v>
      </c>
      <c r="AI42" s="48">
        <v>143</v>
      </c>
      <c r="AJ42" s="48">
        <v>1</v>
      </c>
      <c r="AK42" s="48">
        <v>107</v>
      </c>
      <c r="AL42" s="48">
        <v>9</v>
      </c>
      <c r="AM42" s="48">
        <v>70</v>
      </c>
      <c r="AN42" s="30">
        <f t="shared" si="2"/>
        <v>2394</v>
      </c>
      <c r="AP42" s="39"/>
      <c r="AQ42" s="3"/>
    </row>
    <row r="43" spans="2:43" x14ac:dyDescent="0.25">
      <c r="B43" s="28" t="s">
        <v>47</v>
      </c>
      <c r="C43" s="34">
        <v>0</v>
      </c>
      <c r="D43" s="34">
        <v>79</v>
      </c>
      <c r="E43" s="34">
        <v>0</v>
      </c>
      <c r="F43" s="34">
        <v>0</v>
      </c>
      <c r="G43" s="34">
        <v>0</v>
      </c>
      <c r="H43" s="34">
        <v>1</v>
      </c>
      <c r="I43" s="34">
        <v>8</v>
      </c>
      <c r="J43" s="34">
        <v>0</v>
      </c>
      <c r="K43" s="34">
        <v>0</v>
      </c>
      <c r="L43" s="34">
        <v>17</v>
      </c>
      <c r="M43" s="34">
        <v>0</v>
      </c>
      <c r="N43" s="34">
        <v>0</v>
      </c>
      <c r="O43" s="34">
        <v>16</v>
      </c>
      <c r="P43" s="34">
        <v>5</v>
      </c>
      <c r="Q43" s="34">
        <v>0</v>
      </c>
      <c r="R43" s="34">
        <v>0</v>
      </c>
      <c r="S43" s="34">
        <v>6</v>
      </c>
      <c r="T43" s="34">
        <v>123</v>
      </c>
      <c r="U43" s="34">
        <v>18</v>
      </c>
      <c r="V43" s="34">
        <v>0</v>
      </c>
      <c r="W43" s="34">
        <v>5</v>
      </c>
      <c r="X43" s="34">
        <v>43</v>
      </c>
      <c r="Y43" s="34">
        <v>0</v>
      </c>
      <c r="Z43" s="34">
        <v>0</v>
      </c>
      <c r="AA43" s="34">
        <v>0</v>
      </c>
      <c r="AB43" s="34">
        <v>0</v>
      </c>
      <c r="AC43" s="34">
        <v>5</v>
      </c>
      <c r="AD43" s="34">
        <v>9</v>
      </c>
      <c r="AE43" s="34">
        <v>1</v>
      </c>
      <c r="AF43" s="34">
        <v>2</v>
      </c>
      <c r="AG43" s="34">
        <v>0</v>
      </c>
      <c r="AH43" s="34">
        <v>620</v>
      </c>
      <c r="AI43" s="34">
        <v>81</v>
      </c>
      <c r="AJ43" s="34">
        <v>0</v>
      </c>
      <c r="AK43" s="34">
        <v>4</v>
      </c>
      <c r="AL43" s="34">
        <v>0</v>
      </c>
      <c r="AM43" s="34">
        <v>4</v>
      </c>
      <c r="AN43" s="30">
        <f t="shared" si="2"/>
        <v>1047</v>
      </c>
      <c r="AP43" s="39"/>
      <c r="AQ43" s="3"/>
    </row>
    <row r="44" spans="2:43" x14ac:dyDescent="0.25">
      <c r="B44" s="28" t="s">
        <v>48</v>
      </c>
      <c r="C44" s="32">
        <v>0</v>
      </c>
      <c r="D44" s="32">
        <v>6</v>
      </c>
      <c r="E44" s="32">
        <v>0</v>
      </c>
      <c r="F44" s="32">
        <v>0</v>
      </c>
      <c r="G44" s="32">
        <v>1</v>
      </c>
      <c r="H44" s="32">
        <v>2</v>
      </c>
      <c r="I44" s="32">
        <v>1</v>
      </c>
      <c r="J44" s="32">
        <v>1</v>
      </c>
      <c r="K44" s="32">
        <v>1</v>
      </c>
      <c r="L44" s="32">
        <v>32</v>
      </c>
      <c r="M44" s="32">
        <v>0</v>
      </c>
      <c r="N44" s="32">
        <v>27</v>
      </c>
      <c r="O44" s="32">
        <v>20</v>
      </c>
      <c r="P44" s="32">
        <v>17</v>
      </c>
      <c r="Q44" s="32">
        <v>2</v>
      </c>
      <c r="R44" s="32">
        <v>1</v>
      </c>
      <c r="S44" s="32">
        <v>0</v>
      </c>
      <c r="T44" s="32">
        <v>28</v>
      </c>
      <c r="U44" s="32">
        <v>1</v>
      </c>
      <c r="V44" s="32">
        <v>0</v>
      </c>
      <c r="W44" s="32">
        <v>12</v>
      </c>
      <c r="X44" s="32">
        <v>158</v>
      </c>
      <c r="Y44" s="32">
        <v>0</v>
      </c>
      <c r="Z44" s="32">
        <v>0</v>
      </c>
      <c r="AA44" s="32">
        <v>0</v>
      </c>
      <c r="AB44" s="32">
        <v>0</v>
      </c>
      <c r="AC44" s="32">
        <v>2</v>
      </c>
      <c r="AD44" s="32">
        <v>0</v>
      </c>
      <c r="AE44" s="32">
        <v>11</v>
      </c>
      <c r="AF44" s="32">
        <v>7</v>
      </c>
      <c r="AG44" s="32">
        <v>0</v>
      </c>
      <c r="AH44" s="32">
        <v>17</v>
      </c>
      <c r="AI44" s="32">
        <v>5</v>
      </c>
      <c r="AJ44" s="32">
        <v>0</v>
      </c>
      <c r="AK44" s="32">
        <v>14</v>
      </c>
      <c r="AL44" s="32">
        <v>0</v>
      </c>
      <c r="AM44" s="32">
        <v>10</v>
      </c>
      <c r="AN44" s="30">
        <f t="shared" si="2"/>
        <v>376</v>
      </c>
      <c r="AP44" s="39"/>
      <c r="AQ44" s="3"/>
    </row>
    <row r="45" spans="2:43" x14ac:dyDescent="0.25">
      <c r="B45" s="28" t="s">
        <v>49</v>
      </c>
      <c r="C45" s="32">
        <v>0</v>
      </c>
      <c r="D45" s="32">
        <v>19</v>
      </c>
      <c r="E45" s="32">
        <v>0</v>
      </c>
      <c r="F45" s="32">
        <v>4</v>
      </c>
      <c r="G45" s="32">
        <v>2</v>
      </c>
      <c r="H45" s="32">
        <v>1</v>
      </c>
      <c r="I45" s="32">
        <v>5</v>
      </c>
      <c r="J45" s="32">
        <v>0</v>
      </c>
      <c r="K45" s="32">
        <v>0</v>
      </c>
      <c r="L45" s="32">
        <v>27</v>
      </c>
      <c r="M45" s="32">
        <v>0</v>
      </c>
      <c r="N45" s="32">
        <v>7</v>
      </c>
      <c r="O45" s="32">
        <v>26</v>
      </c>
      <c r="P45" s="32">
        <v>8</v>
      </c>
      <c r="Q45" s="32">
        <v>1</v>
      </c>
      <c r="R45" s="32">
        <v>1</v>
      </c>
      <c r="S45" s="32">
        <v>2</v>
      </c>
      <c r="T45" s="32">
        <v>92</v>
      </c>
      <c r="U45" s="32">
        <v>798</v>
      </c>
      <c r="V45" s="32">
        <v>0</v>
      </c>
      <c r="W45" s="32">
        <v>5</v>
      </c>
      <c r="X45" s="32">
        <v>52</v>
      </c>
      <c r="Y45" s="32">
        <v>0</v>
      </c>
      <c r="Z45" s="32">
        <v>2</v>
      </c>
      <c r="AA45" s="32">
        <v>2</v>
      </c>
      <c r="AB45" s="32">
        <v>2</v>
      </c>
      <c r="AC45" s="32">
        <v>4</v>
      </c>
      <c r="AD45" s="32">
        <v>6</v>
      </c>
      <c r="AE45" s="32">
        <v>5</v>
      </c>
      <c r="AF45" s="32">
        <v>3</v>
      </c>
      <c r="AG45" s="32">
        <v>1</v>
      </c>
      <c r="AH45" s="32">
        <v>216</v>
      </c>
      <c r="AI45" s="32">
        <v>69</v>
      </c>
      <c r="AJ45" s="32">
        <v>2</v>
      </c>
      <c r="AK45" s="32">
        <v>12</v>
      </c>
      <c r="AL45" s="32">
        <v>1</v>
      </c>
      <c r="AM45" s="32">
        <v>22</v>
      </c>
      <c r="AN45" s="30">
        <f t="shared" si="2"/>
        <v>1397</v>
      </c>
      <c r="AP45" s="39"/>
      <c r="AQ45" s="3"/>
    </row>
    <row r="46" spans="2:43" x14ac:dyDescent="0.25">
      <c r="B46" s="28" t="s">
        <v>50</v>
      </c>
      <c r="C46" s="29">
        <v>1</v>
      </c>
      <c r="D46" s="29">
        <v>43</v>
      </c>
      <c r="E46" s="29">
        <v>0</v>
      </c>
      <c r="F46" s="29">
        <v>0</v>
      </c>
      <c r="G46" s="29">
        <v>0</v>
      </c>
      <c r="H46" s="29">
        <v>0</v>
      </c>
      <c r="I46" s="29">
        <v>1</v>
      </c>
      <c r="J46" s="29">
        <v>3</v>
      </c>
      <c r="K46" s="29">
        <v>0</v>
      </c>
      <c r="L46" s="29">
        <v>2</v>
      </c>
      <c r="M46" s="29">
        <v>0</v>
      </c>
      <c r="N46" s="29">
        <v>0</v>
      </c>
      <c r="O46" s="29">
        <v>22</v>
      </c>
      <c r="P46" s="29">
        <v>2</v>
      </c>
      <c r="Q46" s="29">
        <v>0</v>
      </c>
      <c r="R46" s="29">
        <v>0</v>
      </c>
      <c r="S46" s="29">
        <v>0</v>
      </c>
      <c r="T46" s="29">
        <v>31</v>
      </c>
      <c r="U46" s="29">
        <v>23</v>
      </c>
      <c r="V46" s="29">
        <v>0</v>
      </c>
      <c r="W46" s="29">
        <v>3</v>
      </c>
      <c r="X46" s="29">
        <v>32</v>
      </c>
      <c r="Y46" s="29">
        <v>0</v>
      </c>
      <c r="Z46" s="29">
        <v>0</v>
      </c>
      <c r="AA46" s="29">
        <v>0</v>
      </c>
      <c r="AB46" s="29">
        <v>0</v>
      </c>
      <c r="AC46" s="29">
        <v>1</v>
      </c>
      <c r="AD46" s="29">
        <v>11</v>
      </c>
      <c r="AE46" s="29">
        <v>1</v>
      </c>
      <c r="AF46" s="29">
        <v>4</v>
      </c>
      <c r="AG46" s="29">
        <v>0</v>
      </c>
      <c r="AH46" s="29">
        <v>958</v>
      </c>
      <c r="AI46" s="29">
        <v>13</v>
      </c>
      <c r="AJ46" s="29">
        <v>0</v>
      </c>
      <c r="AK46" s="29">
        <v>1</v>
      </c>
      <c r="AL46" s="29">
        <v>1</v>
      </c>
      <c r="AM46" s="29">
        <v>1</v>
      </c>
      <c r="AN46" s="30">
        <f t="shared" si="2"/>
        <v>1154</v>
      </c>
      <c r="AP46" s="39"/>
      <c r="AQ46" s="3"/>
    </row>
    <row r="47" spans="2:43" x14ac:dyDescent="0.25">
      <c r="B47" s="28" t="s">
        <v>51</v>
      </c>
      <c r="C47" s="29">
        <v>0</v>
      </c>
      <c r="D47" s="29">
        <v>19</v>
      </c>
      <c r="E47" s="29">
        <v>1</v>
      </c>
      <c r="F47" s="29">
        <v>11</v>
      </c>
      <c r="G47" s="29">
        <v>4</v>
      </c>
      <c r="H47" s="29">
        <v>16</v>
      </c>
      <c r="I47" s="29">
        <v>9</v>
      </c>
      <c r="J47" s="29">
        <v>1</v>
      </c>
      <c r="K47" s="29">
        <v>1</v>
      </c>
      <c r="L47" s="29">
        <v>164</v>
      </c>
      <c r="M47" s="29">
        <v>0</v>
      </c>
      <c r="N47" s="29">
        <v>10</v>
      </c>
      <c r="O47" s="29">
        <v>90</v>
      </c>
      <c r="P47" s="29">
        <v>110</v>
      </c>
      <c r="Q47" s="29">
        <v>11</v>
      </c>
      <c r="R47" s="29">
        <v>9</v>
      </c>
      <c r="S47" s="29">
        <v>7</v>
      </c>
      <c r="T47" s="29">
        <v>74</v>
      </c>
      <c r="U47" s="29">
        <v>16</v>
      </c>
      <c r="V47" s="29">
        <v>0</v>
      </c>
      <c r="W47" s="29">
        <v>47</v>
      </c>
      <c r="X47" s="29">
        <v>214</v>
      </c>
      <c r="Y47" s="29">
        <v>0</v>
      </c>
      <c r="Z47" s="29">
        <v>1</v>
      </c>
      <c r="AA47" s="29">
        <v>1</v>
      </c>
      <c r="AB47" s="29">
        <v>1</v>
      </c>
      <c r="AC47" s="29">
        <v>7</v>
      </c>
      <c r="AD47" s="29">
        <v>1</v>
      </c>
      <c r="AE47" s="29">
        <v>97</v>
      </c>
      <c r="AF47" s="29">
        <v>83</v>
      </c>
      <c r="AG47" s="29">
        <v>1</v>
      </c>
      <c r="AH47" s="29">
        <v>50</v>
      </c>
      <c r="AI47" s="29">
        <v>32</v>
      </c>
      <c r="AJ47" s="29">
        <v>1</v>
      </c>
      <c r="AK47" s="29">
        <v>83</v>
      </c>
      <c r="AL47" s="29">
        <v>15</v>
      </c>
      <c r="AM47" s="29">
        <v>33</v>
      </c>
      <c r="AN47" s="30">
        <f t="shared" si="2"/>
        <v>1220</v>
      </c>
      <c r="AP47" s="39"/>
      <c r="AQ47" s="3"/>
    </row>
    <row r="48" spans="2:43" x14ac:dyDescent="0.25">
      <c r="B48" s="63" t="s">
        <v>29</v>
      </c>
      <c r="C48" s="49">
        <f>SUM(C27:C47)</f>
        <v>20</v>
      </c>
      <c r="D48" s="49">
        <f t="shared" ref="D48:AN48" si="3">SUM(D27:D47)</f>
        <v>2032</v>
      </c>
      <c r="E48" s="49">
        <f t="shared" si="3"/>
        <v>22</v>
      </c>
      <c r="F48" s="49">
        <f t="shared" si="3"/>
        <v>547</v>
      </c>
      <c r="G48" s="49">
        <f t="shared" si="3"/>
        <v>1297</v>
      </c>
      <c r="H48" s="49">
        <f t="shared" si="3"/>
        <v>292</v>
      </c>
      <c r="I48" s="49">
        <f t="shared" si="3"/>
        <v>566</v>
      </c>
      <c r="J48" s="49">
        <f t="shared" si="3"/>
        <v>106</v>
      </c>
      <c r="K48" s="49">
        <f t="shared" si="3"/>
        <v>66</v>
      </c>
      <c r="L48" s="49">
        <f t="shared" si="3"/>
        <v>3615</v>
      </c>
      <c r="M48" s="49">
        <f t="shared" si="3"/>
        <v>4</v>
      </c>
      <c r="N48" s="49">
        <f t="shared" si="3"/>
        <v>355</v>
      </c>
      <c r="O48" s="49">
        <f t="shared" si="3"/>
        <v>4096</v>
      </c>
      <c r="P48" s="49">
        <f t="shared" si="3"/>
        <v>2753</v>
      </c>
      <c r="Q48" s="49">
        <f t="shared" si="3"/>
        <v>339</v>
      </c>
      <c r="R48" s="49">
        <f t="shared" si="3"/>
        <v>1566</v>
      </c>
      <c r="S48" s="49">
        <f t="shared" si="3"/>
        <v>727</v>
      </c>
      <c r="T48" s="49">
        <f t="shared" si="3"/>
        <v>6331</v>
      </c>
      <c r="U48" s="49">
        <f t="shared" si="3"/>
        <v>3367</v>
      </c>
      <c r="V48" s="49">
        <f t="shared" si="3"/>
        <v>0</v>
      </c>
      <c r="W48" s="49">
        <f t="shared" si="3"/>
        <v>1614</v>
      </c>
      <c r="X48" s="49">
        <f t="shared" si="3"/>
        <v>11119</v>
      </c>
      <c r="Y48" s="49">
        <f t="shared" si="3"/>
        <v>50</v>
      </c>
      <c r="Z48" s="49">
        <f t="shared" si="3"/>
        <v>65</v>
      </c>
      <c r="AA48" s="49">
        <f t="shared" si="3"/>
        <v>36</v>
      </c>
      <c r="AB48" s="49">
        <f t="shared" si="3"/>
        <v>54</v>
      </c>
      <c r="AC48" s="49">
        <f t="shared" si="3"/>
        <v>1425</v>
      </c>
      <c r="AD48" s="49">
        <f t="shared" si="3"/>
        <v>188</v>
      </c>
      <c r="AE48" s="49">
        <f t="shared" si="3"/>
        <v>2092</v>
      </c>
      <c r="AF48" s="49">
        <f t="shared" si="3"/>
        <v>2040</v>
      </c>
      <c r="AG48" s="49">
        <f t="shared" si="3"/>
        <v>75</v>
      </c>
      <c r="AH48" s="49">
        <f t="shared" si="3"/>
        <v>9640</v>
      </c>
      <c r="AI48" s="49">
        <f t="shared" si="3"/>
        <v>3885</v>
      </c>
      <c r="AJ48" s="49">
        <f t="shared" si="3"/>
        <v>64</v>
      </c>
      <c r="AK48" s="49">
        <f t="shared" si="3"/>
        <v>4854</v>
      </c>
      <c r="AL48" s="49">
        <f t="shared" si="3"/>
        <v>476</v>
      </c>
      <c r="AM48" s="49">
        <f t="shared" si="3"/>
        <v>3241</v>
      </c>
      <c r="AN48" s="49">
        <f t="shared" si="3"/>
        <v>69019</v>
      </c>
      <c r="AO48" s="50"/>
      <c r="AP48" s="39"/>
      <c r="AQ48" s="3"/>
    </row>
    <row r="49" spans="2:43" x14ac:dyDescent="0.25">
      <c r="B49" s="63" t="s">
        <v>130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0"/>
      <c r="AP49" s="39"/>
      <c r="AQ49" s="3"/>
    </row>
    <row r="50" spans="2:43" x14ac:dyDescent="0.25">
      <c r="B50" s="28" t="s">
        <v>53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5</v>
      </c>
      <c r="I50" s="30">
        <v>0</v>
      </c>
      <c r="J50" s="30">
        <v>0</v>
      </c>
      <c r="K50" s="30">
        <v>0</v>
      </c>
      <c r="L50" s="30">
        <v>37</v>
      </c>
      <c r="M50" s="30">
        <v>0</v>
      </c>
      <c r="N50" s="30">
        <v>2</v>
      </c>
      <c r="O50" s="30">
        <v>10</v>
      </c>
      <c r="P50" s="30">
        <v>44</v>
      </c>
      <c r="Q50" s="30">
        <v>0</v>
      </c>
      <c r="R50" s="30">
        <v>0</v>
      </c>
      <c r="S50" s="30">
        <v>0</v>
      </c>
      <c r="T50" s="30">
        <v>164</v>
      </c>
      <c r="U50" s="30">
        <v>1</v>
      </c>
      <c r="V50" s="30">
        <v>0</v>
      </c>
      <c r="W50" s="30">
        <v>0</v>
      </c>
      <c r="X50" s="30">
        <v>126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5</v>
      </c>
      <c r="AG50" s="30">
        <v>0</v>
      </c>
      <c r="AH50" s="30">
        <v>46</v>
      </c>
      <c r="AI50" s="30">
        <v>41</v>
      </c>
      <c r="AJ50" s="30">
        <v>0</v>
      </c>
      <c r="AK50" s="30">
        <v>26</v>
      </c>
      <c r="AL50" s="30">
        <v>0</v>
      </c>
      <c r="AM50" s="30">
        <v>16</v>
      </c>
      <c r="AN50" s="30">
        <f t="shared" ref="AN50:AN54" si="4">SUM(C50:AM50)</f>
        <v>523</v>
      </c>
      <c r="AP50" s="39"/>
      <c r="AQ50" s="3"/>
    </row>
    <row r="51" spans="2:43" x14ac:dyDescent="0.25">
      <c r="B51" s="45" t="s">
        <v>54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2</v>
      </c>
      <c r="M51" s="29">
        <v>0</v>
      </c>
      <c r="N51" s="29">
        <v>0</v>
      </c>
      <c r="O51" s="29">
        <v>3</v>
      </c>
      <c r="P51" s="29">
        <v>1</v>
      </c>
      <c r="Q51" s="29">
        <v>0</v>
      </c>
      <c r="R51" s="29">
        <v>0</v>
      </c>
      <c r="S51" s="29">
        <v>0</v>
      </c>
      <c r="T51" s="29">
        <v>7</v>
      </c>
      <c r="U51" s="29">
        <v>0</v>
      </c>
      <c r="V51" s="29">
        <v>0</v>
      </c>
      <c r="W51" s="29">
        <v>1</v>
      </c>
      <c r="X51" s="29">
        <v>15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1</v>
      </c>
      <c r="AF51" s="29">
        <v>0</v>
      </c>
      <c r="AG51" s="29">
        <v>0</v>
      </c>
      <c r="AH51" s="29">
        <v>5</v>
      </c>
      <c r="AI51" s="29">
        <v>1</v>
      </c>
      <c r="AJ51" s="29">
        <v>0</v>
      </c>
      <c r="AK51" s="29">
        <v>4</v>
      </c>
      <c r="AL51" s="29">
        <v>0</v>
      </c>
      <c r="AM51" s="29">
        <v>4</v>
      </c>
      <c r="AN51" s="30">
        <f t="shared" si="4"/>
        <v>44</v>
      </c>
      <c r="AP51" s="39"/>
      <c r="AQ51" s="3"/>
    </row>
    <row r="52" spans="2:43" x14ac:dyDescent="0.25">
      <c r="B52" s="28" t="s">
        <v>55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3</v>
      </c>
      <c r="M52" s="29">
        <v>0</v>
      </c>
      <c r="N52" s="29">
        <v>0</v>
      </c>
      <c r="O52" s="29">
        <v>2</v>
      </c>
      <c r="P52" s="29">
        <v>3</v>
      </c>
      <c r="Q52" s="29">
        <v>0</v>
      </c>
      <c r="R52" s="29">
        <v>0</v>
      </c>
      <c r="S52" s="29">
        <v>0</v>
      </c>
      <c r="T52" s="29">
        <v>6</v>
      </c>
      <c r="U52" s="29">
        <v>0</v>
      </c>
      <c r="V52" s="29">
        <v>0</v>
      </c>
      <c r="W52" s="29">
        <v>0</v>
      </c>
      <c r="X52" s="29">
        <v>11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1</v>
      </c>
      <c r="AF52" s="29">
        <v>0</v>
      </c>
      <c r="AG52" s="29">
        <v>0</v>
      </c>
      <c r="AH52" s="29">
        <v>3</v>
      </c>
      <c r="AI52" s="29">
        <v>0</v>
      </c>
      <c r="AJ52" s="29">
        <v>0</v>
      </c>
      <c r="AK52" s="29">
        <v>2</v>
      </c>
      <c r="AL52" s="29">
        <v>0</v>
      </c>
      <c r="AM52" s="29">
        <v>1</v>
      </c>
      <c r="AN52" s="30">
        <f t="shared" si="4"/>
        <v>32</v>
      </c>
      <c r="AP52" s="39"/>
      <c r="AQ52" s="3"/>
    </row>
    <row r="53" spans="2:43" x14ac:dyDescent="0.25">
      <c r="B53" s="28" t="s">
        <v>56</v>
      </c>
      <c r="C53" s="51">
        <v>0</v>
      </c>
      <c r="D53" s="51">
        <v>1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5</v>
      </c>
      <c r="M53" s="51">
        <v>0</v>
      </c>
      <c r="N53" s="51">
        <v>0</v>
      </c>
      <c r="O53" s="51">
        <v>1</v>
      </c>
      <c r="P53" s="51">
        <v>8</v>
      </c>
      <c r="Q53" s="51">
        <v>0</v>
      </c>
      <c r="R53" s="51">
        <v>0</v>
      </c>
      <c r="S53" s="51">
        <v>0</v>
      </c>
      <c r="T53" s="51">
        <v>13</v>
      </c>
      <c r="U53" s="51">
        <v>1</v>
      </c>
      <c r="V53" s="51">
        <v>0</v>
      </c>
      <c r="W53" s="51">
        <v>0</v>
      </c>
      <c r="X53" s="51">
        <v>26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1</v>
      </c>
      <c r="AG53" s="51">
        <v>0</v>
      </c>
      <c r="AH53" s="51">
        <v>10</v>
      </c>
      <c r="AI53" s="51">
        <v>9</v>
      </c>
      <c r="AJ53" s="51">
        <v>0</v>
      </c>
      <c r="AK53" s="51">
        <v>6</v>
      </c>
      <c r="AL53" s="51">
        <v>0</v>
      </c>
      <c r="AM53" s="51">
        <v>7</v>
      </c>
      <c r="AN53" s="30">
        <f t="shared" si="4"/>
        <v>88</v>
      </c>
      <c r="AP53" s="39"/>
      <c r="AQ53" s="3"/>
    </row>
    <row r="54" spans="2:43" x14ac:dyDescent="0.25">
      <c r="B54" s="28" t="s">
        <v>57</v>
      </c>
      <c r="C54" s="29">
        <v>0</v>
      </c>
      <c r="D54" s="29">
        <v>0</v>
      </c>
      <c r="E54" s="29">
        <v>0</v>
      </c>
      <c r="F54" s="29">
        <v>1</v>
      </c>
      <c r="G54" s="29">
        <v>1</v>
      </c>
      <c r="H54" s="29">
        <v>1</v>
      </c>
      <c r="I54" s="29">
        <v>0</v>
      </c>
      <c r="J54" s="29">
        <v>0</v>
      </c>
      <c r="K54" s="29">
        <v>0</v>
      </c>
      <c r="L54" s="29">
        <v>29</v>
      </c>
      <c r="M54" s="29">
        <v>0</v>
      </c>
      <c r="N54" s="29">
        <v>0</v>
      </c>
      <c r="O54" s="29">
        <v>8</v>
      </c>
      <c r="P54" s="29">
        <v>21</v>
      </c>
      <c r="Q54" s="29">
        <v>0</v>
      </c>
      <c r="R54" s="29">
        <v>0</v>
      </c>
      <c r="S54" s="29">
        <v>0</v>
      </c>
      <c r="T54" s="29">
        <v>23</v>
      </c>
      <c r="U54" s="29">
        <v>4</v>
      </c>
      <c r="V54" s="29">
        <v>0</v>
      </c>
      <c r="W54" s="29">
        <v>3</v>
      </c>
      <c r="X54" s="29">
        <v>54</v>
      </c>
      <c r="Y54" s="29">
        <v>0</v>
      </c>
      <c r="Z54" s="29">
        <v>0</v>
      </c>
      <c r="AA54" s="29">
        <v>0</v>
      </c>
      <c r="AB54" s="29">
        <v>0</v>
      </c>
      <c r="AC54" s="29">
        <v>1</v>
      </c>
      <c r="AD54" s="29">
        <v>0</v>
      </c>
      <c r="AE54" s="29">
        <v>4</v>
      </c>
      <c r="AF54" s="29">
        <v>5</v>
      </c>
      <c r="AG54" s="29">
        <v>0</v>
      </c>
      <c r="AH54" s="29">
        <v>22</v>
      </c>
      <c r="AI54" s="29">
        <v>8</v>
      </c>
      <c r="AJ54" s="29">
        <v>0</v>
      </c>
      <c r="AK54" s="29">
        <v>8</v>
      </c>
      <c r="AL54" s="29">
        <v>1</v>
      </c>
      <c r="AM54" s="29">
        <v>19</v>
      </c>
      <c r="AN54" s="30">
        <f t="shared" si="4"/>
        <v>213</v>
      </c>
      <c r="AP54" s="39"/>
    </row>
    <row r="55" spans="2:43" x14ac:dyDescent="0.25">
      <c r="B55" s="63" t="s">
        <v>29</v>
      </c>
      <c r="C55" s="43">
        <f t="shared" ref="C55:AN55" si="5">SUM(C50:C54)</f>
        <v>0</v>
      </c>
      <c r="D55" s="43">
        <f t="shared" si="5"/>
        <v>1</v>
      </c>
      <c r="E55" s="43">
        <f t="shared" si="5"/>
        <v>0</v>
      </c>
      <c r="F55" s="43">
        <f t="shared" si="5"/>
        <v>1</v>
      </c>
      <c r="G55" s="43">
        <f t="shared" si="5"/>
        <v>1</v>
      </c>
      <c r="H55" s="43">
        <f t="shared" si="5"/>
        <v>6</v>
      </c>
      <c r="I55" s="43">
        <f t="shared" si="5"/>
        <v>0</v>
      </c>
      <c r="J55" s="43">
        <f t="shared" si="5"/>
        <v>0</v>
      </c>
      <c r="K55" s="43">
        <f t="shared" si="5"/>
        <v>0</v>
      </c>
      <c r="L55" s="43">
        <f t="shared" si="5"/>
        <v>76</v>
      </c>
      <c r="M55" s="43">
        <f t="shared" si="5"/>
        <v>0</v>
      </c>
      <c r="N55" s="43">
        <f t="shared" si="5"/>
        <v>2</v>
      </c>
      <c r="O55" s="43">
        <f t="shared" si="5"/>
        <v>24</v>
      </c>
      <c r="P55" s="43">
        <f t="shared" si="5"/>
        <v>77</v>
      </c>
      <c r="Q55" s="43">
        <f t="shared" si="5"/>
        <v>0</v>
      </c>
      <c r="R55" s="43">
        <f t="shared" si="5"/>
        <v>0</v>
      </c>
      <c r="S55" s="43">
        <f t="shared" si="5"/>
        <v>0</v>
      </c>
      <c r="T55" s="43">
        <f t="shared" si="5"/>
        <v>213</v>
      </c>
      <c r="U55" s="43">
        <f t="shared" si="5"/>
        <v>6</v>
      </c>
      <c r="V55" s="43">
        <f t="shared" si="5"/>
        <v>0</v>
      </c>
      <c r="W55" s="43">
        <f t="shared" si="5"/>
        <v>4</v>
      </c>
      <c r="X55" s="43">
        <f t="shared" si="5"/>
        <v>232</v>
      </c>
      <c r="Y55" s="43">
        <f t="shared" si="5"/>
        <v>0</v>
      </c>
      <c r="Z55" s="43">
        <f t="shared" si="5"/>
        <v>0</v>
      </c>
      <c r="AA55" s="43">
        <f t="shared" si="5"/>
        <v>0</v>
      </c>
      <c r="AB55" s="43">
        <f t="shared" si="5"/>
        <v>0</v>
      </c>
      <c r="AC55" s="43">
        <f t="shared" si="5"/>
        <v>1</v>
      </c>
      <c r="AD55" s="43">
        <f t="shared" si="5"/>
        <v>0</v>
      </c>
      <c r="AE55" s="43">
        <f t="shared" si="5"/>
        <v>6</v>
      </c>
      <c r="AF55" s="43">
        <f t="shared" si="5"/>
        <v>11</v>
      </c>
      <c r="AG55" s="43">
        <f t="shared" si="5"/>
        <v>0</v>
      </c>
      <c r="AH55" s="43">
        <f t="shared" si="5"/>
        <v>86</v>
      </c>
      <c r="AI55" s="43">
        <f t="shared" si="5"/>
        <v>59</v>
      </c>
      <c r="AJ55" s="43">
        <f t="shared" si="5"/>
        <v>0</v>
      </c>
      <c r="AK55" s="43">
        <f t="shared" si="5"/>
        <v>46</v>
      </c>
      <c r="AL55" s="43">
        <f t="shared" si="5"/>
        <v>1</v>
      </c>
      <c r="AM55" s="43">
        <f t="shared" si="5"/>
        <v>47</v>
      </c>
      <c r="AN55" s="43">
        <f t="shared" si="5"/>
        <v>900</v>
      </c>
      <c r="AO55" s="52"/>
      <c r="AP55" s="3"/>
    </row>
    <row r="56" spans="2:43" x14ac:dyDescent="0.25">
      <c r="B56" s="63" t="s">
        <v>58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53"/>
      <c r="AP56" s="3"/>
    </row>
    <row r="57" spans="2:43" x14ac:dyDescent="0.25">
      <c r="B57" s="74" t="s">
        <v>59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0">
        <f t="shared" ref="AN57:AN63" si="6">SUM(C57:AM57)</f>
        <v>0</v>
      </c>
      <c r="AO57" s="53"/>
      <c r="AP57" s="3"/>
    </row>
    <row r="58" spans="2:43" x14ac:dyDescent="0.25">
      <c r="B58" s="74" t="s">
        <v>60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0">
        <f t="shared" si="6"/>
        <v>0</v>
      </c>
      <c r="AO58" s="53"/>
      <c r="AP58" s="3"/>
    </row>
    <row r="59" spans="2:43" x14ac:dyDescent="0.25">
      <c r="B59" s="74" t="s">
        <v>61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0</v>
      </c>
      <c r="AL59" s="32">
        <v>0</v>
      </c>
      <c r="AM59" s="32">
        <v>0</v>
      </c>
      <c r="AN59" s="30">
        <f t="shared" si="6"/>
        <v>0</v>
      </c>
      <c r="AO59" s="53"/>
      <c r="AP59" s="3"/>
    </row>
    <row r="60" spans="2:43" x14ac:dyDescent="0.25">
      <c r="B60" s="74" t="s">
        <v>62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0">
        <f t="shared" si="6"/>
        <v>0</v>
      </c>
      <c r="AO60" s="53"/>
      <c r="AP60" s="3"/>
    </row>
    <row r="61" spans="2:43" x14ac:dyDescent="0.25">
      <c r="B61" s="74" t="s">
        <v>63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0">
        <f t="shared" si="6"/>
        <v>0</v>
      </c>
      <c r="AO61" s="53"/>
      <c r="AP61" s="3"/>
    </row>
    <row r="62" spans="2:43" x14ac:dyDescent="0.25">
      <c r="B62" s="74" t="s">
        <v>64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0">
        <f t="shared" si="6"/>
        <v>0</v>
      </c>
      <c r="AO62" s="53"/>
      <c r="AP62" s="3"/>
    </row>
    <row r="63" spans="2:43" x14ac:dyDescent="0.25">
      <c r="B63" s="74" t="s">
        <v>65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3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1</v>
      </c>
      <c r="AI63" s="32">
        <v>0</v>
      </c>
      <c r="AJ63" s="32">
        <v>0</v>
      </c>
      <c r="AK63" s="32">
        <v>2</v>
      </c>
      <c r="AL63" s="32">
        <v>0</v>
      </c>
      <c r="AM63" s="32">
        <v>0</v>
      </c>
      <c r="AN63" s="30">
        <f t="shared" si="6"/>
        <v>6</v>
      </c>
      <c r="AO63" s="53"/>
      <c r="AP63" s="3"/>
    </row>
    <row r="64" spans="2:43" x14ac:dyDescent="0.25">
      <c r="B64" s="63" t="s">
        <v>29</v>
      </c>
      <c r="C64" s="43">
        <f>SUM(C57:C63)</f>
        <v>0</v>
      </c>
      <c r="D64" s="43">
        <f t="shared" ref="D64:AN64" si="7">SUM(D57:D63)</f>
        <v>0</v>
      </c>
      <c r="E64" s="43">
        <f t="shared" si="7"/>
        <v>0</v>
      </c>
      <c r="F64" s="43">
        <f t="shared" si="7"/>
        <v>0</v>
      </c>
      <c r="G64" s="43">
        <f t="shared" si="7"/>
        <v>0</v>
      </c>
      <c r="H64" s="43">
        <f t="shared" si="7"/>
        <v>0</v>
      </c>
      <c r="I64" s="43">
        <f t="shared" si="7"/>
        <v>0</v>
      </c>
      <c r="J64" s="43">
        <f t="shared" si="7"/>
        <v>0</v>
      </c>
      <c r="K64" s="43">
        <f t="shared" si="7"/>
        <v>0</v>
      </c>
      <c r="L64" s="43">
        <f t="shared" si="7"/>
        <v>3</v>
      </c>
      <c r="M64" s="43">
        <f t="shared" si="7"/>
        <v>0</v>
      </c>
      <c r="N64" s="43">
        <f t="shared" si="7"/>
        <v>0</v>
      </c>
      <c r="O64" s="43">
        <f t="shared" si="7"/>
        <v>0</v>
      </c>
      <c r="P64" s="43">
        <f t="shared" si="7"/>
        <v>0</v>
      </c>
      <c r="Q64" s="43">
        <f t="shared" si="7"/>
        <v>0</v>
      </c>
      <c r="R64" s="43">
        <f t="shared" si="7"/>
        <v>0</v>
      </c>
      <c r="S64" s="43">
        <f t="shared" si="7"/>
        <v>0</v>
      </c>
      <c r="T64" s="43">
        <f t="shared" si="7"/>
        <v>0</v>
      </c>
      <c r="U64" s="43">
        <f t="shared" si="7"/>
        <v>0</v>
      </c>
      <c r="V64" s="43">
        <f t="shared" si="7"/>
        <v>0</v>
      </c>
      <c r="W64" s="43">
        <f t="shared" si="7"/>
        <v>0</v>
      </c>
      <c r="X64" s="43">
        <f t="shared" si="7"/>
        <v>0</v>
      </c>
      <c r="Y64" s="43">
        <f t="shared" si="7"/>
        <v>0</v>
      </c>
      <c r="Z64" s="43">
        <f t="shared" si="7"/>
        <v>0</v>
      </c>
      <c r="AA64" s="43">
        <f t="shared" si="7"/>
        <v>0</v>
      </c>
      <c r="AB64" s="43">
        <f t="shared" si="7"/>
        <v>0</v>
      </c>
      <c r="AC64" s="43">
        <f t="shared" si="7"/>
        <v>0</v>
      </c>
      <c r="AD64" s="43">
        <f t="shared" si="7"/>
        <v>0</v>
      </c>
      <c r="AE64" s="43">
        <f t="shared" si="7"/>
        <v>0</v>
      </c>
      <c r="AF64" s="43">
        <f t="shared" si="7"/>
        <v>0</v>
      </c>
      <c r="AG64" s="43">
        <f t="shared" si="7"/>
        <v>0</v>
      </c>
      <c r="AH64" s="43">
        <f t="shared" si="7"/>
        <v>1</v>
      </c>
      <c r="AI64" s="43">
        <f t="shared" si="7"/>
        <v>0</v>
      </c>
      <c r="AJ64" s="43">
        <f t="shared" si="7"/>
        <v>0</v>
      </c>
      <c r="AK64" s="43">
        <f t="shared" si="7"/>
        <v>2</v>
      </c>
      <c r="AL64" s="43">
        <f t="shared" si="7"/>
        <v>0</v>
      </c>
      <c r="AM64" s="43">
        <f t="shared" si="7"/>
        <v>0</v>
      </c>
      <c r="AN64" s="43">
        <f t="shared" si="7"/>
        <v>6</v>
      </c>
      <c r="AO64" s="53"/>
      <c r="AP64" s="3"/>
    </row>
    <row r="65" spans="2:42" ht="15.75" customHeight="1" x14ac:dyDescent="0.25">
      <c r="B65" s="63" t="s">
        <v>66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53"/>
      <c r="AP65" s="3"/>
    </row>
    <row r="66" spans="2:42" x14ac:dyDescent="0.25">
      <c r="B66" s="74" t="s">
        <v>67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2</v>
      </c>
      <c r="I66" s="32">
        <v>5</v>
      </c>
      <c r="J66" s="32">
        <v>0</v>
      </c>
      <c r="K66" s="32">
        <v>0</v>
      </c>
      <c r="L66" s="32">
        <v>5</v>
      </c>
      <c r="M66" s="32">
        <v>0</v>
      </c>
      <c r="N66" s="32">
        <v>1</v>
      </c>
      <c r="O66" s="32">
        <v>40</v>
      </c>
      <c r="P66" s="32">
        <v>14</v>
      </c>
      <c r="Q66" s="32">
        <v>4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37</v>
      </c>
      <c r="X66" s="32">
        <v>36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18</v>
      </c>
      <c r="AF66" s="32">
        <v>390</v>
      </c>
      <c r="AG66" s="32">
        <v>0</v>
      </c>
      <c r="AH66" s="32">
        <v>0</v>
      </c>
      <c r="AI66" s="32">
        <v>0</v>
      </c>
      <c r="AJ66" s="32">
        <v>0</v>
      </c>
      <c r="AK66" s="32">
        <v>2</v>
      </c>
      <c r="AL66" s="32">
        <v>0</v>
      </c>
      <c r="AM66" s="32">
        <v>0</v>
      </c>
      <c r="AN66" s="30">
        <f t="shared" ref="AN66:AN75" si="8">SUM(C66:AM66)</f>
        <v>554</v>
      </c>
      <c r="AO66" s="53"/>
      <c r="AP66" s="3"/>
    </row>
    <row r="67" spans="2:42" x14ac:dyDescent="0.25">
      <c r="B67" s="74" t="s">
        <v>68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2</v>
      </c>
      <c r="I67" s="32">
        <v>0</v>
      </c>
      <c r="J67" s="32">
        <v>0</v>
      </c>
      <c r="K67" s="32">
        <v>0</v>
      </c>
      <c r="L67" s="32">
        <v>3</v>
      </c>
      <c r="M67" s="32">
        <v>0</v>
      </c>
      <c r="N67" s="32">
        <v>0</v>
      </c>
      <c r="O67" s="32">
        <v>0</v>
      </c>
      <c r="P67" s="32">
        <v>6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123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0">
        <f t="shared" si="8"/>
        <v>134</v>
      </c>
      <c r="AO67" s="53"/>
      <c r="AP67" s="3"/>
    </row>
    <row r="68" spans="2:42" x14ac:dyDescent="0.25">
      <c r="B68" s="74" t="s">
        <v>69</v>
      </c>
      <c r="C68" s="32">
        <v>0</v>
      </c>
      <c r="D68" s="32">
        <v>7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3</v>
      </c>
      <c r="M68" s="32">
        <v>0</v>
      </c>
      <c r="N68" s="32">
        <v>0</v>
      </c>
      <c r="O68" s="32">
        <v>21</v>
      </c>
      <c r="P68" s="32">
        <v>2</v>
      </c>
      <c r="Q68" s="32">
        <v>0</v>
      </c>
      <c r="R68" s="32">
        <v>0</v>
      </c>
      <c r="S68" s="32">
        <v>0</v>
      </c>
      <c r="T68" s="32">
        <v>5</v>
      </c>
      <c r="U68" s="32">
        <v>1</v>
      </c>
      <c r="V68" s="32">
        <v>0</v>
      </c>
      <c r="W68" s="32">
        <v>5</v>
      </c>
      <c r="X68" s="32">
        <v>6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1</v>
      </c>
      <c r="AE68" s="32">
        <v>0</v>
      </c>
      <c r="AF68" s="32">
        <v>5</v>
      </c>
      <c r="AG68" s="32">
        <v>0</v>
      </c>
      <c r="AH68" s="32">
        <v>22</v>
      </c>
      <c r="AI68" s="32">
        <v>2</v>
      </c>
      <c r="AJ68" s="32">
        <v>0</v>
      </c>
      <c r="AK68" s="32">
        <v>1</v>
      </c>
      <c r="AL68" s="32">
        <v>0</v>
      </c>
      <c r="AM68" s="32">
        <v>0</v>
      </c>
      <c r="AN68" s="30">
        <f t="shared" si="8"/>
        <v>81</v>
      </c>
      <c r="AO68" s="53"/>
      <c r="AP68" s="3"/>
    </row>
    <row r="69" spans="2:42" x14ac:dyDescent="0.25">
      <c r="B69" s="74" t="s">
        <v>70</v>
      </c>
      <c r="C69" s="32">
        <v>0</v>
      </c>
      <c r="D69" s="32">
        <v>6</v>
      </c>
      <c r="E69" s="32">
        <v>0</v>
      </c>
      <c r="F69" s="32">
        <v>0</v>
      </c>
      <c r="G69" s="32">
        <v>0</v>
      </c>
      <c r="H69" s="32">
        <v>0</v>
      </c>
      <c r="I69" s="32">
        <v>7</v>
      </c>
      <c r="J69" s="32">
        <v>0</v>
      </c>
      <c r="K69" s="32">
        <v>0</v>
      </c>
      <c r="L69" s="32">
        <v>12</v>
      </c>
      <c r="M69" s="32">
        <v>0</v>
      </c>
      <c r="N69" s="32">
        <v>0</v>
      </c>
      <c r="O69" s="32">
        <v>23</v>
      </c>
      <c r="P69" s="32">
        <v>7</v>
      </c>
      <c r="Q69" s="32">
        <v>0</v>
      </c>
      <c r="R69" s="32">
        <v>0</v>
      </c>
      <c r="S69" s="32">
        <v>0</v>
      </c>
      <c r="T69" s="32">
        <v>33</v>
      </c>
      <c r="U69" s="32">
        <v>0</v>
      </c>
      <c r="V69" s="32">
        <v>0</v>
      </c>
      <c r="W69" s="32">
        <v>20</v>
      </c>
      <c r="X69" s="32">
        <v>48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1</v>
      </c>
      <c r="AE69" s="32">
        <v>7</v>
      </c>
      <c r="AF69" s="32">
        <v>31</v>
      </c>
      <c r="AG69" s="32">
        <v>0</v>
      </c>
      <c r="AH69" s="32">
        <v>117</v>
      </c>
      <c r="AI69" s="32">
        <v>6</v>
      </c>
      <c r="AJ69" s="32">
        <v>0</v>
      </c>
      <c r="AK69" s="32">
        <v>4</v>
      </c>
      <c r="AL69" s="32">
        <v>0</v>
      </c>
      <c r="AM69" s="32">
        <v>0</v>
      </c>
      <c r="AN69" s="30">
        <f t="shared" si="8"/>
        <v>322</v>
      </c>
      <c r="AO69" s="53"/>
      <c r="AP69" s="3"/>
    </row>
    <row r="70" spans="2:42" x14ac:dyDescent="0.25">
      <c r="B70" s="74" t="s">
        <v>71</v>
      </c>
      <c r="C70" s="32">
        <v>0</v>
      </c>
      <c r="D70" s="32">
        <v>1</v>
      </c>
      <c r="E70" s="32">
        <v>0</v>
      </c>
      <c r="F70" s="32">
        <v>0</v>
      </c>
      <c r="G70" s="32">
        <v>0</v>
      </c>
      <c r="H70" s="32">
        <v>0</v>
      </c>
      <c r="I70" s="32">
        <v>1</v>
      </c>
      <c r="J70" s="32">
        <v>0</v>
      </c>
      <c r="K70" s="32">
        <v>0</v>
      </c>
      <c r="L70" s="32">
        <v>4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2</v>
      </c>
      <c r="T70" s="32">
        <v>2</v>
      </c>
      <c r="U70" s="32">
        <v>112</v>
      </c>
      <c r="V70" s="32">
        <v>0</v>
      </c>
      <c r="W70" s="32">
        <v>2</v>
      </c>
      <c r="X70" s="32">
        <v>5</v>
      </c>
      <c r="Y70" s="32">
        <v>0</v>
      </c>
      <c r="Z70" s="32">
        <v>0</v>
      </c>
      <c r="AA70" s="32">
        <v>0</v>
      </c>
      <c r="AB70" s="32">
        <v>0</v>
      </c>
      <c r="AC70" s="32">
        <v>1</v>
      </c>
      <c r="AD70" s="32">
        <v>0</v>
      </c>
      <c r="AE70" s="32">
        <v>0</v>
      </c>
      <c r="AF70" s="32">
        <v>0</v>
      </c>
      <c r="AG70" s="32">
        <v>0</v>
      </c>
      <c r="AH70" s="32">
        <v>17</v>
      </c>
      <c r="AI70" s="32">
        <v>0</v>
      </c>
      <c r="AJ70" s="32">
        <v>0</v>
      </c>
      <c r="AK70" s="32">
        <v>0</v>
      </c>
      <c r="AL70" s="32">
        <v>0</v>
      </c>
      <c r="AM70" s="32">
        <v>2</v>
      </c>
      <c r="AN70" s="30">
        <f t="shared" si="8"/>
        <v>149</v>
      </c>
      <c r="AO70" s="53"/>
      <c r="AP70" s="3"/>
    </row>
    <row r="71" spans="2:42" x14ac:dyDescent="0.25">
      <c r="B71" s="74" t="s">
        <v>72</v>
      </c>
      <c r="C71" s="32">
        <v>0</v>
      </c>
      <c r="D71" s="32">
        <v>0</v>
      </c>
      <c r="E71" s="32">
        <v>0</v>
      </c>
      <c r="F71" s="32">
        <v>1</v>
      </c>
      <c r="G71" s="32">
        <v>6</v>
      </c>
      <c r="H71" s="32">
        <v>1</v>
      </c>
      <c r="I71" s="32">
        <v>6</v>
      </c>
      <c r="J71" s="32">
        <v>0</v>
      </c>
      <c r="K71" s="32">
        <v>0</v>
      </c>
      <c r="L71" s="32">
        <v>2</v>
      </c>
      <c r="M71" s="32">
        <v>0</v>
      </c>
      <c r="N71" s="32">
        <v>1</v>
      </c>
      <c r="O71" s="32">
        <v>6</v>
      </c>
      <c r="P71" s="32">
        <v>4</v>
      </c>
      <c r="Q71" s="32">
        <v>0</v>
      </c>
      <c r="R71" s="32">
        <v>0</v>
      </c>
      <c r="S71" s="32">
        <v>4</v>
      </c>
      <c r="T71" s="32">
        <v>19</v>
      </c>
      <c r="U71" s="32">
        <v>0</v>
      </c>
      <c r="V71" s="32">
        <v>0</v>
      </c>
      <c r="W71" s="32">
        <v>8</v>
      </c>
      <c r="X71" s="32">
        <v>22</v>
      </c>
      <c r="Y71" s="32">
        <v>0</v>
      </c>
      <c r="Z71" s="32">
        <v>0</v>
      </c>
      <c r="AA71" s="32">
        <v>0</v>
      </c>
      <c r="AB71" s="32">
        <v>0</v>
      </c>
      <c r="AC71" s="32">
        <v>2</v>
      </c>
      <c r="AD71" s="32">
        <v>1</v>
      </c>
      <c r="AE71" s="32">
        <v>4</v>
      </c>
      <c r="AF71" s="32">
        <v>7</v>
      </c>
      <c r="AG71" s="32">
        <v>0</v>
      </c>
      <c r="AH71" s="32">
        <v>13</v>
      </c>
      <c r="AI71" s="32">
        <v>1</v>
      </c>
      <c r="AJ71" s="32">
        <v>0</v>
      </c>
      <c r="AK71" s="32">
        <v>6</v>
      </c>
      <c r="AL71" s="32">
        <v>1</v>
      </c>
      <c r="AM71" s="32">
        <v>8</v>
      </c>
      <c r="AN71" s="30">
        <f t="shared" si="8"/>
        <v>123</v>
      </c>
      <c r="AO71" s="53"/>
      <c r="AP71" s="3"/>
    </row>
    <row r="72" spans="2:42" x14ac:dyDescent="0.25">
      <c r="B72" s="74" t="s">
        <v>73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0">
        <f t="shared" si="8"/>
        <v>0</v>
      </c>
      <c r="AO72" s="53"/>
      <c r="AP72" s="3"/>
    </row>
    <row r="73" spans="2:42" x14ac:dyDescent="0.25">
      <c r="B73" s="74" t="s">
        <v>74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1</v>
      </c>
      <c r="X73" s="32">
        <v>17</v>
      </c>
      <c r="Y73" s="32">
        <v>0</v>
      </c>
      <c r="Z73" s="32">
        <v>0</v>
      </c>
      <c r="AA73" s="32">
        <v>0</v>
      </c>
      <c r="AB73" s="32">
        <v>0</v>
      </c>
      <c r="AC73" s="32">
        <v>1</v>
      </c>
      <c r="AD73" s="32">
        <v>1</v>
      </c>
      <c r="AE73" s="32">
        <v>0</v>
      </c>
      <c r="AF73" s="32">
        <v>0</v>
      </c>
      <c r="AG73" s="32">
        <v>0</v>
      </c>
      <c r="AH73" s="32">
        <v>4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0">
        <f t="shared" si="8"/>
        <v>26</v>
      </c>
      <c r="AO73" s="53"/>
      <c r="AP73" s="3"/>
    </row>
    <row r="74" spans="2:42" x14ac:dyDescent="0.25">
      <c r="B74" s="74" t="s">
        <v>75</v>
      </c>
      <c r="C74" s="32">
        <v>0</v>
      </c>
      <c r="D74" s="32">
        <v>0</v>
      </c>
      <c r="E74" s="32">
        <v>0</v>
      </c>
      <c r="F74" s="32">
        <v>17</v>
      </c>
      <c r="G74" s="32">
        <v>22</v>
      </c>
      <c r="H74" s="32">
        <v>1</v>
      </c>
      <c r="I74" s="32">
        <v>4</v>
      </c>
      <c r="J74" s="32">
        <v>0</v>
      </c>
      <c r="K74" s="32">
        <v>0</v>
      </c>
      <c r="L74" s="32">
        <v>8</v>
      </c>
      <c r="M74" s="32">
        <v>0</v>
      </c>
      <c r="N74" s="32">
        <v>1</v>
      </c>
      <c r="O74" s="32">
        <v>22</v>
      </c>
      <c r="P74" s="32">
        <v>22</v>
      </c>
      <c r="Q74" s="32">
        <v>1</v>
      </c>
      <c r="R74" s="32">
        <v>0</v>
      </c>
      <c r="S74" s="32">
        <v>11</v>
      </c>
      <c r="T74" s="32">
        <v>58</v>
      </c>
      <c r="U74" s="32">
        <v>12</v>
      </c>
      <c r="V74" s="32">
        <v>0</v>
      </c>
      <c r="W74" s="32">
        <v>5</v>
      </c>
      <c r="X74" s="32">
        <v>36</v>
      </c>
      <c r="Y74" s="32">
        <v>0</v>
      </c>
      <c r="Z74" s="32">
        <v>1</v>
      </c>
      <c r="AA74" s="32">
        <v>0</v>
      </c>
      <c r="AB74" s="32">
        <v>0</v>
      </c>
      <c r="AC74" s="32">
        <v>9</v>
      </c>
      <c r="AD74" s="32">
        <v>1</v>
      </c>
      <c r="AE74" s="32">
        <v>15</v>
      </c>
      <c r="AF74" s="32">
        <v>15</v>
      </c>
      <c r="AG74" s="32">
        <v>0</v>
      </c>
      <c r="AH74" s="32">
        <v>55</v>
      </c>
      <c r="AI74" s="32">
        <v>0</v>
      </c>
      <c r="AJ74" s="32">
        <v>8</v>
      </c>
      <c r="AK74" s="32">
        <v>13</v>
      </c>
      <c r="AL74" s="32">
        <v>3</v>
      </c>
      <c r="AM74" s="32">
        <v>47</v>
      </c>
      <c r="AN74" s="30">
        <f t="shared" si="8"/>
        <v>387</v>
      </c>
      <c r="AO74" s="53"/>
      <c r="AP74" s="3"/>
    </row>
    <row r="75" spans="2:42" x14ac:dyDescent="0.25">
      <c r="B75" s="74" t="s">
        <v>76</v>
      </c>
      <c r="C75" s="32">
        <v>0</v>
      </c>
      <c r="D75" s="32">
        <v>0</v>
      </c>
      <c r="E75" s="32">
        <v>0</v>
      </c>
      <c r="F75" s="32">
        <v>0</v>
      </c>
      <c r="G75" s="32">
        <v>30</v>
      </c>
      <c r="H75" s="32">
        <v>0</v>
      </c>
      <c r="I75" s="32">
        <v>2</v>
      </c>
      <c r="J75" s="32">
        <v>0</v>
      </c>
      <c r="K75" s="32">
        <v>0</v>
      </c>
      <c r="L75" s="32">
        <v>12</v>
      </c>
      <c r="M75" s="32">
        <v>0</v>
      </c>
      <c r="N75" s="32">
        <v>0</v>
      </c>
      <c r="O75" s="32">
        <v>0</v>
      </c>
      <c r="P75" s="32">
        <v>13</v>
      </c>
      <c r="Q75" s="32">
        <v>1</v>
      </c>
      <c r="R75" s="32">
        <v>0</v>
      </c>
      <c r="S75" s="32">
        <v>9</v>
      </c>
      <c r="T75" s="32">
        <v>0</v>
      </c>
      <c r="U75" s="32">
        <v>0</v>
      </c>
      <c r="V75" s="32">
        <v>0</v>
      </c>
      <c r="W75" s="32">
        <v>7</v>
      </c>
      <c r="X75" s="32">
        <v>10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2">
        <v>0</v>
      </c>
      <c r="AI75" s="32">
        <v>0</v>
      </c>
      <c r="AJ75" s="32">
        <v>0</v>
      </c>
      <c r="AK75" s="32">
        <v>40</v>
      </c>
      <c r="AL75" s="32">
        <v>4</v>
      </c>
      <c r="AM75" s="32">
        <v>1</v>
      </c>
      <c r="AN75" s="30">
        <f t="shared" si="8"/>
        <v>129</v>
      </c>
      <c r="AO75" s="53"/>
      <c r="AP75" s="3"/>
    </row>
    <row r="76" spans="2:42" x14ac:dyDescent="0.25">
      <c r="B76" s="63" t="s">
        <v>29</v>
      </c>
      <c r="C76" s="43">
        <f>SUM(C66:C75)</f>
        <v>0</v>
      </c>
      <c r="D76" s="43">
        <f t="shared" ref="D76:AN76" si="9">SUM(D66:D75)</f>
        <v>14</v>
      </c>
      <c r="E76" s="43">
        <f t="shared" si="9"/>
        <v>0</v>
      </c>
      <c r="F76" s="43">
        <f t="shared" si="9"/>
        <v>18</v>
      </c>
      <c r="G76" s="43">
        <f t="shared" si="9"/>
        <v>58</v>
      </c>
      <c r="H76" s="43">
        <f t="shared" si="9"/>
        <v>6</v>
      </c>
      <c r="I76" s="43">
        <f t="shared" si="9"/>
        <v>25</v>
      </c>
      <c r="J76" s="43">
        <f t="shared" si="9"/>
        <v>0</v>
      </c>
      <c r="K76" s="43">
        <f t="shared" si="9"/>
        <v>0</v>
      </c>
      <c r="L76" s="43">
        <f t="shared" si="9"/>
        <v>49</v>
      </c>
      <c r="M76" s="43">
        <f t="shared" si="9"/>
        <v>0</v>
      </c>
      <c r="N76" s="43">
        <f t="shared" si="9"/>
        <v>3</v>
      </c>
      <c r="O76" s="43">
        <f t="shared" si="9"/>
        <v>114</v>
      </c>
      <c r="P76" s="43">
        <f t="shared" si="9"/>
        <v>68</v>
      </c>
      <c r="Q76" s="43">
        <f t="shared" si="9"/>
        <v>6</v>
      </c>
      <c r="R76" s="43">
        <f t="shared" si="9"/>
        <v>0</v>
      </c>
      <c r="S76" s="43">
        <f t="shared" si="9"/>
        <v>26</v>
      </c>
      <c r="T76" s="43">
        <f t="shared" si="9"/>
        <v>117</v>
      </c>
      <c r="U76" s="43">
        <f t="shared" si="9"/>
        <v>125</v>
      </c>
      <c r="V76" s="43">
        <f t="shared" si="9"/>
        <v>0</v>
      </c>
      <c r="W76" s="43">
        <f t="shared" si="9"/>
        <v>85</v>
      </c>
      <c r="X76" s="43">
        <f t="shared" si="9"/>
        <v>180</v>
      </c>
      <c r="Y76" s="43">
        <f t="shared" si="9"/>
        <v>0</v>
      </c>
      <c r="Z76" s="43">
        <f t="shared" si="9"/>
        <v>1</v>
      </c>
      <c r="AA76" s="43">
        <f t="shared" si="9"/>
        <v>0</v>
      </c>
      <c r="AB76" s="43">
        <f t="shared" si="9"/>
        <v>0</v>
      </c>
      <c r="AC76" s="43">
        <f t="shared" si="9"/>
        <v>13</v>
      </c>
      <c r="AD76" s="43">
        <f t="shared" si="9"/>
        <v>5</v>
      </c>
      <c r="AE76" s="43">
        <f t="shared" si="9"/>
        <v>167</v>
      </c>
      <c r="AF76" s="43">
        <f t="shared" si="9"/>
        <v>448</v>
      </c>
      <c r="AG76" s="43">
        <f t="shared" si="9"/>
        <v>0</v>
      </c>
      <c r="AH76" s="43">
        <f t="shared" si="9"/>
        <v>228</v>
      </c>
      <c r="AI76" s="43">
        <f t="shared" si="9"/>
        <v>9</v>
      </c>
      <c r="AJ76" s="43">
        <f t="shared" si="9"/>
        <v>8</v>
      </c>
      <c r="AK76" s="43">
        <f t="shared" si="9"/>
        <v>66</v>
      </c>
      <c r="AL76" s="43">
        <f t="shared" si="9"/>
        <v>8</v>
      </c>
      <c r="AM76" s="43">
        <f t="shared" si="9"/>
        <v>58</v>
      </c>
      <c r="AN76" s="43">
        <f t="shared" si="9"/>
        <v>1905</v>
      </c>
      <c r="AO76" s="53"/>
      <c r="AP76" s="3"/>
    </row>
    <row r="77" spans="2:42" x14ac:dyDescent="0.25">
      <c r="B77" s="63" t="s">
        <v>131</v>
      </c>
      <c r="C77" s="43">
        <f t="shared" ref="C77:AN77" si="10">SUM(C25,C48,C55,C64,C76)</f>
        <v>108</v>
      </c>
      <c r="D77" s="43">
        <f t="shared" si="10"/>
        <v>9440</v>
      </c>
      <c r="E77" s="43">
        <f t="shared" si="10"/>
        <v>213</v>
      </c>
      <c r="F77" s="43">
        <f t="shared" si="10"/>
        <v>3714</v>
      </c>
      <c r="G77" s="43">
        <f t="shared" si="10"/>
        <v>6276</v>
      </c>
      <c r="H77" s="43">
        <f t="shared" si="10"/>
        <v>714</v>
      </c>
      <c r="I77" s="43">
        <f t="shared" si="10"/>
        <v>3057</v>
      </c>
      <c r="J77" s="43">
        <f t="shared" si="10"/>
        <v>153</v>
      </c>
      <c r="K77" s="43">
        <f t="shared" si="10"/>
        <v>98</v>
      </c>
      <c r="L77" s="43">
        <f t="shared" si="10"/>
        <v>8248</v>
      </c>
      <c r="M77" s="43">
        <f t="shared" si="10"/>
        <v>5</v>
      </c>
      <c r="N77" s="43">
        <f t="shared" si="10"/>
        <v>981</v>
      </c>
      <c r="O77" s="43">
        <f t="shared" si="10"/>
        <v>11473</v>
      </c>
      <c r="P77" s="43">
        <f t="shared" si="10"/>
        <v>6355</v>
      </c>
      <c r="Q77" s="43">
        <f t="shared" si="10"/>
        <v>1790</v>
      </c>
      <c r="R77" s="43">
        <f t="shared" si="10"/>
        <v>2628</v>
      </c>
      <c r="S77" s="43">
        <f t="shared" si="10"/>
        <v>3246</v>
      </c>
      <c r="T77" s="43">
        <f t="shared" si="10"/>
        <v>17073</v>
      </c>
      <c r="U77" s="43">
        <f t="shared" si="10"/>
        <v>9208</v>
      </c>
      <c r="V77" s="43">
        <f t="shared" si="10"/>
        <v>17</v>
      </c>
      <c r="W77" s="43">
        <f t="shared" si="10"/>
        <v>9203</v>
      </c>
      <c r="X77" s="43">
        <f t="shared" si="10"/>
        <v>24267</v>
      </c>
      <c r="Y77" s="43">
        <f t="shared" si="10"/>
        <v>332</v>
      </c>
      <c r="Z77" s="43">
        <f t="shared" si="10"/>
        <v>393</v>
      </c>
      <c r="AA77" s="43">
        <f t="shared" si="10"/>
        <v>181</v>
      </c>
      <c r="AB77" s="43">
        <f t="shared" si="10"/>
        <v>305</v>
      </c>
      <c r="AC77" s="43">
        <f t="shared" si="10"/>
        <v>6545</v>
      </c>
      <c r="AD77" s="43">
        <f t="shared" si="10"/>
        <v>493</v>
      </c>
      <c r="AE77" s="43">
        <f t="shared" si="10"/>
        <v>7025</v>
      </c>
      <c r="AF77" s="43">
        <f t="shared" si="10"/>
        <v>9054</v>
      </c>
      <c r="AG77" s="43">
        <f t="shared" si="10"/>
        <v>183</v>
      </c>
      <c r="AH77" s="43">
        <f t="shared" si="10"/>
        <v>22646</v>
      </c>
      <c r="AI77" s="43">
        <f t="shared" si="10"/>
        <v>8949</v>
      </c>
      <c r="AJ77" s="43">
        <f t="shared" si="10"/>
        <v>475</v>
      </c>
      <c r="AK77" s="43">
        <f t="shared" si="10"/>
        <v>17730</v>
      </c>
      <c r="AL77" s="43">
        <f t="shared" si="10"/>
        <v>2441</v>
      </c>
      <c r="AM77" s="43">
        <f t="shared" si="10"/>
        <v>11183</v>
      </c>
      <c r="AN77" s="43">
        <f t="shared" si="10"/>
        <v>206202</v>
      </c>
      <c r="AP77" s="3"/>
    </row>
    <row r="78" spans="2:42" x14ac:dyDescent="0.25">
      <c r="B78" s="63" t="s">
        <v>132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0"/>
    </row>
    <row r="79" spans="2:42" x14ac:dyDescent="0.25">
      <c r="B79" s="74" t="s">
        <v>79</v>
      </c>
      <c r="C79" s="54">
        <v>0</v>
      </c>
      <c r="D79" s="55">
        <v>736</v>
      </c>
      <c r="E79" s="54">
        <v>0</v>
      </c>
      <c r="F79" s="55">
        <v>7</v>
      </c>
      <c r="G79" s="55">
        <v>718</v>
      </c>
      <c r="H79" s="54">
        <v>0</v>
      </c>
      <c r="I79" s="55">
        <v>83</v>
      </c>
      <c r="J79" s="54">
        <v>0</v>
      </c>
      <c r="K79" s="54">
        <v>0</v>
      </c>
      <c r="L79" s="55">
        <v>130</v>
      </c>
      <c r="M79" s="54">
        <v>0</v>
      </c>
      <c r="N79" s="54">
        <v>0</v>
      </c>
      <c r="O79" s="55">
        <v>134</v>
      </c>
      <c r="P79" s="55">
        <v>167</v>
      </c>
      <c r="Q79" s="55">
        <v>10</v>
      </c>
      <c r="R79" s="54">
        <v>0</v>
      </c>
      <c r="S79" s="55">
        <v>165</v>
      </c>
      <c r="T79" s="55">
        <v>447</v>
      </c>
      <c r="U79" s="55">
        <v>44</v>
      </c>
      <c r="V79" s="54">
        <v>0</v>
      </c>
      <c r="W79" s="55">
        <v>255</v>
      </c>
      <c r="X79" s="55">
        <v>985</v>
      </c>
      <c r="Y79" s="54">
        <v>0</v>
      </c>
      <c r="Z79" s="54">
        <v>0</v>
      </c>
      <c r="AA79" s="54">
        <v>0</v>
      </c>
      <c r="AB79" s="54">
        <v>0</v>
      </c>
      <c r="AC79" s="55">
        <v>283</v>
      </c>
      <c r="AD79" s="55">
        <v>46</v>
      </c>
      <c r="AE79" s="55">
        <v>28</v>
      </c>
      <c r="AF79" s="55">
        <v>193</v>
      </c>
      <c r="AG79" s="54">
        <v>0</v>
      </c>
      <c r="AH79" s="55">
        <v>1596</v>
      </c>
      <c r="AI79" s="54">
        <v>878</v>
      </c>
      <c r="AJ79" s="55">
        <v>0</v>
      </c>
      <c r="AK79" s="55">
        <v>698</v>
      </c>
      <c r="AL79" s="55">
        <v>83</v>
      </c>
      <c r="AM79" s="55">
        <v>677</v>
      </c>
      <c r="AN79" s="30">
        <f t="shared" ref="AN79:AN86" si="11">SUM(C79:AM79)</f>
        <v>8363</v>
      </c>
    </row>
    <row r="80" spans="2:42" x14ac:dyDescent="0.25">
      <c r="B80" s="74" t="s">
        <v>80</v>
      </c>
      <c r="C80" s="56">
        <v>0</v>
      </c>
      <c r="D80" s="57">
        <v>13</v>
      </c>
      <c r="E80" s="56">
        <v>0</v>
      </c>
      <c r="F80" s="57">
        <v>28</v>
      </c>
      <c r="G80" s="57">
        <v>82</v>
      </c>
      <c r="H80" s="56">
        <v>2</v>
      </c>
      <c r="I80" s="57">
        <v>86</v>
      </c>
      <c r="J80" s="56">
        <v>0</v>
      </c>
      <c r="K80" s="56">
        <v>7</v>
      </c>
      <c r="L80" s="57">
        <v>30</v>
      </c>
      <c r="M80" s="56">
        <v>0</v>
      </c>
      <c r="N80" s="56">
        <v>23</v>
      </c>
      <c r="O80" s="57">
        <v>57</v>
      </c>
      <c r="P80" s="57">
        <v>51</v>
      </c>
      <c r="Q80" s="57">
        <v>8</v>
      </c>
      <c r="R80" s="56">
        <v>1</v>
      </c>
      <c r="S80" s="57">
        <v>47</v>
      </c>
      <c r="T80" s="57">
        <v>55</v>
      </c>
      <c r="U80" s="57">
        <v>4</v>
      </c>
      <c r="V80" s="56">
        <v>0</v>
      </c>
      <c r="W80" s="57">
        <v>316</v>
      </c>
      <c r="X80" s="57">
        <v>332</v>
      </c>
      <c r="Y80" s="56">
        <v>0</v>
      </c>
      <c r="Z80" s="56">
        <v>0</v>
      </c>
      <c r="AA80" s="56">
        <v>0</v>
      </c>
      <c r="AB80" s="56">
        <v>0</v>
      </c>
      <c r="AC80" s="57">
        <v>73</v>
      </c>
      <c r="AD80" s="57">
        <v>1</v>
      </c>
      <c r="AE80" s="57">
        <v>9</v>
      </c>
      <c r="AF80" s="57">
        <v>493</v>
      </c>
      <c r="AG80" s="56">
        <v>0</v>
      </c>
      <c r="AH80" s="57">
        <v>129</v>
      </c>
      <c r="AI80" s="57">
        <v>56</v>
      </c>
      <c r="AJ80" s="57">
        <v>4</v>
      </c>
      <c r="AK80" s="57">
        <v>416</v>
      </c>
      <c r="AL80" s="57">
        <v>67</v>
      </c>
      <c r="AM80" s="57">
        <v>52</v>
      </c>
      <c r="AN80" s="30">
        <f t="shared" si="11"/>
        <v>2442</v>
      </c>
    </row>
    <row r="81" spans="2:40" x14ac:dyDescent="0.25">
      <c r="B81" s="74" t="s">
        <v>81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29</v>
      </c>
      <c r="M81" s="56">
        <v>0</v>
      </c>
      <c r="N81" s="56">
        <v>2</v>
      </c>
      <c r="O81" s="56">
        <v>5</v>
      </c>
      <c r="P81" s="56">
        <v>30</v>
      </c>
      <c r="Q81" s="56">
        <v>0</v>
      </c>
      <c r="R81" s="56">
        <v>1</v>
      </c>
      <c r="S81" s="56">
        <v>0</v>
      </c>
      <c r="T81" s="56">
        <v>8</v>
      </c>
      <c r="U81" s="56">
        <v>67</v>
      </c>
      <c r="V81" s="56">
        <v>0</v>
      </c>
      <c r="W81" s="56">
        <v>1</v>
      </c>
      <c r="X81" s="56">
        <v>13</v>
      </c>
      <c r="Y81" s="56">
        <v>0</v>
      </c>
      <c r="Z81" s="56">
        <v>0</v>
      </c>
      <c r="AA81" s="56">
        <v>0</v>
      </c>
      <c r="AB81" s="56">
        <v>0</v>
      </c>
      <c r="AC81" s="56">
        <v>1</v>
      </c>
      <c r="AD81" s="56">
        <v>0</v>
      </c>
      <c r="AE81" s="56">
        <v>13</v>
      </c>
      <c r="AF81" s="56">
        <v>1</v>
      </c>
      <c r="AG81" s="56">
        <v>0</v>
      </c>
      <c r="AH81" s="56">
        <v>24</v>
      </c>
      <c r="AI81" s="56">
        <v>7</v>
      </c>
      <c r="AJ81" s="56">
        <v>0</v>
      </c>
      <c r="AK81" s="56">
        <v>13</v>
      </c>
      <c r="AL81" s="56">
        <v>1</v>
      </c>
      <c r="AM81" s="56">
        <v>5</v>
      </c>
      <c r="AN81" s="30">
        <f t="shared" si="11"/>
        <v>221</v>
      </c>
    </row>
    <row r="82" spans="2:40" x14ac:dyDescent="0.25">
      <c r="B82" s="74" t="s">
        <v>82</v>
      </c>
      <c r="C82" s="56">
        <v>0</v>
      </c>
      <c r="D82" s="58">
        <v>573</v>
      </c>
      <c r="E82" s="56">
        <v>0</v>
      </c>
      <c r="F82" s="58">
        <v>0</v>
      </c>
      <c r="G82" s="58">
        <v>568</v>
      </c>
      <c r="H82" s="58">
        <v>0</v>
      </c>
      <c r="I82" s="58">
        <v>29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1</v>
      </c>
      <c r="P82" s="58">
        <v>0</v>
      </c>
      <c r="Q82" s="58">
        <v>0</v>
      </c>
      <c r="R82" s="58">
        <v>0</v>
      </c>
      <c r="S82" s="58">
        <v>24</v>
      </c>
      <c r="T82" s="58">
        <v>472</v>
      </c>
      <c r="U82" s="58">
        <v>299</v>
      </c>
      <c r="V82" s="58">
        <v>0</v>
      </c>
      <c r="W82" s="58">
        <v>197</v>
      </c>
      <c r="X82" s="58">
        <v>211</v>
      </c>
      <c r="Y82" s="56">
        <v>0</v>
      </c>
      <c r="Z82" s="56">
        <v>0</v>
      </c>
      <c r="AA82" s="56">
        <v>0</v>
      </c>
      <c r="AB82" s="56">
        <v>0</v>
      </c>
      <c r="AC82" s="58">
        <v>0</v>
      </c>
      <c r="AD82" s="58">
        <v>33</v>
      </c>
      <c r="AE82" s="58">
        <v>0</v>
      </c>
      <c r="AF82" s="58">
        <v>0</v>
      </c>
      <c r="AG82" s="58">
        <v>0</v>
      </c>
      <c r="AH82" s="58">
        <v>1389</v>
      </c>
      <c r="AI82" s="58">
        <v>383</v>
      </c>
      <c r="AJ82" s="58">
        <v>0</v>
      </c>
      <c r="AK82" s="58">
        <v>906</v>
      </c>
      <c r="AL82" s="58">
        <v>23</v>
      </c>
      <c r="AM82" s="58">
        <v>1</v>
      </c>
      <c r="AN82" s="30">
        <f t="shared" si="11"/>
        <v>5109</v>
      </c>
    </row>
    <row r="83" spans="2:40" x14ac:dyDescent="0.25">
      <c r="B83" s="74" t="s">
        <v>83</v>
      </c>
      <c r="C83" s="56">
        <v>0</v>
      </c>
      <c r="D83" s="59">
        <v>0</v>
      </c>
      <c r="E83" s="56">
        <v>0</v>
      </c>
      <c r="F83" s="59">
        <v>0</v>
      </c>
      <c r="G83" s="59">
        <v>96</v>
      </c>
      <c r="H83" s="59">
        <v>7</v>
      </c>
      <c r="I83" s="59">
        <v>92</v>
      </c>
      <c r="J83" s="59">
        <v>0</v>
      </c>
      <c r="K83" s="59">
        <v>0</v>
      </c>
      <c r="L83" s="59">
        <v>33</v>
      </c>
      <c r="M83" s="59">
        <v>0</v>
      </c>
      <c r="N83" s="59">
        <v>7</v>
      </c>
      <c r="O83" s="59">
        <v>87</v>
      </c>
      <c r="P83" s="59">
        <v>82</v>
      </c>
      <c r="Q83" s="59">
        <v>9</v>
      </c>
      <c r="R83" s="59">
        <v>0</v>
      </c>
      <c r="S83" s="59">
        <v>42</v>
      </c>
      <c r="T83" s="59">
        <v>24</v>
      </c>
      <c r="U83" s="59">
        <v>1</v>
      </c>
      <c r="V83" s="59">
        <v>0</v>
      </c>
      <c r="W83" s="59">
        <v>303</v>
      </c>
      <c r="X83" s="59">
        <v>860</v>
      </c>
      <c r="Y83" s="56">
        <v>0</v>
      </c>
      <c r="Z83" s="56">
        <v>0</v>
      </c>
      <c r="AA83" s="56">
        <v>0</v>
      </c>
      <c r="AB83" s="56">
        <v>0</v>
      </c>
      <c r="AC83" s="59">
        <v>88</v>
      </c>
      <c r="AD83" s="59">
        <v>0</v>
      </c>
      <c r="AE83" s="59">
        <v>99</v>
      </c>
      <c r="AF83" s="59">
        <v>1057</v>
      </c>
      <c r="AG83" s="59">
        <v>0</v>
      </c>
      <c r="AH83" s="59">
        <v>0</v>
      </c>
      <c r="AI83" s="59">
        <v>0</v>
      </c>
      <c r="AJ83" s="59">
        <v>0</v>
      </c>
      <c r="AK83" s="59">
        <v>845</v>
      </c>
      <c r="AL83" s="59">
        <v>30</v>
      </c>
      <c r="AM83" s="59">
        <v>36</v>
      </c>
      <c r="AN83" s="30">
        <f t="shared" si="11"/>
        <v>3798</v>
      </c>
    </row>
    <row r="84" spans="2:40" x14ac:dyDescent="0.25">
      <c r="B84" s="74" t="s">
        <v>84</v>
      </c>
      <c r="C84" s="59">
        <v>0</v>
      </c>
      <c r="D84" s="59">
        <v>1</v>
      </c>
      <c r="E84" s="59">
        <v>0</v>
      </c>
      <c r="F84" s="59">
        <v>0</v>
      </c>
      <c r="G84" s="59">
        <v>98</v>
      </c>
      <c r="H84" s="59">
        <v>0</v>
      </c>
      <c r="I84" s="59">
        <v>7</v>
      </c>
      <c r="J84" s="59">
        <v>0</v>
      </c>
      <c r="K84" s="59">
        <v>0</v>
      </c>
      <c r="L84" s="59">
        <v>4</v>
      </c>
      <c r="M84" s="59">
        <v>0</v>
      </c>
      <c r="N84" s="59">
        <v>0</v>
      </c>
      <c r="O84" s="59">
        <v>2</v>
      </c>
      <c r="P84" s="59">
        <v>8</v>
      </c>
      <c r="Q84" s="59">
        <v>0</v>
      </c>
      <c r="R84" s="59">
        <v>0</v>
      </c>
      <c r="S84" s="59">
        <v>0</v>
      </c>
      <c r="T84" s="59">
        <v>0</v>
      </c>
      <c r="U84" s="59">
        <v>2</v>
      </c>
      <c r="V84" s="59">
        <v>0</v>
      </c>
      <c r="W84" s="59">
        <v>36</v>
      </c>
      <c r="X84" s="59">
        <v>136</v>
      </c>
      <c r="Y84" s="59">
        <v>0</v>
      </c>
      <c r="Z84" s="56">
        <v>0</v>
      </c>
      <c r="AA84" s="59">
        <v>0</v>
      </c>
      <c r="AB84" s="59">
        <v>0</v>
      </c>
      <c r="AC84" s="59">
        <v>1</v>
      </c>
      <c r="AD84" s="59">
        <v>0</v>
      </c>
      <c r="AE84" s="59">
        <v>0</v>
      </c>
      <c r="AF84" s="59">
        <v>71</v>
      </c>
      <c r="AG84" s="59">
        <v>0</v>
      </c>
      <c r="AH84" s="59">
        <v>75</v>
      </c>
      <c r="AI84" s="59">
        <v>17</v>
      </c>
      <c r="AJ84" s="59">
        <v>0</v>
      </c>
      <c r="AK84" s="59">
        <v>165</v>
      </c>
      <c r="AL84" s="59">
        <v>12</v>
      </c>
      <c r="AM84" s="59">
        <v>0</v>
      </c>
      <c r="AN84" s="30">
        <f t="shared" si="11"/>
        <v>635</v>
      </c>
    </row>
    <row r="85" spans="2:40" x14ac:dyDescent="0.25">
      <c r="B85" s="74" t="s">
        <v>85</v>
      </c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1</v>
      </c>
      <c r="Q85" s="59">
        <v>0</v>
      </c>
      <c r="R85" s="59">
        <v>0</v>
      </c>
      <c r="S85" s="59">
        <v>0</v>
      </c>
      <c r="T85" s="59">
        <v>1</v>
      </c>
      <c r="U85" s="59">
        <v>0</v>
      </c>
      <c r="V85" s="59">
        <v>0</v>
      </c>
      <c r="W85" s="59">
        <v>0</v>
      </c>
      <c r="X85" s="59">
        <v>26</v>
      </c>
      <c r="Y85" s="59">
        <v>0</v>
      </c>
      <c r="Z85" s="59">
        <v>0</v>
      </c>
      <c r="AA85" s="59">
        <v>0</v>
      </c>
      <c r="AB85" s="59">
        <v>0</v>
      </c>
      <c r="AC85" s="59">
        <v>1</v>
      </c>
      <c r="AD85" s="59">
        <v>0</v>
      </c>
      <c r="AE85" s="59">
        <v>0</v>
      </c>
      <c r="AF85" s="59">
        <v>0</v>
      </c>
      <c r="AG85" s="59">
        <v>0</v>
      </c>
      <c r="AH85" s="59">
        <v>1</v>
      </c>
      <c r="AI85" s="59">
        <v>0</v>
      </c>
      <c r="AJ85" s="59">
        <v>0</v>
      </c>
      <c r="AK85" s="59">
        <v>39</v>
      </c>
      <c r="AL85" s="59">
        <v>0</v>
      </c>
      <c r="AM85" s="59">
        <v>0</v>
      </c>
      <c r="AN85" s="30">
        <f t="shared" si="11"/>
        <v>69</v>
      </c>
    </row>
    <row r="86" spans="2:40" x14ac:dyDescent="0.25">
      <c r="B86" s="74" t="s">
        <v>86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>
        <v>0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>
        <v>0</v>
      </c>
      <c r="AN86" s="30">
        <f t="shared" si="11"/>
        <v>0</v>
      </c>
    </row>
    <row r="87" spans="2:40" x14ac:dyDescent="0.25">
      <c r="B87" s="63" t="s">
        <v>87</v>
      </c>
      <c r="C87" s="60">
        <f>SUM(C79:C86)</f>
        <v>0</v>
      </c>
      <c r="D87" s="60">
        <f t="shared" ref="D87:AN87" si="12">SUM(D79:D86)</f>
        <v>1323</v>
      </c>
      <c r="E87" s="60">
        <f t="shared" si="12"/>
        <v>0</v>
      </c>
      <c r="F87" s="60">
        <f t="shared" si="12"/>
        <v>35</v>
      </c>
      <c r="G87" s="60">
        <f t="shared" si="12"/>
        <v>1562</v>
      </c>
      <c r="H87" s="60">
        <f t="shared" si="12"/>
        <v>9</v>
      </c>
      <c r="I87" s="60">
        <f t="shared" si="12"/>
        <v>297</v>
      </c>
      <c r="J87" s="60">
        <f t="shared" si="12"/>
        <v>0</v>
      </c>
      <c r="K87" s="60">
        <f t="shared" si="12"/>
        <v>7</v>
      </c>
      <c r="L87" s="60">
        <f t="shared" si="12"/>
        <v>226</v>
      </c>
      <c r="M87" s="60">
        <f t="shared" si="12"/>
        <v>0</v>
      </c>
      <c r="N87" s="60">
        <f t="shared" si="12"/>
        <v>32</v>
      </c>
      <c r="O87" s="60">
        <f t="shared" si="12"/>
        <v>286</v>
      </c>
      <c r="P87" s="60">
        <f t="shared" si="12"/>
        <v>339</v>
      </c>
      <c r="Q87" s="60">
        <f t="shared" si="12"/>
        <v>27</v>
      </c>
      <c r="R87" s="60">
        <f t="shared" si="12"/>
        <v>2</v>
      </c>
      <c r="S87" s="60">
        <f t="shared" si="12"/>
        <v>278</v>
      </c>
      <c r="T87" s="60">
        <f t="shared" si="12"/>
        <v>1007</v>
      </c>
      <c r="U87" s="60">
        <f t="shared" si="12"/>
        <v>417</v>
      </c>
      <c r="V87" s="60">
        <f t="shared" si="12"/>
        <v>0</v>
      </c>
      <c r="W87" s="60">
        <f t="shared" si="12"/>
        <v>1108</v>
      </c>
      <c r="X87" s="60">
        <f t="shared" si="12"/>
        <v>2563</v>
      </c>
      <c r="Y87" s="60">
        <f t="shared" si="12"/>
        <v>0</v>
      </c>
      <c r="Z87" s="60">
        <f t="shared" si="12"/>
        <v>0</v>
      </c>
      <c r="AA87" s="60">
        <f t="shared" si="12"/>
        <v>0</v>
      </c>
      <c r="AB87" s="60">
        <f t="shared" si="12"/>
        <v>0</v>
      </c>
      <c r="AC87" s="60">
        <f t="shared" si="12"/>
        <v>447</v>
      </c>
      <c r="AD87" s="60">
        <f t="shared" si="12"/>
        <v>80</v>
      </c>
      <c r="AE87" s="60">
        <f t="shared" si="12"/>
        <v>149</v>
      </c>
      <c r="AF87" s="60">
        <f t="shared" si="12"/>
        <v>1815</v>
      </c>
      <c r="AG87" s="60">
        <f t="shared" si="12"/>
        <v>0</v>
      </c>
      <c r="AH87" s="60">
        <f t="shared" si="12"/>
        <v>3214</v>
      </c>
      <c r="AI87" s="60">
        <f t="shared" si="12"/>
        <v>1341</v>
      </c>
      <c r="AJ87" s="43">
        <f t="shared" si="12"/>
        <v>4</v>
      </c>
      <c r="AK87" s="43">
        <f t="shared" si="12"/>
        <v>3082</v>
      </c>
      <c r="AL87" s="43">
        <f t="shared" si="12"/>
        <v>216</v>
      </c>
      <c r="AM87" s="43">
        <f t="shared" si="12"/>
        <v>771</v>
      </c>
      <c r="AN87" s="43">
        <f t="shared" si="12"/>
        <v>20637</v>
      </c>
    </row>
    <row r="88" spans="2:40" x14ac:dyDescent="0.25">
      <c r="B88" s="63" t="s">
        <v>88</v>
      </c>
      <c r="C88" s="49">
        <f>SUM(C77,C87)</f>
        <v>108</v>
      </c>
      <c r="D88" s="49">
        <f t="shared" ref="D88:AN88" si="13">SUM(D77,D87)</f>
        <v>10763</v>
      </c>
      <c r="E88" s="49">
        <f t="shared" si="13"/>
        <v>213</v>
      </c>
      <c r="F88" s="49">
        <f t="shared" si="13"/>
        <v>3749</v>
      </c>
      <c r="G88" s="49">
        <f t="shared" si="13"/>
        <v>7838</v>
      </c>
      <c r="H88" s="49">
        <f t="shared" si="13"/>
        <v>723</v>
      </c>
      <c r="I88" s="49">
        <f t="shared" si="13"/>
        <v>3354</v>
      </c>
      <c r="J88" s="49">
        <f t="shared" si="13"/>
        <v>153</v>
      </c>
      <c r="K88" s="49">
        <f t="shared" si="13"/>
        <v>105</v>
      </c>
      <c r="L88" s="49">
        <f t="shared" si="13"/>
        <v>8474</v>
      </c>
      <c r="M88" s="49">
        <f t="shared" si="13"/>
        <v>5</v>
      </c>
      <c r="N88" s="49">
        <f t="shared" si="13"/>
        <v>1013</v>
      </c>
      <c r="O88" s="49">
        <f t="shared" si="13"/>
        <v>11759</v>
      </c>
      <c r="P88" s="49">
        <f t="shared" si="13"/>
        <v>6694</v>
      </c>
      <c r="Q88" s="49">
        <f t="shared" si="13"/>
        <v>1817</v>
      </c>
      <c r="R88" s="49">
        <f t="shared" si="13"/>
        <v>2630</v>
      </c>
      <c r="S88" s="49">
        <f t="shared" si="13"/>
        <v>3524</v>
      </c>
      <c r="T88" s="49">
        <f t="shared" si="13"/>
        <v>18080</v>
      </c>
      <c r="U88" s="49">
        <f t="shared" si="13"/>
        <v>9625</v>
      </c>
      <c r="V88" s="49">
        <f t="shared" si="13"/>
        <v>17</v>
      </c>
      <c r="W88" s="49">
        <f t="shared" si="13"/>
        <v>10311</v>
      </c>
      <c r="X88" s="49">
        <f t="shared" si="13"/>
        <v>26830</v>
      </c>
      <c r="Y88" s="49">
        <f t="shared" si="13"/>
        <v>332</v>
      </c>
      <c r="Z88" s="49">
        <f t="shared" si="13"/>
        <v>393</v>
      </c>
      <c r="AA88" s="49">
        <f t="shared" si="13"/>
        <v>181</v>
      </c>
      <c r="AB88" s="49">
        <f t="shared" si="13"/>
        <v>305</v>
      </c>
      <c r="AC88" s="49">
        <f t="shared" si="13"/>
        <v>6992</v>
      </c>
      <c r="AD88" s="49">
        <f t="shared" si="13"/>
        <v>573</v>
      </c>
      <c r="AE88" s="49">
        <f t="shared" si="13"/>
        <v>7174</v>
      </c>
      <c r="AF88" s="49">
        <f t="shared" si="13"/>
        <v>10869</v>
      </c>
      <c r="AG88" s="49">
        <f t="shared" si="13"/>
        <v>183</v>
      </c>
      <c r="AH88" s="49">
        <f t="shared" si="13"/>
        <v>25860</v>
      </c>
      <c r="AI88" s="49">
        <f t="shared" si="13"/>
        <v>10290</v>
      </c>
      <c r="AJ88" s="49">
        <f t="shared" si="13"/>
        <v>479</v>
      </c>
      <c r="AK88" s="49">
        <f t="shared" si="13"/>
        <v>20812</v>
      </c>
      <c r="AL88" s="49">
        <f t="shared" si="13"/>
        <v>2657</v>
      </c>
      <c r="AM88" s="49">
        <f t="shared" si="13"/>
        <v>11954</v>
      </c>
      <c r="AN88" s="49">
        <f t="shared" si="13"/>
        <v>226839</v>
      </c>
    </row>
  </sheetData>
  <mergeCells count="4">
    <mergeCell ref="B2:AN2"/>
    <mergeCell ref="B3:AN3"/>
    <mergeCell ref="B5:AN5"/>
    <mergeCell ref="B6:AN6"/>
  </mergeCells>
  <pageMargins left="0.23622047244094491" right="0.15748031496062992" top="0.55118110236220474" bottom="0.39370078740157483" header="0.31496062992125984" footer="0.31496062992125984"/>
  <pageSetup paperSize="9" scale="58" orientation="landscape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Regionwise June 2019</vt:lpstr>
      <vt:lpstr>Statewise June 2019</vt:lpstr>
      <vt:lpstr>'Regionwise June 2019'!Print_Area</vt:lpstr>
      <vt:lpstr>'Statewise June 2019'!Print_Area</vt:lpstr>
      <vt:lpstr>'Regionwise June 2019'!Print_Titles</vt:lpstr>
      <vt:lpstr>'Statewise June 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rbiwebsite.manish</cp:lastModifiedBy>
  <cp:lastPrinted>2019-10-10T05:36:00Z</cp:lastPrinted>
  <dcterms:created xsi:type="dcterms:W3CDTF">2019-10-04T14:08:04Z</dcterms:created>
  <dcterms:modified xsi:type="dcterms:W3CDTF">2019-10-15T14:57:05Z</dcterms:modified>
</cp:coreProperties>
</file>