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gion wise" sheetId="1" r:id="rId1"/>
    <sheet name="State wise" sheetId="2" r:id="rId2"/>
  </sheets>
  <definedNames/>
  <calcPr fullCalcOnLoad="1"/>
</workbook>
</file>

<file path=xl/sharedStrings.xml><?xml version="1.0" encoding="utf-8"?>
<sst xmlns="http://schemas.openxmlformats.org/spreadsheetml/2006/main" count="189" uniqueCount="122">
  <si>
    <t>ANNEXURE I</t>
  </si>
  <si>
    <t>Regionwise deployment of ATMs for the quarter ended June, 2015</t>
  </si>
  <si>
    <t>Metro Centres</t>
  </si>
  <si>
    <t>Urban Centers</t>
  </si>
  <si>
    <t>Semi - Urban Centres</t>
  </si>
  <si>
    <t>Rural Centres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</si>
  <si>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</si>
  <si>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</si>
  <si>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</si>
  <si>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</si>
  <si>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</si>
  <si>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</si>
  <si>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</si>
  <si>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</si>
  <si>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</si>
  <si>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</si>
  <si>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</si>
  <si>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</si>
  <si>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</si>
  <si>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</si>
  <si>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</si>
  <si>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</si>
  <si>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</si>
  <si>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</si>
  <si>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</si>
  <si>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</si>
  <si>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</si>
  <si>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</si>
  <si>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</si>
  <si>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</si>
  <si>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</si>
  <si>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</si>
  <si>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</si>
  <si>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</si>
  <si>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Bank</t>
  </si>
  <si>
    <t>Total</t>
  </si>
  <si>
    <t>Private Sector Banks</t>
  </si>
  <si>
    <t>Catholic Syrian Bank Ltd.</t>
  </si>
  <si>
    <t>City Union Bank Ltd</t>
  </si>
  <si>
    <t>Dhanalaxmi Bank Ltd.</t>
  </si>
  <si>
    <t>Federal Bank Limited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</si>
  <si>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</si>
  <si>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</si>
  <si>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</si>
  <si>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</si>
  <si>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</si>
  <si>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</si>
  <si>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</si>
  <si>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Axis (UTI) Bank Ltd.</t>
  </si>
  <si>
    <t>Development Credit Bank Ltd.</t>
  </si>
  <si>
    <t>HDFC  Bank Ltd.</t>
  </si>
  <si>
    <t>ICICI Bank Ltd.</t>
  </si>
  <si>
    <t>IndusInd Bank Ltd</t>
  </si>
  <si>
    <t>Kotak Mahindra Bank Ltd</t>
  </si>
  <si>
    <t>Yes Bank Ltd.</t>
  </si>
  <si>
    <t>RBS (ABN AMRO)</t>
  </si>
  <si>
    <t>CITI Bank</t>
  </si>
  <si>
    <t>DBS Ltd.</t>
  </si>
  <si>
    <t>Deutsche Bank</t>
  </si>
  <si>
    <t>FirstRand Bank</t>
  </si>
  <si>
    <t>HSBC</t>
  </si>
  <si>
    <t>Standard Chartered</t>
  </si>
  <si>
    <t>ANNEXURE II</t>
  </si>
  <si>
    <t>State Wise Deployment of ATMs for the quarter ended June, 2015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</si>
  <si>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</si>
  <si>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</si>
  <si>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</si>
  <si>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</si>
  <si>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</si>
  <si>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</si>
  <si>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</si>
  <si>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</si>
  <si>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</si>
  <si>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</si>
  <si>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</si>
  <si>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</si>
  <si>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</si>
  <si>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</si>
  <si>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</si>
  <si>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</si>
  <si>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</si>
  <si>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</si>
  <si>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</si>
  <si>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</si>
  <si>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</si>
  <si>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</si>
  <si>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</si>
  <si>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</si>
  <si>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</si>
  <si>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</si>
  <si>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</si>
  <si>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</si>
  <si>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</si>
  <si>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</si>
  <si>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</si>
  <si>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</si>
  <si>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</si>
  <si>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</si>
  <si>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</si>
  <si>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</si>
  <si>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</si>
  <si>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</si>
  <si>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IDBI Ltd.</t>
  </si>
  <si>
    <t>Foreign Banks in India</t>
  </si>
  <si>
    <t xml:space="preserve">Citibank </t>
  </si>
  <si>
    <t>Standard Chartered Bank</t>
  </si>
  <si>
    <t>Grand Total</t>
  </si>
  <si>
    <t xml:space="preserve">Total </t>
  </si>
  <si>
    <t xml:space="preserve">Foreign Banks </t>
  </si>
  <si>
    <t>Name of the Bank / Entity</t>
  </si>
  <si>
    <t>Total (Banks)</t>
  </si>
  <si>
    <t>White Label ATMs (WLAs)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</si>
  <si>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</si>
  <si>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</si>
  <si>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</si>
  <si>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</si>
  <si>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</si>
  <si>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</si>
  <si>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</si>
  <si>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Total (WLAs)</t>
  </si>
  <si>
    <t>Nmae of the Bank/ Entity</t>
  </si>
  <si>
    <t xml:space="preserve"> Total (Banks)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</si>
</sst>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2" fillId="33" borderId="10" xfId="72" applyFont="1" applyFill="1" applyBorder="1" applyAlignment="1">
      <alignment/>
    </xf>
    <xf numFmtId="0" fontId="2" fillId="33" borderId="10" xfId="77" applyFont="1" applyFill="1" applyBorder="1" applyAlignment="1">
      <alignment/>
    </xf>
    <xf numFmtId="0" fontId="2" fillId="33" borderId="10" xfId="61" applyFont="1" applyFill="1" applyBorder="1" applyAlignment="1">
      <alignment/>
    </xf>
    <xf numFmtId="0" fontId="2" fillId="33" borderId="10" xfId="80" applyFont="1" applyFill="1" applyBorder="1" applyAlignment="1">
      <alignment/>
    </xf>
    <xf numFmtId="0" fontId="2" fillId="33" borderId="10" xfId="70" applyFont="1" applyFill="1" applyBorder="1" applyAlignment="1">
      <alignment horizontal="right"/>
    </xf>
    <xf numFmtId="0" fontId="2" fillId="33" borderId="10" xfId="64" applyFont="1" applyFill="1" applyBorder="1">
      <alignment/>
      <protection/>
    </xf>
    <xf numFmtId="0" fontId="2" fillId="33" borderId="10" xfId="0" applyFont="1" applyFill="1" applyBorder="1" applyAlignment="1">
      <alignment horizontal="right" vertical="top" wrapText="1"/>
    </xf>
    <xf numFmtId="0" fontId="2" fillId="33" borderId="10" xfId="75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top"/>
    </xf>
    <xf numFmtId="0" fontId="2" fillId="33" borderId="10" xfId="90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2" fillId="33" borderId="10" xfId="67" applyFont="1" applyFill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2" fillId="33" borderId="10" xfId="82" applyFont="1" applyFill="1" applyBorder="1">
      <alignment/>
      <protection/>
    </xf>
    <xf numFmtId="0" fontId="39" fillId="33" borderId="10" xfId="0" applyFont="1" applyFill="1" applyBorder="1" applyAlignment="1">
      <alignment horizontal="right" wrapText="1"/>
    </xf>
    <xf numFmtId="0" fontId="2" fillId="33" borderId="10" xfId="74" applyFont="1" applyFill="1" applyBorder="1" applyAlignment="1">
      <alignment/>
    </xf>
    <xf numFmtId="0" fontId="2" fillId="33" borderId="10" xfId="65" applyFont="1" applyFill="1" applyBorder="1" applyAlignment="1">
      <alignment/>
    </xf>
    <xf numFmtId="0" fontId="2" fillId="33" borderId="10" xfId="76" applyNumberFormat="1" applyFont="1" applyFill="1" applyBorder="1" applyAlignment="1">
      <alignment horizontal="right"/>
    </xf>
    <xf numFmtId="0" fontId="2" fillId="33" borderId="10" xfId="83" applyFont="1" applyFill="1" applyBorder="1" applyAlignment="1">
      <alignment/>
    </xf>
    <xf numFmtId="0" fontId="39" fillId="33" borderId="10" xfId="44" applyNumberFormat="1" applyFont="1" applyFill="1" applyBorder="1" applyAlignment="1">
      <alignment/>
    </xf>
    <xf numFmtId="2" fontId="39" fillId="33" borderId="10" xfId="44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 wrapText="1"/>
    </xf>
    <xf numFmtId="0" fontId="2" fillId="33" borderId="10" xfId="71" applyNumberFormat="1" applyFont="1" applyFill="1" applyBorder="1" applyAlignment="1">
      <alignment horizontal="right"/>
    </xf>
    <xf numFmtId="0" fontId="2" fillId="33" borderId="10" xfId="71" applyFont="1" applyFill="1" applyBorder="1" applyAlignment="1">
      <alignment horizontal="right"/>
    </xf>
    <xf numFmtId="0" fontId="2" fillId="33" borderId="10" xfId="63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textRotation="90"/>
    </xf>
    <xf numFmtId="0" fontId="4" fillId="33" borderId="10" xfId="0" applyFont="1" applyFill="1" applyBorder="1" applyAlignment="1">
      <alignment vertical="center" textRotation="90"/>
    </xf>
    <xf numFmtId="0" fontId="2" fillId="33" borderId="10" xfId="69" applyFont="1" applyFill="1" applyBorder="1" applyAlignment="1">
      <alignment horizontal="right"/>
    </xf>
    <xf numFmtId="0" fontId="2" fillId="33" borderId="10" xfId="70" applyFont="1" applyFill="1" applyBorder="1" applyAlignment="1">
      <alignment/>
    </xf>
    <xf numFmtId="172" fontId="2" fillId="33" borderId="10" xfId="70" applyNumberFormat="1" applyFont="1" applyFill="1" applyBorder="1" applyAlignment="1">
      <alignment/>
    </xf>
    <xf numFmtId="0" fontId="2" fillId="33" borderId="10" xfId="79" applyFont="1" applyFill="1" applyBorder="1" applyAlignment="1">
      <alignment/>
    </xf>
    <xf numFmtId="0" fontId="2" fillId="33" borderId="10" xfId="89" applyFont="1" applyFill="1" applyBorder="1" applyAlignment="1">
      <alignment/>
    </xf>
    <xf numFmtId="0" fontId="2" fillId="33" borderId="10" xfId="62" applyFont="1" applyFill="1" applyBorder="1" applyAlignment="1">
      <alignment/>
    </xf>
    <xf numFmtId="0" fontId="2" fillId="33" borderId="10" xfId="87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94" applyFont="1" applyFill="1" applyBorder="1">
      <alignment/>
      <protection/>
    </xf>
    <xf numFmtId="0" fontId="2" fillId="33" borderId="10" xfId="0" applyFont="1" applyFill="1" applyBorder="1" applyAlignment="1">
      <alignment horizontal="right" vertical="center"/>
    </xf>
    <xf numFmtId="0" fontId="2" fillId="33" borderId="10" xfId="66" applyFont="1" applyFill="1" applyBorder="1" applyAlignment="1">
      <alignment/>
    </xf>
    <xf numFmtId="0" fontId="2" fillId="33" borderId="10" xfId="78" applyFont="1" applyFill="1" applyBorder="1" applyAlignment="1">
      <alignment/>
    </xf>
    <xf numFmtId="0" fontId="2" fillId="33" borderId="10" xfId="86" applyFont="1" applyFill="1" applyBorder="1">
      <alignment/>
      <protection/>
    </xf>
    <xf numFmtId="0" fontId="2" fillId="33" borderId="10" xfId="85" applyFont="1" applyFill="1" applyBorder="1" applyAlignment="1">
      <alignment/>
    </xf>
    <xf numFmtId="0" fontId="3" fillId="33" borderId="10" xfId="73" applyFont="1" applyFill="1" applyBorder="1" applyAlignment="1" applyProtection="1">
      <alignment wrapText="1" readingOrder="1"/>
      <protection locked="0"/>
    </xf>
    <xf numFmtId="0" fontId="2" fillId="33" borderId="10" xfId="63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88" applyFont="1" applyFill="1" applyBorder="1" applyAlignment="1">
      <alignment/>
    </xf>
    <xf numFmtId="0" fontId="2" fillId="33" borderId="10" xfId="50" applyNumberFormat="1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2" xfId="45"/>
    <cellStyle name="Comma 2 2" xfId="46"/>
    <cellStyle name="Comma 6" xfId="47"/>
    <cellStyle name="Currency" xfId="48"/>
    <cellStyle name="Currency [0]" xfId="49"/>
    <cellStyle name="Excel Built-in Norma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6" xfId="60"/>
    <cellStyle name="Normal 18" xfId="61"/>
    <cellStyle name="Normal 19 2" xfId="62"/>
    <cellStyle name="Normal 2" xfId="63"/>
    <cellStyle name="Normal 2 2" xfId="64"/>
    <cellStyle name="Normal 20" xfId="65"/>
    <cellStyle name="Normal 21" xfId="66"/>
    <cellStyle name="Normal 22" xfId="67"/>
    <cellStyle name="Normal 23" xfId="68"/>
    <cellStyle name="Normal 24 2" xfId="69"/>
    <cellStyle name="Normal 25" xfId="70"/>
    <cellStyle name="Normal 26" xfId="71"/>
    <cellStyle name="Normal 27" xfId="72"/>
    <cellStyle name="Normal 28 2" xfId="73"/>
    <cellStyle name="Normal 3" xfId="74"/>
    <cellStyle name="Normal 30" xfId="75"/>
    <cellStyle name="Normal 31" xfId="76"/>
    <cellStyle name="Normal 33" xfId="77"/>
    <cellStyle name="Normal 33 2" xfId="78"/>
    <cellStyle name="Normal 34 2" xfId="79"/>
    <cellStyle name="Normal 35" xfId="80"/>
    <cellStyle name="Normal 36" xfId="81"/>
    <cellStyle name="Normal 4" xfId="82"/>
    <cellStyle name="Normal 41" xfId="83"/>
    <cellStyle name="Normal 5" xfId="84"/>
    <cellStyle name="Normal 5 2" xfId="85"/>
    <cellStyle name="Normal 6" xfId="86"/>
    <cellStyle name="Normal 7" xfId="87"/>
    <cellStyle name="Normal_Annexure II to State Wise ATM Figures" xfId="88"/>
    <cellStyle name="Normal_RBI - Stt. Sept.'06" xfId="89"/>
    <cellStyle name="Normal_Sheet1" xfId="90"/>
    <cellStyle name="Note" xfId="91"/>
    <cellStyle name="Output" xfId="92"/>
    <cellStyle name="Percent" xfId="93"/>
    <cellStyle name="Style 1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7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00390625" style="3" customWidth="1"/>
    <col min="2" max="2" width="40.00390625" style="3" bestFit="1" customWidth="1"/>
    <col min="3" max="3" width="11.57421875" style="3" customWidth="1"/>
    <col min="4" max="4" width="10.140625" style="3" customWidth="1"/>
    <col min="5" max="5" width="11.28125" style="3" customWidth="1"/>
    <col min="6" max="6" width="9.57421875" style="3" customWidth="1"/>
    <col min="7" max="7" width="10.7109375" style="3" customWidth="1"/>
    <col min="8" max="16384" width="9.140625" style="37" customWidth="1"/>
  </cols>
  <sheetData>
    <row r="2" spans="2:28" ht="12.75">
      <c r="B2" s="68" t="s">
        <v>0</v>
      </c>
      <c r="C2" s="69"/>
      <c r="D2" s="69"/>
      <c r="E2" s="69"/>
      <c r="F2" s="69"/>
      <c r="G2" s="7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2:7" ht="12.75">
      <c r="B3" s="67" t="s">
        <v>1</v>
      </c>
      <c r="C3" s="67"/>
      <c r="D3" s="67"/>
      <c r="E3" s="67"/>
      <c r="F3" s="67"/>
      <c r="G3" s="67"/>
    </row>
    <row r="4" spans="2:7" ht="38.25">
      <c r="B4" s="41" t="s">
        <v>109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107</v>
      </c>
    </row>
    <row r="5" spans="2:7" ht="12.75">
      <c r="B5" s="4"/>
      <c r="C5" s="4"/>
      <c r="D5" s="4"/>
      <c r="E5" s="4"/>
      <c r="F5" s="4"/>
      <c r="G5" s="4"/>
    </row>
    <row r="6" spans="2:7" ht="12.75">
      <c r="B6" s="67" t="s">
        <v>6</v>
      </c>
      <c r="C6" s="67"/>
      <c r="D6" s="67"/>
      <c r="E6" s="67"/>
      <c r="F6" s="67"/>
      <c r="G6" s="67"/>
    </row>
    <row r="7" spans="2:7" ht="12.75">
      <c r="B7" s="67" t="s">
        <v>7</v>
      </c>
      <c r="C7" s="67"/>
      <c r="D7" s="67"/>
      <c r="E7" s="67"/>
      <c r="F7" s="67"/>
      <c r="G7" s="67"/>
    </row>
    <row r="8" spans="2:7" ht="12.75">
      <c r="B8" s="42" t="s">
        <v>8</v>
      </c>
      <c r="C8" s="4">
        <v>281</v>
      </c>
      <c r="D8" s="4">
        <v>388</v>
      </c>
      <c r="E8" s="4">
        <v>264</v>
      </c>
      <c r="F8" s="4">
        <v>237</v>
      </c>
      <c r="G8" s="4">
        <f>SUM(C8:F8)</f>
        <v>1170</v>
      </c>
    </row>
    <row r="9" spans="2:7" ht="12.75">
      <c r="B9" s="4" t="s">
        <v>9</v>
      </c>
      <c r="C9" s="4">
        <v>514</v>
      </c>
      <c r="D9" s="4">
        <v>663</v>
      </c>
      <c r="E9" s="4">
        <v>655</v>
      </c>
      <c r="F9" s="4">
        <v>440</v>
      </c>
      <c r="G9" s="4">
        <f>SUM(C9:F9)</f>
        <v>2272</v>
      </c>
    </row>
    <row r="10" spans="2:7" ht="12.75">
      <c r="B10" s="4" t="s">
        <v>10</v>
      </c>
      <c r="C10" s="5">
        <v>2299</v>
      </c>
      <c r="D10" s="5">
        <v>2066</v>
      </c>
      <c r="E10" s="5">
        <v>1882</v>
      </c>
      <c r="F10" s="5">
        <v>2044</v>
      </c>
      <c r="G10" s="4">
        <f aca="true" t="shared" si="0" ref="G10:G34">SUM(C10:F10)</f>
        <v>8291</v>
      </c>
    </row>
    <row r="11" spans="2:7" ht="12.75">
      <c r="B11" s="4" t="s">
        <v>11</v>
      </c>
      <c r="C11" s="1">
        <v>1147</v>
      </c>
      <c r="D11" s="1">
        <v>2398</v>
      </c>
      <c r="E11" s="1">
        <v>2179</v>
      </c>
      <c r="F11" s="1">
        <v>1755</v>
      </c>
      <c r="G11" s="4">
        <f t="shared" si="0"/>
        <v>7479</v>
      </c>
    </row>
    <row r="12" spans="2:7" ht="12.75">
      <c r="B12" s="4" t="s">
        <v>12</v>
      </c>
      <c r="C12" s="6">
        <v>458</v>
      </c>
      <c r="D12" s="6">
        <v>381</v>
      </c>
      <c r="E12" s="6">
        <v>437</v>
      </c>
      <c r="F12" s="6">
        <v>574</v>
      </c>
      <c r="G12" s="4">
        <f t="shared" si="0"/>
        <v>1850</v>
      </c>
    </row>
    <row r="13" spans="2:7" ht="12.75">
      <c r="B13" s="4" t="s">
        <v>13</v>
      </c>
      <c r="C13" s="1">
        <v>2491</v>
      </c>
      <c r="D13" s="1">
        <v>2354</v>
      </c>
      <c r="E13" s="1">
        <v>2264</v>
      </c>
      <c r="F13" s="1">
        <v>1930</v>
      </c>
      <c r="G13" s="4">
        <f t="shared" si="0"/>
        <v>9039</v>
      </c>
    </row>
    <row r="14" spans="2:7" ht="12.75">
      <c r="B14" s="4" t="s">
        <v>14</v>
      </c>
      <c r="C14" s="7">
        <v>1022</v>
      </c>
      <c r="D14" s="7">
        <v>1058</v>
      </c>
      <c r="E14" s="7">
        <v>1308</v>
      </c>
      <c r="F14" s="7">
        <v>1646</v>
      </c>
      <c r="G14" s="4">
        <f t="shared" si="0"/>
        <v>5034</v>
      </c>
    </row>
    <row r="15" spans="2:7" ht="12.75">
      <c r="B15" s="4" t="s">
        <v>15</v>
      </c>
      <c r="C15" s="8">
        <v>730</v>
      </c>
      <c r="D15" s="8">
        <v>748</v>
      </c>
      <c r="E15" s="8">
        <v>910</v>
      </c>
      <c r="F15" s="8">
        <v>595</v>
      </c>
      <c r="G15" s="4">
        <f t="shared" si="0"/>
        <v>2983</v>
      </c>
    </row>
    <row r="16" spans="2:7" ht="12.75">
      <c r="B16" s="4" t="s">
        <v>16</v>
      </c>
      <c r="C16" s="9">
        <v>347</v>
      </c>
      <c r="D16" s="9">
        <v>320</v>
      </c>
      <c r="E16" s="9">
        <v>335</v>
      </c>
      <c r="F16" s="9">
        <v>480</v>
      </c>
      <c r="G16" s="4">
        <f t="shared" si="0"/>
        <v>1482</v>
      </c>
    </row>
    <row r="17" spans="2:7" ht="12.75">
      <c r="B17" s="4" t="s">
        <v>17</v>
      </c>
      <c r="C17" s="10">
        <v>494</v>
      </c>
      <c r="D17" s="10">
        <v>640</v>
      </c>
      <c r="E17" s="10">
        <v>670</v>
      </c>
      <c r="F17" s="10">
        <v>634</v>
      </c>
      <c r="G17" s="4">
        <f t="shared" si="0"/>
        <v>2438</v>
      </c>
    </row>
    <row r="18" spans="2:7" ht="12.75">
      <c r="B18" s="4" t="s">
        <v>18</v>
      </c>
      <c r="C18" s="4">
        <v>793</v>
      </c>
      <c r="D18" s="4">
        <v>887</v>
      </c>
      <c r="E18" s="4">
        <v>1025</v>
      </c>
      <c r="F18" s="4">
        <v>970</v>
      </c>
      <c r="G18" s="4">
        <f t="shared" si="0"/>
        <v>3675</v>
      </c>
    </row>
    <row r="19" spans="2:7" ht="12.75">
      <c r="B19" s="4" t="s">
        <v>19</v>
      </c>
      <c r="C19" s="1">
        <v>597</v>
      </c>
      <c r="D19" s="1">
        <v>690</v>
      </c>
      <c r="E19" s="1">
        <v>657</v>
      </c>
      <c r="F19" s="1">
        <v>579</v>
      </c>
      <c r="G19" s="4">
        <f t="shared" si="0"/>
        <v>2523</v>
      </c>
    </row>
    <row r="20" spans="2:7" ht="12.75">
      <c r="B20" s="4" t="s">
        <v>20</v>
      </c>
      <c r="C20" s="2">
        <v>168</v>
      </c>
      <c r="D20" s="2">
        <v>373</v>
      </c>
      <c r="E20" s="2">
        <v>251</v>
      </c>
      <c r="F20" s="2">
        <v>510</v>
      </c>
      <c r="G20" s="4">
        <f t="shared" si="0"/>
        <v>1302</v>
      </c>
    </row>
    <row r="21" spans="2:7" ht="12.75">
      <c r="B21" s="4" t="s">
        <v>21</v>
      </c>
      <c r="C21" s="1">
        <v>1812</v>
      </c>
      <c r="D21" s="1">
        <v>2486</v>
      </c>
      <c r="E21" s="1">
        <v>1638</v>
      </c>
      <c r="F21" s="1">
        <v>2501</v>
      </c>
      <c r="G21" s="4">
        <v>8437</v>
      </c>
    </row>
    <row r="22" spans="2:7" ht="12.75">
      <c r="B22" s="4" t="s">
        <v>22</v>
      </c>
      <c r="C22" s="1">
        <v>738</v>
      </c>
      <c r="D22" s="1">
        <v>821</v>
      </c>
      <c r="E22" s="1">
        <v>909</v>
      </c>
      <c r="F22" s="1">
        <v>1064</v>
      </c>
      <c r="G22" s="4">
        <f t="shared" si="0"/>
        <v>3532</v>
      </c>
    </row>
    <row r="23" spans="2:7" ht="12.75">
      <c r="B23" s="4" t="s">
        <v>23</v>
      </c>
      <c r="C23" s="11">
        <v>395</v>
      </c>
      <c r="D23" s="11">
        <v>535</v>
      </c>
      <c r="E23" s="11">
        <v>583</v>
      </c>
      <c r="F23" s="11">
        <v>663</v>
      </c>
      <c r="G23" s="4">
        <f t="shared" si="0"/>
        <v>2176</v>
      </c>
    </row>
    <row r="24" spans="2:7" ht="12.75">
      <c r="B24" s="4" t="s">
        <v>24</v>
      </c>
      <c r="C24" s="12">
        <v>1937</v>
      </c>
      <c r="D24" s="12">
        <v>1878</v>
      </c>
      <c r="E24" s="12">
        <v>1661</v>
      </c>
      <c r="F24" s="12">
        <v>1401</v>
      </c>
      <c r="G24" s="4">
        <f t="shared" si="0"/>
        <v>6877</v>
      </c>
    </row>
    <row r="25" spans="2:7" ht="12.75">
      <c r="B25" s="1" t="s">
        <v>25</v>
      </c>
      <c r="C25" s="13">
        <v>265</v>
      </c>
      <c r="D25" s="13">
        <v>543</v>
      </c>
      <c r="E25" s="13">
        <v>499</v>
      </c>
      <c r="F25" s="13">
        <v>670</v>
      </c>
      <c r="G25" s="4">
        <f t="shared" si="0"/>
        <v>1977</v>
      </c>
    </row>
    <row r="26" spans="2:7" ht="12.75">
      <c r="B26" s="1" t="s">
        <v>26</v>
      </c>
      <c r="C26" s="14">
        <v>355</v>
      </c>
      <c r="D26" s="14">
        <v>400</v>
      </c>
      <c r="E26" s="14">
        <v>368</v>
      </c>
      <c r="F26" s="14">
        <v>314</v>
      </c>
      <c r="G26" s="4">
        <v>1437</v>
      </c>
    </row>
    <row r="27" spans="2:7" ht="12.75">
      <c r="B27" s="4" t="s">
        <v>34</v>
      </c>
      <c r="C27" s="4">
        <v>801</v>
      </c>
      <c r="D27" s="4">
        <v>1194</v>
      </c>
      <c r="E27" s="4">
        <v>753</v>
      </c>
      <c r="F27" s="4">
        <v>366</v>
      </c>
      <c r="G27" s="4">
        <f>SUM(C27:F27)</f>
        <v>3114</v>
      </c>
    </row>
    <row r="28" spans="2:7" ht="12.75">
      <c r="B28" s="19" t="s">
        <v>27</v>
      </c>
      <c r="C28" s="4"/>
      <c r="D28" s="4"/>
      <c r="E28" s="4"/>
      <c r="F28" s="4"/>
      <c r="G28" s="4"/>
    </row>
    <row r="29" spans="2:28" ht="12.75">
      <c r="B29" s="1" t="s">
        <v>28</v>
      </c>
      <c r="C29" s="1">
        <v>9551</v>
      </c>
      <c r="D29" s="1">
        <v>15264</v>
      </c>
      <c r="E29" s="1">
        <v>14848</v>
      </c>
      <c r="F29" s="1">
        <v>6736</v>
      </c>
      <c r="G29" s="1">
        <f t="shared" si="0"/>
        <v>46399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2:9" ht="12.75">
      <c r="B30" s="1" t="s">
        <v>29</v>
      </c>
      <c r="C30" s="15">
        <v>387</v>
      </c>
      <c r="D30" s="15">
        <v>548</v>
      </c>
      <c r="E30" s="15">
        <v>657</v>
      </c>
      <c r="F30" s="15">
        <v>314</v>
      </c>
      <c r="G30" s="1">
        <f t="shared" si="0"/>
        <v>1906</v>
      </c>
      <c r="I30" s="40"/>
    </row>
    <row r="31" spans="2:7" ht="12.75">
      <c r="B31" s="4" t="s">
        <v>30</v>
      </c>
      <c r="C31" s="16">
        <v>517</v>
      </c>
      <c r="D31" s="16">
        <v>754</v>
      </c>
      <c r="E31" s="16">
        <v>789</v>
      </c>
      <c r="F31" s="16">
        <v>354</v>
      </c>
      <c r="G31" s="1">
        <f t="shared" si="0"/>
        <v>2414</v>
      </c>
    </row>
    <row r="32" spans="2:7" ht="12.75">
      <c r="B32" s="4" t="s">
        <v>31</v>
      </c>
      <c r="C32" s="17">
        <v>326</v>
      </c>
      <c r="D32" s="17">
        <v>350</v>
      </c>
      <c r="E32" s="17">
        <v>344</v>
      </c>
      <c r="F32" s="17">
        <v>330</v>
      </c>
      <c r="G32" s="1">
        <f t="shared" si="0"/>
        <v>1350</v>
      </c>
    </row>
    <row r="33" spans="2:7" ht="12.75">
      <c r="B33" s="4" t="s">
        <v>32</v>
      </c>
      <c r="C33" s="18">
        <v>204</v>
      </c>
      <c r="D33" s="18">
        <v>400</v>
      </c>
      <c r="E33" s="18">
        <v>391</v>
      </c>
      <c r="F33" s="18">
        <v>469</v>
      </c>
      <c r="G33" s="1">
        <f t="shared" si="0"/>
        <v>1464</v>
      </c>
    </row>
    <row r="34" spans="2:7" ht="12.75">
      <c r="B34" s="4" t="s">
        <v>33</v>
      </c>
      <c r="C34" s="4">
        <v>116</v>
      </c>
      <c r="D34" s="4">
        <v>400</v>
      </c>
      <c r="E34" s="4">
        <v>999</v>
      </c>
      <c r="F34" s="4">
        <v>112</v>
      </c>
      <c r="G34" s="1">
        <f t="shared" si="0"/>
        <v>1627</v>
      </c>
    </row>
    <row r="35" spans="2:7" ht="12.75">
      <c r="B35" s="19" t="s">
        <v>35</v>
      </c>
      <c r="C35" s="19">
        <f>SUM(C8:C34)</f>
        <v>28745</v>
      </c>
      <c r="D35" s="19">
        <f>SUM(D8:D34)</f>
        <v>38539</v>
      </c>
      <c r="E35" s="19">
        <f>SUM(E8:E34)</f>
        <v>37276</v>
      </c>
      <c r="F35" s="19">
        <f>SUM(F8:F34)</f>
        <v>27688</v>
      </c>
      <c r="G35" s="19">
        <f>SUM(G8:G34)</f>
        <v>132248</v>
      </c>
    </row>
    <row r="36" spans="2:7" ht="12.75">
      <c r="B36" s="19" t="s">
        <v>36</v>
      </c>
      <c r="C36" s="4"/>
      <c r="D36" s="4"/>
      <c r="E36" s="4"/>
      <c r="F36" s="4"/>
      <c r="G36" s="4"/>
    </row>
    <row r="37" spans="2:7" ht="12.75">
      <c r="B37" s="4" t="s">
        <v>37</v>
      </c>
      <c r="C37" s="4">
        <v>42</v>
      </c>
      <c r="D37" s="4">
        <v>85</v>
      </c>
      <c r="E37" s="4">
        <v>100</v>
      </c>
      <c r="F37" s="4">
        <v>7</v>
      </c>
      <c r="G37" s="4">
        <f>SUM(C37:F37)</f>
        <v>234</v>
      </c>
    </row>
    <row r="38" spans="2:7" ht="12.75">
      <c r="B38" s="4" t="s">
        <v>38</v>
      </c>
      <c r="C38" s="20">
        <v>186</v>
      </c>
      <c r="D38" s="20">
        <v>511</v>
      </c>
      <c r="E38" s="20">
        <v>377</v>
      </c>
      <c r="F38" s="20">
        <v>112</v>
      </c>
      <c r="G38" s="4">
        <v>1186</v>
      </c>
    </row>
    <row r="39" spans="2:7" ht="12.75">
      <c r="B39" s="4" t="s">
        <v>39</v>
      </c>
      <c r="C39" s="1">
        <v>135</v>
      </c>
      <c r="D39" s="1">
        <v>116</v>
      </c>
      <c r="E39" s="1">
        <v>120</v>
      </c>
      <c r="F39" s="1">
        <v>27</v>
      </c>
      <c r="G39" s="4">
        <f>SUM(C39:F39)</f>
        <v>398</v>
      </c>
    </row>
    <row r="40" spans="2:7" ht="12.75">
      <c r="B40" s="4" t="s">
        <v>40</v>
      </c>
      <c r="C40" s="21">
        <v>229</v>
      </c>
      <c r="D40" s="21">
        <v>316</v>
      </c>
      <c r="E40" s="21">
        <v>842</v>
      </c>
      <c r="F40" s="21">
        <v>111</v>
      </c>
      <c r="G40" s="4">
        <f>SUM(C40:F40)</f>
        <v>1498</v>
      </c>
    </row>
    <row r="41" spans="2:7" ht="12.75">
      <c r="B41" s="4" t="s">
        <v>41</v>
      </c>
      <c r="C41" s="1">
        <v>45</v>
      </c>
      <c r="D41" s="1">
        <v>382</v>
      </c>
      <c r="E41" s="1">
        <v>262</v>
      </c>
      <c r="F41" s="1">
        <v>217</v>
      </c>
      <c r="G41" s="4">
        <f aca="true" t="shared" si="1" ref="G41:G53">SUM(C41:F41)</f>
        <v>906</v>
      </c>
    </row>
    <row r="42" spans="2:7" ht="12.75">
      <c r="B42" s="4" t="s">
        <v>42</v>
      </c>
      <c r="C42" s="22">
        <v>307</v>
      </c>
      <c r="D42" s="22">
        <v>356</v>
      </c>
      <c r="E42" s="22">
        <v>267</v>
      </c>
      <c r="F42" s="22">
        <v>106</v>
      </c>
      <c r="G42" s="4">
        <f t="shared" si="1"/>
        <v>1036</v>
      </c>
    </row>
    <row r="43" spans="2:7" ht="12.75">
      <c r="B43" s="4" t="s">
        <v>43</v>
      </c>
      <c r="C43" s="1">
        <v>365</v>
      </c>
      <c r="D43" s="1">
        <v>534</v>
      </c>
      <c r="E43" s="1">
        <v>559</v>
      </c>
      <c r="F43" s="1">
        <v>173</v>
      </c>
      <c r="G43" s="4">
        <f t="shared" si="1"/>
        <v>1631</v>
      </c>
    </row>
    <row r="44" spans="2:7" ht="12.75">
      <c r="B44" s="4" t="s">
        <v>44</v>
      </c>
      <c r="C44" s="18">
        <v>178</v>
      </c>
      <c r="D44" s="18">
        <v>273</v>
      </c>
      <c r="E44" s="18">
        <v>280</v>
      </c>
      <c r="F44" s="4">
        <v>89</v>
      </c>
      <c r="G44" s="4">
        <f t="shared" si="1"/>
        <v>820</v>
      </c>
    </row>
    <row r="45" spans="2:7" ht="12.75">
      <c r="B45" s="4" t="s">
        <v>45</v>
      </c>
      <c r="C45" s="23">
        <v>122</v>
      </c>
      <c r="D45" s="23">
        <v>98</v>
      </c>
      <c r="E45" s="23">
        <v>97</v>
      </c>
      <c r="F45" s="23">
        <v>39</v>
      </c>
      <c r="G45" s="4">
        <f t="shared" si="1"/>
        <v>356</v>
      </c>
    </row>
    <row r="46" spans="2:7" ht="12.75">
      <c r="B46" s="4" t="s">
        <v>46</v>
      </c>
      <c r="C46" s="24">
        <v>216</v>
      </c>
      <c r="D46" s="24">
        <v>321</v>
      </c>
      <c r="E46" s="24">
        <v>560</v>
      </c>
      <c r="F46" s="24">
        <v>147</v>
      </c>
      <c r="G46" s="4">
        <f t="shared" si="1"/>
        <v>1244</v>
      </c>
    </row>
    <row r="47" spans="2:7" ht="12.75">
      <c r="B47" s="4" t="s">
        <v>47</v>
      </c>
      <c r="C47" s="25">
        <v>81</v>
      </c>
      <c r="D47" s="25">
        <v>205</v>
      </c>
      <c r="E47" s="25">
        <v>407</v>
      </c>
      <c r="F47" s="25">
        <v>204</v>
      </c>
      <c r="G47" s="4">
        <f t="shared" si="1"/>
        <v>897</v>
      </c>
    </row>
    <row r="48" spans="2:7" ht="12.75">
      <c r="B48" s="4" t="s">
        <v>48</v>
      </c>
      <c r="C48" s="4">
        <v>4103</v>
      </c>
      <c r="D48" s="26">
        <v>3566</v>
      </c>
      <c r="E48" s="4">
        <v>3071</v>
      </c>
      <c r="F48" s="27">
        <v>1439</v>
      </c>
      <c r="G48" s="4">
        <f t="shared" si="1"/>
        <v>12179</v>
      </c>
    </row>
    <row r="49" spans="2:7" ht="12.75">
      <c r="B49" s="4" t="s">
        <v>49</v>
      </c>
      <c r="C49" s="2">
        <v>183</v>
      </c>
      <c r="D49" s="2">
        <v>68</v>
      </c>
      <c r="E49" s="2">
        <v>66</v>
      </c>
      <c r="F49" s="2">
        <v>26</v>
      </c>
      <c r="G49" s="4">
        <f t="shared" si="1"/>
        <v>343</v>
      </c>
    </row>
    <row r="50" spans="2:7" ht="12.75">
      <c r="B50" s="1" t="s">
        <v>50</v>
      </c>
      <c r="C50" s="28">
        <v>4861</v>
      </c>
      <c r="D50" s="28">
        <v>3419</v>
      </c>
      <c r="E50" s="28">
        <v>2692</v>
      </c>
      <c r="F50" s="28">
        <v>990</v>
      </c>
      <c r="G50" s="4">
        <f t="shared" si="1"/>
        <v>11962</v>
      </c>
    </row>
    <row r="51" spans="2:7" ht="12.75">
      <c r="B51" s="4" t="s">
        <v>51</v>
      </c>
      <c r="C51" s="29">
        <v>7177</v>
      </c>
      <c r="D51" s="29">
        <v>3406</v>
      </c>
      <c r="E51" s="29">
        <v>1765</v>
      </c>
      <c r="F51" s="29">
        <v>463</v>
      </c>
      <c r="G51" s="4">
        <f t="shared" si="1"/>
        <v>12811</v>
      </c>
    </row>
    <row r="52" spans="2:7" ht="12.75">
      <c r="B52" s="4" t="s">
        <v>52</v>
      </c>
      <c r="C52" s="2">
        <v>844</v>
      </c>
      <c r="D52" s="2">
        <v>448</v>
      </c>
      <c r="E52" s="2">
        <v>159</v>
      </c>
      <c r="F52" s="2">
        <v>92</v>
      </c>
      <c r="G52" s="4">
        <f t="shared" si="1"/>
        <v>1543</v>
      </c>
    </row>
    <row r="53" spans="2:7" ht="12.75">
      <c r="B53" s="4" t="s">
        <v>53</v>
      </c>
      <c r="C53" s="30">
        <v>1303</v>
      </c>
      <c r="D53" s="31">
        <v>403</v>
      </c>
      <c r="E53" s="31">
        <v>170</v>
      </c>
      <c r="F53" s="31">
        <v>66</v>
      </c>
      <c r="G53" s="4">
        <f t="shared" si="1"/>
        <v>1942</v>
      </c>
    </row>
    <row r="54" spans="2:7" ht="12.75">
      <c r="B54" s="4" t="s">
        <v>54</v>
      </c>
      <c r="C54" s="1">
        <v>675</v>
      </c>
      <c r="D54" s="1">
        <v>363</v>
      </c>
      <c r="E54" s="1">
        <v>114</v>
      </c>
      <c r="F54" s="1">
        <v>19</v>
      </c>
      <c r="G54" s="4">
        <v>1171</v>
      </c>
    </row>
    <row r="55" spans="2:7" ht="12.75">
      <c r="B55" s="19" t="s">
        <v>35</v>
      </c>
      <c r="C55" s="19">
        <f>SUM(C37:C54)</f>
        <v>21052</v>
      </c>
      <c r="D55" s="19">
        <f>SUM(D37:D54)</f>
        <v>14870</v>
      </c>
      <c r="E55" s="19">
        <f>SUM(E37:E54)</f>
        <v>11908</v>
      </c>
      <c r="F55" s="19">
        <f>SUM(F37:F54)</f>
        <v>4327</v>
      </c>
      <c r="G55" s="19">
        <f>SUM(G37:G54)</f>
        <v>52157</v>
      </c>
    </row>
    <row r="56" spans="2:7" ht="12.75">
      <c r="B56" s="19" t="s">
        <v>108</v>
      </c>
      <c r="C56" s="4"/>
      <c r="D56" s="4"/>
      <c r="E56" s="4"/>
      <c r="F56" s="4"/>
      <c r="G56" s="4"/>
    </row>
    <row r="57" spans="2:7" ht="12.75">
      <c r="B57" s="4" t="s">
        <v>55</v>
      </c>
      <c r="C57" s="1">
        <v>50</v>
      </c>
      <c r="D57" s="1">
        <v>8</v>
      </c>
      <c r="E57" s="4">
        <v>0</v>
      </c>
      <c r="F57" s="4"/>
      <c r="G57" s="4">
        <f aca="true" t="shared" si="2" ref="G57:G63">SUM(C57:F57)</f>
        <v>58</v>
      </c>
    </row>
    <row r="58" spans="2:7" ht="12.75">
      <c r="B58" s="4" t="s">
        <v>56</v>
      </c>
      <c r="C58" s="1">
        <v>415</v>
      </c>
      <c r="D58" s="1">
        <v>111</v>
      </c>
      <c r="E58" s="1">
        <v>20</v>
      </c>
      <c r="F58" s="1">
        <v>31</v>
      </c>
      <c r="G58" s="4">
        <f t="shared" si="2"/>
        <v>577</v>
      </c>
    </row>
    <row r="59" spans="2:7" ht="12.75">
      <c r="B59" s="4" t="s">
        <v>57</v>
      </c>
      <c r="C59" s="32">
        <v>30</v>
      </c>
      <c r="D59" s="32">
        <v>0</v>
      </c>
      <c r="E59" s="32">
        <v>0</v>
      </c>
      <c r="F59" s="32">
        <v>0</v>
      </c>
      <c r="G59" s="4">
        <f t="shared" si="2"/>
        <v>30</v>
      </c>
    </row>
    <row r="60" spans="2:7" ht="12.75">
      <c r="B60" s="4" t="s">
        <v>58</v>
      </c>
      <c r="C60" s="18">
        <v>20</v>
      </c>
      <c r="D60" s="18">
        <v>10</v>
      </c>
      <c r="E60" s="18">
        <v>0</v>
      </c>
      <c r="F60" s="18">
        <v>0</v>
      </c>
      <c r="G60" s="4">
        <f t="shared" si="2"/>
        <v>30</v>
      </c>
    </row>
    <row r="61" spans="2:7" ht="12.75">
      <c r="B61" s="4" t="s">
        <v>59</v>
      </c>
      <c r="C61" s="18">
        <v>14</v>
      </c>
      <c r="D61" s="18">
        <v>0</v>
      </c>
      <c r="E61" s="18">
        <v>0</v>
      </c>
      <c r="F61" s="18">
        <v>0</v>
      </c>
      <c r="G61" s="4">
        <f t="shared" si="2"/>
        <v>14</v>
      </c>
    </row>
    <row r="62" spans="2:7" ht="12.75">
      <c r="B62" s="4" t="s">
        <v>60</v>
      </c>
      <c r="C62" s="4">
        <v>101</v>
      </c>
      <c r="D62" s="4">
        <v>24</v>
      </c>
      <c r="E62" s="4">
        <v>1</v>
      </c>
      <c r="F62" s="4">
        <v>1</v>
      </c>
      <c r="G62" s="4">
        <f t="shared" si="2"/>
        <v>127</v>
      </c>
    </row>
    <row r="63" spans="2:7" ht="12.75">
      <c r="B63" s="4" t="s">
        <v>61</v>
      </c>
      <c r="C63" s="18">
        <v>188</v>
      </c>
      <c r="D63" s="18">
        <v>55</v>
      </c>
      <c r="E63" s="18">
        <v>0</v>
      </c>
      <c r="F63" s="18">
        <v>0</v>
      </c>
      <c r="G63" s="4">
        <f t="shared" si="2"/>
        <v>243</v>
      </c>
    </row>
    <row r="64" spans="2:7" ht="12.75">
      <c r="B64" s="19" t="s">
        <v>35</v>
      </c>
      <c r="C64" s="19">
        <f>SUM(C57:C62)</f>
        <v>630</v>
      </c>
      <c r="D64" s="19">
        <f>SUM(D57:D63)</f>
        <v>208</v>
      </c>
      <c r="E64" s="19">
        <f>SUM(E57:E63)</f>
        <v>21</v>
      </c>
      <c r="F64" s="19">
        <f>SUM(F57:F63)</f>
        <v>32</v>
      </c>
      <c r="G64" s="19">
        <f>SUM(G57:G63)</f>
        <v>1079</v>
      </c>
    </row>
    <row r="65" spans="2:7" ht="12.75">
      <c r="B65" s="19" t="s">
        <v>110</v>
      </c>
      <c r="C65" s="19">
        <f>C64+C55+C35</f>
        <v>50427</v>
      </c>
      <c r="D65" s="19">
        <f>D64+D55+D35</f>
        <v>53617</v>
      </c>
      <c r="E65" s="19">
        <f>E64+E55+E35</f>
        <v>49205</v>
      </c>
      <c r="F65" s="19">
        <f>F64+F55+F35</f>
        <v>32047</v>
      </c>
      <c r="G65" s="19">
        <f>G64+G55+G35</f>
        <v>185484</v>
      </c>
    </row>
    <row r="66" spans="2:7" ht="12.75">
      <c r="B66" s="33" t="s">
        <v>111</v>
      </c>
      <c r="C66" s="4"/>
      <c r="D66" s="4"/>
      <c r="E66" s="4"/>
      <c r="F66" s="4"/>
      <c r="G66" s="4"/>
    </row>
    <row r="67" spans="2:7" ht="12.75">
      <c r="B67" s="34" t="s">
        <v>112</v>
      </c>
      <c r="C67" s="1">
        <v>911</v>
      </c>
      <c r="D67" s="1">
        <v>745</v>
      </c>
      <c r="E67" s="1">
        <v>1902</v>
      </c>
      <c r="F67" s="1">
        <v>2056</v>
      </c>
      <c r="G67" s="2">
        <f aca="true" t="shared" si="3" ref="G67:G73">SUM(C67:F67)</f>
        <v>5614</v>
      </c>
    </row>
    <row r="68" spans="2:7" ht="12.75">
      <c r="B68" s="34" t="s">
        <v>113</v>
      </c>
      <c r="C68" s="35">
        <v>186</v>
      </c>
      <c r="D68" s="35">
        <v>280</v>
      </c>
      <c r="E68" s="35">
        <v>368</v>
      </c>
      <c r="F68" s="35">
        <v>320</v>
      </c>
      <c r="G68" s="2">
        <f t="shared" si="3"/>
        <v>1154</v>
      </c>
    </row>
    <row r="69" spans="2:7" ht="12.75">
      <c r="B69" s="1" t="s">
        <v>114</v>
      </c>
      <c r="C69" s="1">
        <v>35</v>
      </c>
      <c r="D69" s="1">
        <v>62</v>
      </c>
      <c r="E69" s="1">
        <v>53</v>
      </c>
      <c r="F69" s="1">
        <v>21</v>
      </c>
      <c r="G69" s="2">
        <f t="shared" si="3"/>
        <v>171</v>
      </c>
    </row>
    <row r="70" spans="2:7" ht="12.75">
      <c r="B70" s="1" t="s">
        <v>115</v>
      </c>
      <c r="C70" s="1">
        <v>67</v>
      </c>
      <c r="D70" s="1">
        <v>94</v>
      </c>
      <c r="E70" s="1">
        <v>850</v>
      </c>
      <c r="F70" s="1">
        <v>926</v>
      </c>
      <c r="G70" s="2">
        <f t="shared" si="3"/>
        <v>1937</v>
      </c>
    </row>
    <row r="71" spans="2:7" ht="12.75">
      <c r="B71" s="1" t="s">
        <v>116</v>
      </c>
      <c r="C71" s="1">
        <v>61</v>
      </c>
      <c r="D71" s="1">
        <v>38</v>
      </c>
      <c r="E71" s="1">
        <v>11</v>
      </c>
      <c r="F71" s="1">
        <v>33</v>
      </c>
      <c r="G71" s="2">
        <f t="shared" si="3"/>
        <v>143</v>
      </c>
    </row>
    <row r="72" spans="2:7" ht="12.75">
      <c r="B72" s="1" t="s">
        <v>117</v>
      </c>
      <c r="C72" s="2">
        <v>22</v>
      </c>
      <c r="D72" s="2">
        <v>36</v>
      </c>
      <c r="E72" s="2">
        <v>26</v>
      </c>
      <c r="F72" s="2">
        <v>12</v>
      </c>
      <c r="G72" s="2">
        <f t="shared" si="3"/>
        <v>96</v>
      </c>
    </row>
    <row r="73" spans="2:7" ht="12.75">
      <c r="B73" s="1" t="s">
        <v>118</v>
      </c>
      <c r="C73" s="2">
        <v>1</v>
      </c>
      <c r="D73" s="2">
        <v>1</v>
      </c>
      <c r="E73" s="2">
        <v>0</v>
      </c>
      <c r="F73" s="2">
        <v>0</v>
      </c>
      <c r="G73" s="2">
        <f t="shared" si="3"/>
        <v>2</v>
      </c>
    </row>
    <row r="74" spans="2:7" ht="12.75">
      <c r="B74" s="36" t="s">
        <v>119</v>
      </c>
      <c r="C74" s="36">
        <f>SUM(C67:C73)</f>
        <v>1283</v>
      </c>
      <c r="D74" s="36">
        <f>SUM(D67:D73)</f>
        <v>1256</v>
      </c>
      <c r="E74" s="36">
        <f>SUM(E67:E73)</f>
        <v>3210</v>
      </c>
      <c r="F74" s="36">
        <f>SUM(F67:F73)</f>
        <v>3368</v>
      </c>
      <c r="G74" s="36">
        <f>SUM(G67:G73)</f>
        <v>9117</v>
      </c>
    </row>
    <row r="75" spans="2:7" ht="12.75">
      <c r="B75" s="36" t="s">
        <v>106</v>
      </c>
      <c r="C75" s="19">
        <f>C74+C65</f>
        <v>51710</v>
      </c>
      <c r="D75" s="19">
        <f>D74+D65</f>
        <v>54873</v>
      </c>
      <c r="E75" s="19">
        <f>E74+E65</f>
        <v>52415</v>
      </c>
      <c r="F75" s="19">
        <f>F74+F65</f>
        <v>35415</v>
      </c>
      <c r="G75" s="19">
        <f>G74+G65</f>
        <v>194601</v>
      </c>
    </row>
  </sheetData>
  <sheetProtection/>
  <mergeCells count="4">
    <mergeCell ref="B3:G3"/>
    <mergeCell ref="B6:G6"/>
    <mergeCell ref="B7:G7"/>
    <mergeCell ref="B2:G2"/>
  </mergeCells>
  <printOptions/>
  <pageMargins left="0.7" right="0.7" top="0.27" bottom="0.21" header="0.15" footer="0.12"/>
  <pageSetup horizontalDpi="1200" verticalDpi="1200" orientation="portrait" r:id="rId1"/>
  <ignoredErrors>
    <ignoredError sqref="G29:G34 G10:G20 G24 G41:G53 G57 G63 C64 G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N7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57421875" style="3" customWidth="1"/>
    <col min="2" max="2" width="39.00390625" style="3" customWidth="1"/>
    <col min="3" max="3" width="4.421875" style="3" bestFit="1" customWidth="1"/>
    <col min="4" max="4" width="5.57421875" style="3" bestFit="1" customWidth="1"/>
    <col min="5" max="5" width="4.421875" style="3" bestFit="1" customWidth="1"/>
    <col min="6" max="7" width="5.57421875" style="3" bestFit="1" customWidth="1"/>
    <col min="8" max="8" width="4.421875" style="3" bestFit="1" customWidth="1"/>
    <col min="9" max="9" width="5.57421875" style="3" bestFit="1" customWidth="1"/>
    <col min="10" max="10" width="4.421875" style="3" bestFit="1" customWidth="1"/>
    <col min="11" max="11" width="3.8515625" style="3" bestFit="1" customWidth="1"/>
    <col min="12" max="12" width="5.57421875" style="3" bestFit="1" customWidth="1"/>
    <col min="13" max="13" width="3.8515625" style="3" bestFit="1" customWidth="1"/>
    <col min="14" max="14" width="4.421875" style="3" bestFit="1" customWidth="1"/>
    <col min="15" max="15" width="6.7109375" style="3" bestFit="1" customWidth="1"/>
    <col min="16" max="19" width="5.57421875" style="3" bestFit="1" customWidth="1"/>
    <col min="20" max="20" width="6.7109375" style="3" bestFit="1" customWidth="1"/>
    <col min="21" max="21" width="5.57421875" style="3" bestFit="1" customWidth="1"/>
    <col min="22" max="22" width="3.8515625" style="3" bestFit="1" customWidth="1"/>
    <col min="23" max="23" width="5.57421875" style="3" bestFit="1" customWidth="1"/>
    <col min="24" max="24" width="6.7109375" style="3" bestFit="1" customWidth="1"/>
    <col min="25" max="28" width="4.421875" style="3" bestFit="1" customWidth="1"/>
    <col min="29" max="29" width="5.57421875" style="3" bestFit="1" customWidth="1"/>
    <col min="30" max="30" width="4.421875" style="3" bestFit="1" customWidth="1"/>
    <col min="31" max="32" width="5.57421875" style="3" bestFit="1" customWidth="1"/>
    <col min="33" max="33" width="4.421875" style="3" bestFit="1" customWidth="1"/>
    <col min="34" max="34" width="6.7109375" style="3" bestFit="1" customWidth="1"/>
    <col min="35" max="35" width="5.57421875" style="3" bestFit="1" customWidth="1"/>
    <col min="36" max="36" width="4.421875" style="3" bestFit="1" customWidth="1"/>
    <col min="37" max="37" width="6.7109375" style="3" bestFit="1" customWidth="1"/>
    <col min="38" max="38" width="5.57421875" style="3" bestFit="1" customWidth="1"/>
    <col min="39" max="39" width="6.7109375" style="3" bestFit="1" customWidth="1"/>
    <col min="40" max="40" width="7.8515625" style="3" bestFit="1" customWidth="1"/>
    <col min="41" max="16384" width="9.140625" style="3" customWidth="1"/>
  </cols>
  <sheetData>
    <row r="2" spans="2:40" ht="12.75">
      <c r="B2" s="67" t="s">
        <v>62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12.75">
      <c r="B3" s="67" t="s">
        <v>63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17">
      <c r="B4" s="44" t="s">
        <v>120</v>
      </c>
      <c r="C4" s="45" t="s">
        <v>64</v>
      </c>
      <c r="D4" s="45" t="s">
        <v>65</v>
      </c>
      <c r="E4" s="45" t="s">
        <v>66</v>
      </c>
      <c r="F4" s="45" t="s">
        <v>67</v>
      </c>
      <c r="G4" s="45" t="s">
        <v>68</v>
      </c>
      <c r="H4" s="45" t="s">
        <v>69</v>
      </c>
      <c r="I4" s="45" t="s">
        <v>70</v>
      </c>
      <c r="J4" s="45" t="s">
        <v>71</v>
      </c>
      <c r="K4" s="46" t="s">
        <v>72</v>
      </c>
      <c r="L4" s="45" t="s">
        <v>73</v>
      </c>
      <c r="M4" s="46" t="s">
        <v>74</v>
      </c>
      <c r="N4" s="45" t="s">
        <v>75</v>
      </c>
      <c r="O4" s="45" t="s">
        <v>76</v>
      </c>
      <c r="P4" s="45" t="s">
        <v>77</v>
      </c>
      <c r="Q4" s="45" t="s">
        <v>78</v>
      </c>
      <c r="R4" s="45" t="s">
        <v>79</v>
      </c>
      <c r="S4" s="45" t="s">
        <v>80</v>
      </c>
      <c r="T4" s="45" t="s">
        <v>81</v>
      </c>
      <c r="U4" s="45" t="s">
        <v>82</v>
      </c>
      <c r="V4" s="45" t="s">
        <v>83</v>
      </c>
      <c r="W4" s="45" t="s">
        <v>84</v>
      </c>
      <c r="X4" s="45" t="s">
        <v>85</v>
      </c>
      <c r="Y4" s="45" t="s">
        <v>86</v>
      </c>
      <c r="Z4" s="45" t="s">
        <v>87</v>
      </c>
      <c r="AA4" s="45" t="s">
        <v>88</v>
      </c>
      <c r="AB4" s="45" t="s">
        <v>89</v>
      </c>
      <c r="AC4" s="45" t="s">
        <v>90</v>
      </c>
      <c r="AD4" s="45" t="s">
        <v>91</v>
      </c>
      <c r="AE4" s="45" t="s">
        <v>92</v>
      </c>
      <c r="AF4" s="45" t="s">
        <v>93</v>
      </c>
      <c r="AG4" s="45" t="s">
        <v>94</v>
      </c>
      <c r="AH4" s="45" t="s">
        <v>95</v>
      </c>
      <c r="AI4" s="45" t="s">
        <v>96</v>
      </c>
      <c r="AJ4" s="45" t="s">
        <v>97</v>
      </c>
      <c r="AK4" s="45" t="s">
        <v>98</v>
      </c>
      <c r="AL4" s="45" t="s">
        <v>99</v>
      </c>
      <c r="AM4" s="45" t="s">
        <v>100</v>
      </c>
      <c r="AN4" s="45" t="s">
        <v>101</v>
      </c>
    </row>
    <row r="5" spans="2:40" ht="12.75">
      <c r="B5" s="67" t="s">
        <v>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2:40" ht="12.75">
      <c r="B6" s="67" t="s">
        <v>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2:40" ht="12.75">
      <c r="B7" s="4" t="s">
        <v>8</v>
      </c>
      <c r="C7" s="47">
        <v>0</v>
      </c>
      <c r="D7" s="47">
        <v>8</v>
      </c>
      <c r="E7" s="47">
        <v>0</v>
      </c>
      <c r="F7" s="47">
        <v>37</v>
      </c>
      <c r="G7" s="47">
        <v>95</v>
      </c>
      <c r="H7" s="47">
        <v>6</v>
      </c>
      <c r="I7" s="47">
        <v>19</v>
      </c>
      <c r="J7" s="47">
        <v>0</v>
      </c>
      <c r="K7" s="47">
        <v>0</v>
      </c>
      <c r="L7" s="47">
        <v>79</v>
      </c>
      <c r="M7" s="47">
        <v>0</v>
      </c>
      <c r="N7" s="47">
        <v>4</v>
      </c>
      <c r="O7" s="47">
        <v>16</v>
      </c>
      <c r="P7" s="47">
        <v>55</v>
      </c>
      <c r="Q7" s="47">
        <v>11</v>
      </c>
      <c r="R7" s="47">
        <v>5</v>
      </c>
      <c r="S7" s="47">
        <v>38</v>
      </c>
      <c r="T7" s="47">
        <v>28</v>
      </c>
      <c r="U7" s="47">
        <v>19</v>
      </c>
      <c r="V7" s="47">
        <v>0</v>
      </c>
      <c r="W7" s="47">
        <v>90</v>
      </c>
      <c r="X7" s="47">
        <v>84</v>
      </c>
      <c r="Y7" s="47">
        <v>1</v>
      </c>
      <c r="Z7" s="47">
        <v>1</v>
      </c>
      <c r="AA7" s="47">
        <v>0</v>
      </c>
      <c r="AB7" s="47">
        <v>2</v>
      </c>
      <c r="AC7" s="47">
        <v>54</v>
      </c>
      <c r="AD7" s="47">
        <v>1</v>
      </c>
      <c r="AE7" s="47">
        <v>59</v>
      </c>
      <c r="AF7" s="47">
        <v>22</v>
      </c>
      <c r="AG7" s="47">
        <v>1</v>
      </c>
      <c r="AH7" s="47">
        <v>28</v>
      </c>
      <c r="AI7" s="47">
        <v>16</v>
      </c>
      <c r="AJ7" s="47">
        <v>1</v>
      </c>
      <c r="AK7" s="47">
        <v>241</v>
      </c>
      <c r="AL7" s="47">
        <v>14</v>
      </c>
      <c r="AM7" s="47">
        <v>135</v>
      </c>
      <c r="AN7" s="4">
        <f aca="true" t="shared" si="0" ref="AN7:AN33">SUM(C7:AM7)</f>
        <v>1170</v>
      </c>
    </row>
    <row r="8" spans="2:40" ht="12.75">
      <c r="B8" s="4" t="s">
        <v>9</v>
      </c>
      <c r="C8" s="47">
        <v>0</v>
      </c>
      <c r="D8" s="47">
        <v>682</v>
      </c>
      <c r="E8" s="47">
        <v>0</v>
      </c>
      <c r="F8" s="47">
        <v>3</v>
      </c>
      <c r="G8" s="47">
        <v>10</v>
      </c>
      <c r="H8" s="47">
        <v>5</v>
      </c>
      <c r="I8" s="47">
        <v>15</v>
      </c>
      <c r="J8" s="47">
        <v>1</v>
      </c>
      <c r="K8" s="47">
        <v>0</v>
      </c>
      <c r="L8" s="47">
        <v>42</v>
      </c>
      <c r="M8" s="47">
        <v>0</v>
      </c>
      <c r="N8" s="47">
        <v>4</v>
      </c>
      <c r="O8" s="47">
        <v>29</v>
      </c>
      <c r="P8" s="47">
        <v>51</v>
      </c>
      <c r="Q8" s="47">
        <v>4</v>
      </c>
      <c r="R8" s="47">
        <v>1</v>
      </c>
      <c r="S8" s="47">
        <v>7</v>
      </c>
      <c r="T8" s="47">
        <v>110</v>
      </c>
      <c r="U8" s="47">
        <v>29</v>
      </c>
      <c r="V8" s="47">
        <v>0</v>
      </c>
      <c r="W8" s="47">
        <v>27</v>
      </c>
      <c r="X8" s="47">
        <v>73</v>
      </c>
      <c r="Y8" s="47">
        <v>0</v>
      </c>
      <c r="Z8" s="47">
        <v>0</v>
      </c>
      <c r="AA8" s="47">
        <v>0</v>
      </c>
      <c r="AB8" s="47">
        <v>0</v>
      </c>
      <c r="AC8" s="47">
        <v>78</v>
      </c>
      <c r="AD8" s="47">
        <v>4</v>
      </c>
      <c r="AE8" s="47">
        <v>53</v>
      </c>
      <c r="AF8" s="47">
        <v>24</v>
      </c>
      <c r="AG8" s="47">
        <v>0</v>
      </c>
      <c r="AH8" s="47">
        <v>113</v>
      </c>
      <c r="AI8" s="47">
        <v>789</v>
      </c>
      <c r="AJ8" s="47">
        <v>0</v>
      </c>
      <c r="AK8" s="47">
        <v>78</v>
      </c>
      <c r="AL8" s="47">
        <v>10</v>
      </c>
      <c r="AM8" s="4">
        <v>30</v>
      </c>
      <c r="AN8" s="4">
        <f t="shared" si="0"/>
        <v>2272</v>
      </c>
    </row>
    <row r="9" spans="2:40" ht="12.75">
      <c r="B9" s="4" t="s">
        <v>10</v>
      </c>
      <c r="C9" s="48">
        <v>1</v>
      </c>
      <c r="D9" s="48">
        <v>139</v>
      </c>
      <c r="E9" s="48">
        <v>1</v>
      </c>
      <c r="F9" s="48">
        <v>39</v>
      </c>
      <c r="G9" s="48">
        <v>269</v>
      </c>
      <c r="H9" s="48">
        <v>5</v>
      </c>
      <c r="I9" s="49">
        <v>94</v>
      </c>
      <c r="J9" s="48">
        <v>8</v>
      </c>
      <c r="K9" s="48">
        <v>5</v>
      </c>
      <c r="L9" s="48">
        <v>295</v>
      </c>
      <c r="M9" s="4">
        <v>0</v>
      </c>
      <c r="N9" s="48">
        <v>42</v>
      </c>
      <c r="O9" s="48">
        <v>1662</v>
      </c>
      <c r="P9" s="48">
        <v>185</v>
      </c>
      <c r="Q9" s="48">
        <v>37</v>
      </c>
      <c r="R9" s="48">
        <v>9</v>
      </c>
      <c r="S9" s="48">
        <v>153</v>
      </c>
      <c r="T9" s="48">
        <v>196</v>
      </c>
      <c r="U9" s="48">
        <v>131</v>
      </c>
      <c r="V9" s="47">
        <v>0</v>
      </c>
      <c r="W9" s="48">
        <v>268</v>
      </c>
      <c r="X9" s="48">
        <v>977</v>
      </c>
      <c r="Y9" s="48">
        <v>4</v>
      </c>
      <c r="Z9" s="4">
        <v>6</v>
      </c>
      <c r="AA9" s="48">
        <v>1</v>
      </c>
      <c r="AB9" s="48">
        <v>5</v>
      </c>
      <c r="AC9" s="48">
        <v>125</v>
      </c>
      <c r="AD9" s="48">
        <v>3</v>
      </c>
      <c r="AE9" s="48">
        <v>156</v>
      </c>
      <c r="AF9" s="48">
        <v>894</v>
      </c>
      <c r="AG9" s="48">
        <v>4</v>
      </c>
      <c r="AH9" s="48">
        <v>420</v>
      </c>
      <c r="AI9" s="48">
        <v>134</v>
      </c>
      <c r="AJ9" s="48">
        <v>3</v>
      </c>
      <c r="AK9" s="48">
        <v>1524</v>
      </c>
      <c r="AL9" s="48">
        <v>177</v>
      </c>
      <c r="AM9" s="48">
        <v>319</v>
      </c>
      <c r="AN9" s="4">
        <f t="shared" si="0"/>
        <v>8291</v>
      </c>
    </row>
    <row r="10" spans="2:40" ht="12.75">
      <c r="B10" s="4" t="s">
        <v>11</v>
      </c>
      <c r="C10" s="1">
        <v>1</v>
      </c>
      <c r="D10" s="1">
        <v>223</v>
      </c>
      <c r="E10" s="1">
        <v>0</v>
      </c>
      <c r="F10" s="4">
        <v>57</v>
      </c>
      <c r="G10" s="4">
        <v>464</v>
      </c>
      <c r="H10" s="4">
        <v>12</v>
      </c>
      <c r="I10" s="4">
        <v>116</v>
      </c>
      <c r="J10" s="4">
        <v>0</v>
      </c>
      <c r="K10" s="4">
        <v>0</v>
      </c>
      <c r="L10" s="4">
        <v>294</v>
      </c>
      <c r="M10" s="4">
        <v>0</v>
      </c>
      <c r="N10" s="4">
        <v>72</v>
      </c>
      <c r="O10" s="4">
        <v>534</v>
      </c>
      <c r="P10" s="4">
        <v>110</v>
      </c>
      <c r="Q10" s="4">
        <v>26</v>
      </c>
      <c r="R10" s="4">
        <v>10</v>
      </c>
      <c r="S10" s="4">
        <v>576</v>
      </c>
      <c r="T10" s="4">
        <v>179</v>
      </c>
      <c r="U10" s="4">
        <v>154</v>
      </c>
      <c r="V10" s="47">
        <v>0</v>
      </c>
      <c r="W10" s="4">
        <v>683</v>
      </c>
      <c r="X10" s="4">
        <v>1395</v>
      </c>
      <c r="Y10" s="4">
        <v>5</v>
      </c>
      <c r="Z10" s="4">
        <v>3</v>
      </c>
      <c r="AA10" s="4">
        <v>3</v>
      </c>
      <c r="AB10" s="4">
        <v>2</v>
      </c>
      <c r="AC10" s="4">
        <v>354</v>
      </c>
      <c r="AD10" s="4">
        <v>10</v>
      </c>
      <c r="AE10" s="4">
        <v>159</v>
      </c>
      <c r="AF10" s="4">
        <v>235</v>
      </c>
      <c r="AG10" s="4">
        <v>2</v>
      </c>
      <c r="AH10" s="4">
        <v>515</v>
      </c>
      <c r="AI10" s="4">
        <v>172</v>
      </c>
      <c r="AJ10" s="4">
        <v>10</v>
      </c>
      <c r="AK10" s="4">
        <v>576</v>
      </c>
      <c r="AL10" s="4">
        <v>38</v>
      </c>
      <c r="AM10" s="4">
        <v>489</v>
      </c>
      <c r="AN10" s="4">
        <f t="shared" si="0"/>
        <v>7479</v>
      </c>
    </row>
    <row r="11" spans="2:40" ht="12.75">
      <c r="B11" s="4" t="s">
        <v>12</v>
      </c>
      <c r="C11" s="1">
        <v>0</v>
      </c>
      <c r="D11" s="1">
        <v>42</v>
      </c>
      <c r="E11" s="1">
        <v>1</v>
      </c>
      <c r="F11" s="1">
        <v>3</v>
      </c>
      <c r="G11" s="1">
        <v>5</v>
      </c>
      <c r="H11" s="1">
        <v>5</v>
      </c>
      <c r="I11" s="1">
        <v>30</v>
      </c>
      <c r="J11" s="1">
        <v>1</v>
      </c>
      <c r="K11" s="1">
        <v>1</v>
      </c>
      <c r="L11" s="1">
        <v>33</v>
      </c>
      <c r="M11" s="1">
        <v>0</v>
      </c>
      <c r="N11" s="1">
        <v>15</v>
      </c>
      <c r="O11" s="1">
        <v>55</v>
      </c>
      <c r="P11" s="1">
        <v>29</v>
      </c>
      <c r="Q11" s="1">
        <v>4</v>
      </c>
      <c r="R11" s="1">
        <v>1</v>
      </c>
      <c r="S11" s="1">
        <v>6</v>
      </c>
      <c r="T11" s="1">
        <v>48</v>
      </c>
      <c r="U11" s="1">
        <v>5</v>
      </c>
      <c r="V11" s="1">
        <v>0</v>
      </c>
      <c r="W11" s="1">
        <v>152</v>
      </c>
      <c r="X11" s="1">
        <v>1207</v>
      </c>
      <c r="Y11" s="1">
        <v>0</v>
      </c>
      <c r="Z11" s="1">
        <v>1</v>
      </c>
      <c r="AA11" s="1">
        <v>0</v>
      </c>
      <c r="AB11" s="1">
        <v>0</v>
      </c>
      <c r="AC11" s="1">
        <v>6</v>
      </c>
      <c r="AD11" s="1">
        <v>1</v>
      </c>
      <c r="AE11" s="1">
        <v>31</v>
      </c>
      <c r="AF11" s="1">
        <v>35</v>
      </c>
      <c r="AG11" s="1">
        <v>0</v>
      </c>
      <c r="AH11" s="1">
        <v>32</v>
      </c>
      <c r="AI11" s="1">
        <v>0</v>
      </c>
      <c r="AJ11" s="1">
        <v>0</v>
      </c>
      <c r="AK11" s="1">
        <v>75</v>
      </c>
      <c r="AL11" s="1">
        <v>5</v>
      </c>
      <c r="AM11" s="1">
        <v>21</v>
      </c>
      <c r="AN11" s="4">
        <f t="shared" si="0"/>
        <v>1850</v>
      </c>
    </row>
    <row r="12" spans="2:40" ht="12.75">
      <c r="B12" s="4" t="s">
        <v>13</v>
      </c>
      <c r="C12" s="50">
        <v>4</v>
      </c>
      <c r="D12" s="50">
        <v>673</v>
      </c>
      <c r="E12" s="50">
        <v>5</v>
      </c>
      <c r="F12" s="50">
        <v>85</v>
      </c>
      <c r="G12" s="50">
        <v>300</v>
      </c>
      <c r="H12" s="50">
        <v>16</v>
      </c>
      <c r="I12" s="50">
        <v>83</v>
      </c>
      <c r="J12" s="50">
        <v>1</v>
      </c>
      <c r="K12" s="50">
        <v>0</v>
      </c>
      <c r="L12" s="50">
        <v>456</v>
      </c>
      <c r="M12" s="50">
        <v>0</v>
      </c>
      <c r="N12" s="50">
        <v>74</v>
      </c>
      <c r="O12" s="50">
        <v>187</v>
      </c>
      <c r="P12" s="50">
        <v>227</v>
      </c>
      <c r="Q12" s="50">
        <v>59</v>
      </c>
      <c r="R12" s="50">
        <v>33</v>
      </c>
      <c r="S12" s="50">
        <v>151</v>
      </c>
      <c r="T12" s="50">
        <v>2038</v>
      </c>
      <c r="U12" s="50">
        <v>552</v>
      </c>
      <c r="V12" s="50">
        <v>0</v>
      </c>
      <c r="W12" s="50">
        <v>263</v>
      </c>
      <c r="X12" s="50">
        <v>602</v>
      </c>
      <c r="Y12" s="50">
        <v>4</v>
      </c>
      <c r="Z12" s="50">
        <v>12</v>
      </c>
      <c r="AA12" s="50">
        <v>5</v>
      </c>
      <c r="AB12" s="50">
        <v>2</v>
      </c>
      <c r="AC12" s="50">
        <v>214</v>
      </c>
      <c r="AD12" s="50">
        <v>199</v>
      </c>
      <c r="AE12" s="50">
        <v>8</v>
      </c>
      <c r="AF12" s="50">
        <v>173</v>
      </c>
      <c r="AG12" s="50">
        <v>6</v>
      </c>
      <c r="AH12" s="50">
        <v>1450</v>
      </c>
      <c r="AI12" s="50">
        <v>15</v>
      </c>
      <c r="AJ12" s="50">
        <v>14</v>
      </c>
      <c r="AK12" s="50">
        <v>644</v>
      </c>
      <c r="AL12" s="50">
        <v>101</v>
      </c>
      <c r="AM12" s="50">
        <v>383</v>
      </c>
      <c r="AN12" s="4">
        <f t="shared" si="0"/>
        <v>9039</v>
      </c>
    </row>
    <row r="13" spans="2:40" ht="12.75">
      <c r="B13" s="4" t="s">
        <v>14</v>
      </c>
      <c r="C13" s="1">
        <v>2</v>
      </c>
      <c r="D13" s="1">
        <v>213</v>
      </c>
      <c r="E13" s="1">
        <v>2</v>
      </c>
      <c r="F13" s="1">
        <v>106</v>
      </c>
      <c r="G13" s="1">
        <v>422</v>
      </c>
      <c r="H13" s="1">
        <v>13</v>
      </c>
      <c r="I13" s="1">
        <v>147</v>
      </c>
      <c r="J13" s="1">
        <v>1</v>
      </c>
      <c r="K13" s="1">
        <v>2</v>
      </c>
      <c r="L13" s="1">
        <v>224</v>
      </c>
      <c r="M13" s="1">
        <v>0</v>
      </c>
      <c r="N13" s="1">
        <v>31</v>
      </c>
      <c r="O13" s="1">
        <v>330</v>
      </c>
      <c r="P13" s="1">
        <v>168</v>
      </c>
      <c r="Q13" s="1">
        <v>67</v>
      </c>
      <c r="R13" s="1">
        <v>16</v>
      </c>
      <c r="S13" s="1">
        <v>94</v>
      </c>
      <c r="T13" s="1">
        <v>161</v>
      </c>
      <c r="U13" s="1">
        <v>135</v>
      </c>
      <c r="V13" s="1">
        <v>0</v>
      </c>
      <c r="W13" s="1">
        <v>559</v>
      </c>
      <c r="X13" s="1">
        <v>681</v>
      </c>
      <c r="Y13" s="1">
        <v>4</v>
      </c>
      <c r="Z13" s="1">
        <v>4</v>
      </c>
      <c r="AA13" s="1">
        <v>0</v>
      </c>
      <c r="AB13" s="1">
        <v>1</v>
      </c>
      <c r="AC13" s="1">
        <v>114</v>
      </c>
      <c r="AD13" s="1">
        <v>4</v>
      </c>
      <c r="AE13" s="1">
        <v>155</v>
      </c>
      <c r="AF13" s="1">
        <v>219</v>
      </c>
      <c r="AG13" s="1">
        <v>19</v>
      </c>
      <c r="AH13" s="1">
        <v>242</v>
      </c>
      <c r="AI13" s="50">
        <v>0</v>
      </c>
      <c r="AJ13" s="1">
        <v>5</v>
      </c>
      <c r="AK13" s="1">
        <v>556</v>
      </c>
      <c r="AL13" s="1">
        <v>48</v>
      </c>
      <c r="AM13" s="1">
        <v>289</v>
      </c>
      <c r="AN13" s="4">
        <f t="shared" si="0"/>
        <v>5034</v>
      </c>
    </row>
    <row r="14" spans="2:40" ht="12.75">
      <c r="B14" s="4" t="s">
        <v>15</v>
      </c>
      <c r="C14" s="1">
        <v>0</v>
      </c>
      <c r="D14" s="1">
        <v>252</v>
      </c>
      <c r="E14" s="1">
        <v>0</v>
      </c>
      <c r="F14" s="1">
        <v>13</v>
      </c>
      <c r="G14" s="1">
        <v>37</v>
      </c>
      <c r="H14" s="1">
        <v>5</v>
      </c>
      <c r="I14" s="1">
        <v>25</v>
      </c>
      <c r="J14" s="1">
        <v>1</v>
      </c>
      <c r="K14" s="1">
        <v>1</v>
      </c>
      <c r="L14" s="1">
        <v>181</v>
      </c>
      <c r="M14" s="1">
        <v>0</v>
      </c>
      <c r="N14" s="1">
        <v>67</v>
      </c>
      <c r="O14" s="1">
        <v>141</v>
      </c>
      <c r="P14" s="1">
        <v>146</v>
      </c>
      <c r="Q14" s="1">
        <v>18</v>
      </c>
      <c r="R14" s="1">
        <v>4</v>
      </c>
      <c r="S14" s="1">
        <v>15</v>
      </c>
      <c r="T14" s="1">
        <v>824</v>
      </c>
      <c r="U14" s="1">
        <v>136</v>
      </c>
      <c r="V14" s="1">
        <v>0</v>
      </c>
      <c r="W14" s="1">
        <v>84</v>
      </c>
      <c r="X14" s="1">
        <v>248</v>
      </c>
      <c r="Y14" s="1">
        <v>0</v>
      </c>
      <c r="Z14" s="1">
        <v>1</v>
      </c>
      <c r="AA14" s="1">
        <v>0</v>
      </c>
      <c r="AB14" s="1">
        <v>1</v>
      </c>
      <c r="AC14" s="1">
        <v>44</v>
      </c>
      <c r="AD14" s="1">
        <v>3</v>
      </c>
      <c r="AE14" s="1">
        <v>86</v>
      </c>
      <c r="AF14" s="1">
        <v>82</v>
      </c>
      <c r="AG14" s="1">
        <v>1</v>
      </c>
      <c r="AH14" s="1">
        <v>268</v>
      </c>
      <c r="AI14" s="50">
        <v>0</v>
      </c>
      <c r="AJ14" s="1">
        <v>2</v>
      </c>
      <c r="AK14" s="1">
        <v>191</v>
      </c>
      <c r="AL14" s="1">
        <v>35</v>
      </c>
      <c r="AM14" s="1">
        <v>71</v>
      </c>
      <c r="AN14" s="4">
        <f t="shared" si="0"/>
        <v>2983</v>
      </c>
    </row>
    <row r="15" spans="2:40" ht="12.75">
      <c r="B15" s="4" t="s">
        <v>16</v>
      </c>
      <c r="C15" s="1">
        <v>2</v>
      </c>
      <c r="D15" s="1">
        <v>19</v>
      </c>
      <c r="E15" s="1">
        <v>0</v>
      </c>
      <c r="F15" s="1">
        <v>7</v>
      </c>
      <c r="G15" s="1">
        <v>26</v>
      </c>
      <c r="H15" s="1">
        <v>4</v>
      </c>
      <c r="I15" s="1">
        <v>90</v>
      </c>
      <c r="J15" s="1">
        <v>11</v>
      </c>
      <c r="K15" s="1">
        <v>1</v>
      </c>
      <c r="L15" s="1">
        <v>43</v>
      </c>
      <c r="M15" s="1">
        <v>2</v>
      </c>
      <c r="N15" s="1">
        <v>18</v>
      </c>
      <c r="O15" s="1">
        <v>551</v>
      </c>
      <c r="P15" s="1">
        <v>32</v>
      </c>
      <c r="Q15" s="1">
        <v>6</v>
      </c>
      <c r="R15" s="1">
        <v>2</v>
      </c>
      <c r="S15" s="1">
        <v>17</v>
      </c>
      <c r="T15" s="1">
        <v>43</v>
      </c>
      <c r="U15" s="1">
        <v>13</v>
      </c>
      <c r="V15" s="1">
        <v>0</v>
      </c>
      <c r="W15" s="1">
        <v>62</v>
      </c>
      <c r="X15" s="1">
        <v>268</v>
      </c>
      <c r="Y15" s="1">
        <v>0</v>
      </c>
      <c r="Z15" s="1">
        <v>1</v>
      </c>
      <c r="AA15" s="1">
        <v>0</v>
      </c>
      <c r="AB15" s="1">
        <v>0</v>
      </c>
      <c r="AC15" s="1">
        <v>13</v>
      </c>
      <c r="AD15" s="1">
        <v>1</v>
      </c>
      <c r="AE15" s="1">
        <v>29</v>
      </c>
      <c r="AF15" s="1">
        <v>36</v>
      </c>
      <c r="AG15" s="1">
        <v>2</v>
      </c>
      <c r="AH15" s="1">
        <v>41</v>
      </c>
      <c r="AI15" s="1">
        <v>21</v>
      </c>
      <c r="AJ15" s="1">
        <v>1</v>
      </c>
      <c r="AK15" s="1">
        <v>70</v>
      </c>
      <c r="AL15" s="1">
        <v>12</v>
      </c>
      <c r="AM15" s="1">
        <v>38</v>
      </c>
      <c r="AN15" s="4">
        <f t="shared" si="0"/>
        <v>1482</v>
      </c>
    </row>
    <row r="16" spans="2:40" ht="12.75">
      <c r="B16" s="4" t="s">
        <v>17</v>
      </c>
      <c r="C16" s="51">
        <v>1</v>
      </c>
      <c r="D16" s="51">
        <v>218</v>
      </c>
      <c r="E16" s="51">
        <v>2</v>
      </c>
      <c r="F16" s="51">
        <v>34</v>
      </c>
      <c r="G16" s="51">
        <v>44</v>
      </c>
      <c r="H16" s="51">
        <v>10</v>
      </c>
      <c r="I16" s="51">
        <v>4</v>
      </c>
      <c r="J16" s="51">
        <v>1</v>
      </c>
      <c r="K16" s="51">
        <v>1</v>
      </c>
      <c r="L16" s="51">
        <v>65</v>
      </c>
      <c r="M16" s="51">
        <v>0</v>
      </c>
      <c r="N16" s="51">
        <v>7</v>
      </c>
      <c r="O16" s="51">
        <v>61</v>
      </c>
      <c r="P16" s="51">
        <v>55</v>
      </c>
      <c r="Q16" s="1">
        <v>8</v>
      </c>
      <c r="R16" s="1">
        <v>2</v>
      </c>
      <c r="S16" s="1">
        <v>13</v>
      </c>
      <c r="T16" s="1">
        <v>97</v>
      </c>
      <c r="U16" s="1">
        <v>121</v>
      </c>
      <c r="V16" s="4">
        <v>0</v>
      </c>
      <c r="W16" s="1">
        <v>28</v>
      </c>
      <c r="X16" s="1">
        <v>121</v>
      </c>
      <c r="Y16" s="4">
        <v>0</v>
      </c>
      <c r="Z16" s="1">
        <v>2</v>
      </c>
      <c r="AA16" s="4">
        <v>0</v>
      </c>
      <c r="AB16" s="4">
        <v>0</v>
      </c>
      <c r="AC16" s="1">
        <v>65</v>
      </c>
      <c r="AD16" s="1">
        <v>43</v>
      </c>
      <c r="AE16" s="1">
        <v>49</v>
      </c>
      <c r="AF16" s="1">
        <v>23</v>
      </c>
      <c r="AG16" s="1">
        <v>1</v>
      </c>
      <c r="AH16" s="1">
        <v>1112</v>
      </c>
      <c r="AI16" s="4">
        <v>88</v>
      </c>
      <c r="AJ16" s="1">
        <v>1</v>
      </c>
      <c r="AK16" s="1">
        <v>98</v>
      </c>
      <c r="AL16" s="1">
        <v>9</v>
      </c>
      <c r="AM16" s="1">
        <v>54</v>
      </c>
      <c r="AN16" s="4">
        <f t="shared" si="0"/>
        <v>2438</v>
      </c>
    </row>
    <row r="17" spans="2:40" ht="12.75">
      <c r="B17" s="4" t="s">
        <v>18</v>
      </c>
      <c r="C17" s="52">
        <v>1</v>
      </c>
      <c r="D17" s="52">
        <v>179</v>
      </c>
      <c r="E17" s="52">
        <v>1</v>
      </c>
      <c r="F17" s="52">
        <v>36</v>
      </c>
      <c r="G17" s="52">
        <v>41</v>
      </c>
      <c r="H17" s="52">
        <v>8</v>
      </c>
      <c r="I17" s="52">
        <v>48</v>
      </c>
      <c r="J17" s="52">
        <v>0</v>
      </c>
      <c r="K17" s="52">
        <v>2</v>
      </c>
      <c r="L17" s="52">
        <v>108</v>
      </c>
      <c r="M17" s="51">
        <v>0</v>
      </c>
      <c r="N17" s="52">
        <v>35</v>
      </c>
      <c r="O17" s="52">
        <v>123</v>
      </c>
      <c r="P17" s="52">
        <v>61</v>
      </c>
      <c r="Q17" s="52">
        <v>11</v>
      </c>
      <c r="R17" s="52">
        <v>4</v>
      </c>
      <c r="S17" s="52">
        <v>38</v>
      </c>
      <c r="T17" s="52">
        <v>225</v>
      </c>
      <c r="U17" s="52">
        <v>208</v>
      </c>
      <c r="V17" s="4">
        <v>0</v>
      </c>
      <c r="W17" s="52">
        <v>58</v>
      </c>
      <c r="X17" s="52">
        <v>186</v>
      </c>
      <c r="Y17" s="52">
        <v>1</v>
      </c>
      <c r="Z17" s="52">
        <v>1</v>
      </c>
      <c r="AA17" s="52">
        <v>1</v>
      </c>
      <c r="AB17" s="4">
        <v>0</v>
      </c>
      <c r="AC17" s="52">
        <v>145</v>
      </c>
      <c r="AD17" s="52">
        <v>25</v>
      </c>
      <c r="AE17" s="52">
        <v>106</v>
      </c>
      <c r="AF17" s="52">
        <v>67</v>
      </c>
      <c r="AG17" s="52">
        <v>3</v>
      </c>
      <c r="AH17" s="52">
        <v>1364</v>
      </c>
      <c r="AI17" s="52">
        <v>153</v>
      </c>
      <c r="AJ17" s="52">
        <v>5</v>
      </c>
      <c r="AK17" s="52">
        <v>212</v>
      </c>
      <c r="AL17" s="52">
        <v>49</v>
      </c>
      <c r="AM17" s="52">
        <v>170</v>
      </c>
      <c r="AN17" s="4">
        <f t="shared" si="0"/>
        <v>3675</v>
      </c>
    </row>
    <row r="18" spans="2:40" ht="12.75">
      <c r="B18" s="4" t="s">
        <v>19</v>
      </c>
      <c r="C18" s="53">
        <v>0</v>
      </c>
      <c r="D18" s="53">
        <v>109</v>
      </c>
      <c r="E18" s="53">
        <v>1</v>
      </c>
      <c r="F18" s="53">
        <v>15</v>
      </c>
      <c r="G18" s="53">
        <v>43</v>
      </c>
      <c r="H18" s="53">
        <v>16</v>
      </c>
      <c r="I18" s="53">
        <v>40</v>
      </c>
      <c r="J18" s="53">
        <v>1</v>
      </c>
      <c r="K18" s="53">
        <v>1</v>
      </c>
      <c r="L18" s="53">
        <v>152</v>
      </c>
      <c r="M18" s="51">
        <v>0</v>
      </c>
      <c r="N18" s="53">
        <v>7</v>
      </c>
      <c r="O18" s="53">
        <v>70</v>
      </c>
      <c r="P18" s="53">
        <v>248</v>
      </c>
      <c r="Q18" s="53">
        <v>33</v>
      </c>
      <c r="R18" s="53">
        <v>19</v>
      </c>
      <c r="S18" s="53">
        <v>31</v>
      </c>
      <c r="T18" s="53">
        <v>65</v>
      </c>
      <c r="U18" s="53">
        <v>20</v>
      </c>
      <c r="V18" s="4">
        <v>0</v>
      </c>
      <c r="W18" s="53">
        <v>78</v>
      </c>
      <c r="X18" s="53">
        <v>150</v>
      </c>
      <c r="Y18" s="53">
        <v>0</v>
      </c>
      <c r="Z18" s="53">
        <v>1</v>
      </c>
      <c r="AA18" s="53">
        <v>0</v>
      </c>
      <c r="AB18" s="4">
        <v>0</v>
      </c>
      <c r="AC18" s="53">
        <v>68</v>
      </c>
      <c r="AD18" s="53">
        <v>3</v>
      </c>
      <c r="AE18" s="53">
        <v>405</v>
      </c>
      <c r="AF18" s="53">
        <v>205</v>
      </c>
      <c r="AG18" s="53">
        <v>3</v>
      </c>
      <c r="AH18" s="53">
        <v>76</v>
      </c>
      <c r="AI18" s="53">
        <v>45</v>
      </c>
      <c r="AJ18" s="53">
        <v>1</v>
      </c>
      <c r="AK18" s="53">
        <v>409</v>
      </c>
      <c r="AL18" s="53">
        <v>77</v>
      </c>
      <c r="AM18" s="53">
        <v>131</v>
      </c>
      <c r="AN18" s="4">
        <f t="shared" si="0"/>
        <v>2523</v>
      </c>
    </row>
    <row r="19" spans="2:40" ht="12.75">
      <c r="B19" s="4" t="s">
        <v>20</v>
      </c>
      <c r="C19" s="4">
        <v>0</v>
      </c>
      <c r="D19" s="4">
        <v>11</v>
      </c>
      <c r="E19" s="4">
        <v>0</v>
      </c>
      <c r="F19" s="4">
        <v>6</v>
      </c>
      <c r="G19" s="4">
        <v>11</v>
      </c>
      <c r="H19" s="4">
        <v>20</v>
      </c>
      <c r="I19" s="4">
        <v>8</v>
      </c>
      <c r="J19" s="4">
        <v>0</v>
      </c>
      <c r="K19" s="4">
        <v>0</v>
      </c>
      <c r="L19" s="4">
        <v>126</v>
      </c>
      <c r="M19" s="4">
        <v>0</v>
      </c>
      <c r="N19" s="4">
        <v>1</v>
      </c>
      <c r="O19" s="4">
        <v>14</v>
      </c>
      <c r="P19" s="4">
        <v>85</v>
      </c>
      <c r="Q19" s="4">
        <v>22</v>
      </c>
      <c r="R19" s="4">
        <v>14</v>
      </c>
      <c r="S19" s="4">
        <v>13</v>
      </c>
      <c r="T19" s="4">
        <v>11</v>
      </c>
      <c r="U19" s="4">
        <v>4</v>
      </c>
      <c r="V19" s="4">
        <v>0</v>
      </c>
      <c r="W19" s="4">
        <v>35</v>
      </c>
      <c r="X19" s="4">
        <v>18</v>
      </c>
      <c r="Y19" s="4">
        <v>2</v>
      </c>
      <c r="Z19" s="4">
        <v>1</v>
      </c>
      <c r="AA19" s="4">
        <v>1</v>
      </c>
      <c r="AB19" s="4">
        <v>2</v>
      </c>
      <c r="AC19" s="4">
        <v>14</v>
      </c>
      <c r="AD19" s="4">
        <v>1</v>
      </c>
      <c r="AE19" s="4">
        <v>557</v>
      </c>
      <c r="AF19" s="4">
        <v>45</v>
      </c>
      <c r="AG19" s="4">
        <v>1</v>
      </c>
      <c r="AH19" s="4">
        <v>16</v>
      </c>
      <c r="AI19" s="4">
        <v>0</v>
      </c>
      <c r="AJ19" s="4">
        <v>1</v>
      </c>
      <c r="AK19" s="4">
        <v>187</v>
      </c>
      <c r="AL19" s="4">
        <v>43</v>
      </c>
      <c r="AM19" s="4">
        <v>32</v>
      </c>
      <c r="AN19" s="4">
        <f t="shared" si="0"/>
        <v>1302</v>
      </c>
    </row>
    <row r="20" spans="2:40" ht="12.75">
      <c r="B20" s="4" t="s">
        <v>21</v>
      </c>
      <c r="C20" s="4">
        <v>1</v>
      </c>
      <c r="D20" s="4">
        <v>58</v>
      </c>
      <c r="E20" s="4">
        <v>1</v>
      </c>
      <c r="F20" s="4">
        <v>102</v>
      </c>
      <c r="G20" s="4">
        <v>731</v>
      </c>
      <c r="H20" s="4">
        <v>125</v>
      </c>
      <c r="I20" s="4">
        <v>174</v>
      </c>
      <c r="J20" s="4">
        <v>0</v>
      </c>
      <c r="K20" s="4">
        <v>1</v>
      </c>
      <c r="L20" s="4">
        <v>722</v>
      </c>
      <c r="M20" s="4">
        <v>0</v>
      </c>
      <c r="N20" s="4">
        <v>3</v>
      </c>
      <c r="O20" s="4">
        <v>169</v>
      </c>
      <c r="P20" s="4">
        <v>575</v>
      </c>
      <c r="Q20" s="4">
        <v>330</v>
      </c>
      <c r="R20" s="4">
        <v>130</v>
      </c>
      <c r="S20" s="4">
        <v>123</v>
      </c>
      <c r="T20" s="4">
        <v>103</v>
      </c>
      <c r="U20" s="4">
        <v>199</v>
      </c>
      <c r="V20" s="4">
        <v>0</v>
      </c>
      <c r="W20" s="4">
        <v>445</v>
      </c>
      <c r="X20" s="4">
        <v>319</v>
      </c>
      <c r="Y20" s="4">
        <v>3</v>
      </c>
      <c r="Z20" s="4">
        <v>13</v>
      </c>
      <c r="AA20" s="4">
        <v>3</v>
      </c>
      <c r="AB20" s="4">
        <v>1</v>
      </c>
      <c r="AC20" s="4">
        <v>191</v>
      </c>
      <c r="AD20" s="4">
        <v>3</v>
      </c>
      <c r="AE20" s="4">
        <v>822</v>
      </c>
      <c r="AF20" s="4">
        <v>638</v>
      </c>
      <c r="AG20" s="4">
        <v>2</v>
      </c>
      <c r="AH20" s="4">
        <v>202</v>
      </c>
      <c r="AI20" s="4">
        <v>67</v>
      </c>
      <c r="AJ20" s="4">
        <v>5</v>
      </c>
      <c r="AK20" s="4">
        <v>1552</v>
      </c>
      <c r="AL20" s="4">
        <v>313</v>
      </c>
      <c r="AM20" s="4">
        <v>311</v>
      </c>
      <c r="AN20" s="4">
        <v>8437</v>
      </c>
    </row>
    <row r="21" spans="2:40" ht="12.75">
      <c r="B21" s="1" t="s">
        <v>22</v>
      </c>
      <c r="C21" s="1">
        <v>9</v>
      </c>
      <c r="D21" s="1">
        <v>351</v>
      </c>
      <c r="E21" s="1">
        <v>2</v>
      </c>
      <c r="F21" s="1">
        <v>26</v>
      </c>
      <c r="G21" s="1">
        <v>54</v>
      </c>
      <c r="H21" s="1">
        <v>5</v>
      </c>
      <c r="I21" s="1">
        <v>17</v>
      </c>
      <c r="J21" s="4">
        <v>0</v>
      </c>
      <c r="K21" s="1">
        <v>1</v>
      </c>
      <c r="L21" s="1">
        <v>164</v>
      </c>
      <c r="M21" s="1">
        <v>0</v>
      </c>
      <c r="N21" s="1">
        <v>29</v>
      </c>
      <c r="O21" s="1">
        <v>83</v>
      </c>
      <c r="P21" s="1">
        <v>136</v>
      </c>
      <c r="Q21" s="1">
        <v>10</v>
      </c>
      <c r="R21" s="1">
        <v>3</v>
      </c>
      <c r="S21" s="1">
        <v>36</v>
      </c>
      <c r="T21" s="1">
        <v>767</v>
      </c>
      <c r="U21" s="1">
        <v>226</v>
      </c>
      <c r="V21" s="1">
        <v>12</v>
      </c>
      <c r="W21" s="1">
        <v>83</v>
      </c>
      <c r="X21" s="1">
        <v>215</v>
      </c>
      <c r="Y21" s="1">
        <v>1</v>
      </c>
      <c r="Z21" s="1">
        <v>6</v>
      </c>
      <c r="AA21" s="1">
        <v>1</v>
      </c>
      <c r="AB21" s="1">
        <v>1</v>
      </c>
      <c r="AC21" s="1">
        <v>88</v>
      </c>
      <c r="AD21" s="1">
        <v>4</v>
      </c>
      <c r="AE21" s="1">
        <v>44</v>
      </c>
      <c r="AF21" s="1">
        <v>87</v>
      </c>
      <c r="AG21" s="1">
        <v>1</v>
      </c>
      <c r="AH21" s="1">
        <v>271</v>
      </c>
      <c r="AI21" s="1">
        <v>159</v>
      </c>
      <c r="AJ21" s="1">
        <v>5</v>
      </c>
      <c r="AK21" s="1">
        <v>492</v>
      </c>
      <c r="AL21" s="1">
        <v>31</v>
      </c>
      <c r="AM21" s="1">
        <v>112</v>
      </c>
      <c r="AN21" s="4">
        <f t="shared" si="0"/>
        <v>3532</v>
      </c>
    </row>
    <row r="22" spans="2:40" ht="12.75">
      <c r="B22" s="4" t="s">
        <v>23</v>
      </c>
      <c r="C22" s="16">
        <v>1</v>
      </c>
      <c r="D22" s="2">
        <v>28</v>
      </c>
      <c r="E22" s="16">
        <v>2</v>
      </c>
      <c r="F22" s="2">
        <v>95</v>
      </c>
      <c r="G22" s="2">
        <v>157</v>
      </c>
      <c r="H22" s="2">
        <v>9</v>
      </c>
      <c r="I22" s="2">
        <v>31</v>
      </c>
      <c r="J22" s="16">
        <v>1</v>
      </c>
      <c r="K22" s="16">
        <v>1</v>
      </c>
      <c r="L22" s="2">
        <v>61</v>
      </c>
      <c r="M22" s="16">
        <v>0</v>
      </c>
      <c r="N22" s="2">
        <v>10</v>
      </c>
      <c r="O22" s="2">
        <v>59</v>
      </c>
      <c r="P22" s="2">
        <v>73</v>
      </c>
      <c r="Q22" s="2">
        <v>123</v>
      </c>
      <c r="R22" s="2">
        <v>19</v>
      </c>
      <c r="S22" s="2">
        <v>45</v>
      </c>
      <c r="T22" s="2">
        <v>40</v>
      </c>
      <c r="U22" s="2">
        <v>35</v>
      </c>
      <c r="V22" s="16">
        <v>1</v>
      </c>
      <c r="W22" s="2">
        <v>157</v>
      </c>
      <c r="X22" s="2">
        <v>150</v>
      </c>
      <c r="Y22" s="16">
        <v>2</v>
      </c>
      <c r="Z22" s="2">
        <v>1</v>
      </c>
      <c r="AA22" s="16">
        <v>3</v>
      </c>
      <c r="AB22" s="2">
        <v>4</v>
      </c>
      <c r="AC22" s="2">
        <v>208</v>
      </c>
      <c r="AD22" s="2">
        <v>7</v>
      </c>
      <c r="AE22" s="2">
        <v>118</v>
      </c>
      <c r="AF22" s="2">
        <v>141</v>
      </c>
      <c r="AG22" s="2">
        <v>4</v>
      </c>
      <c r="AH22" s="2">
        <v>87</v>
      </c>
      <c r="AI22" s="2">
        <v>32</v>
      </c>
      <c r="AJ22" s="2">
        <v>22</v>
      </c>
      <c r="AK22" s="2">
        <v>139</v>
      </c>
      <c r="AL22" s="2">
        <v>36</v>
      </c>
      <c r="AM22" s="2">
        <v>274</v>
      </c>
      <c r="AN22" s="4">
        <f t="shared" si="0"/>
        <v>2176</v>
      </c>
    </row>
    <row r="23" spans="2:40" ht="12.75">
      <c r="B23" s="1" t="s">
        <v>24</v>
      </c>
      <c r="C23" s="1">
        <v>1</v>
      </c>
      <c r="D23" s="1">
        <v>371</v>
      </c>
      <c r="E23" s="1">
        <v>1</v>
      </c>
      <c r="F23" s="1">
        <v>99</v>
      </c>
      <c r="G23" s="1">
        <v>157</v>
      </c>
      <c r="H23" s="1">
        <v>22</v>
      </c>
      <c r="I23" s="1">
        <v>98</v>
      </c>
      <c r="J23" s="1">
        <v>3</v>
      </c>
      <c r="K23" s="1">
        <v>2</v>
      </c>
      <c r="L23" s="1">
        <v>287</v>
      </c>
      <c r="M23" s="1">
        <v>0</v>
      </c>
      <c r="N23" s="1">
        <v>36</v>
      </c>
      <c r="O23" s="1">
        <v>389</v>
      </c>
      <c r="P23" s="1">
        <v>149</v>
      </c>
      <c r="Q23" s="1">
        <v>28</v>
      </c>
      <c r="R23" s="1">
        <v>20</v>
      </c>
      <c r="S23" s="1">
        <v>95</v>
      </c>
      <c r="T23" s="1">
        <v>305</v>
      </c>
      <c r="U23" s="1">
        <v>339</v>
      </c>
      <c r="V23" s="1">
        <v>0</v>
      </c>
      <c r="W23" s="1">
        <v>643</v>
      </c>
      <c r="X23" s="1">
        <v>1155</v>
      </c>
      <c r="Y23" s="1">
        <v>1</v>
      </c>
      <c r="Z23" s="1">
        <v>4</v>
      </c>
      <c r="AA23" s="1">
        <v>1</v>
      </c>
      <c r="AB23" s="1">
        <v>1</v>
      </c>
      <c r="AC23" s="1">
        <v>139</v>
      </c>
      <c r="AD23" s="1">
        <v>5</v>
      </c>
      <c r="AE23" s="1">
        <v>185</v>
      </c>
      <c r="AF23" s="1">
        <v>168</v>
      </c>
      <c r="AG23" s="1">
        <v>7</v>
      </c>
      <c r="AH23" s="1">
        <v>390</v>
      </c>
      <c r="AI23" s="1">
        <v>0</v>
      </c>
      <c r="AJ23" s="1">
        <v>9</v>
      </c>
      <c r="AK23" s="1">
        <v>1355</v>
      </c>
      <c r="AL23" s="1">
        <v>139</v>
      </c>
      <c r="AM23" s="1">
        <v>273</v>
      </c>
      <c r="AN23" s="4">
        <f t="shared" si="0"/>
        <v>6877</v>
      </c>
    </row>
    <row r="24" spans="2:40" ht="12.75">
      <c r="B24" s="1" t="s">
        <v>25</v>
      </c>
      <c r="C24" s="54">
        <v>1</v>
      </c>
      <c r="D24" s="54">
        <v>15</v>
      </c>
      <c r="E24" s="54">
        <v>1</v>
      </c>
      <c r="F24" s="54">
        <v>279</v>
      </c>
      <c r="G24" s="54">
        <v>78</v>
      </c>
      <c r="H24" s="54">
        <v>3</v>
      </c>
      <c r="I24" s="54">
        <v>21</v>
      </c>
      <c r="J24" s="54">
        <v>1</v>
      </c>
      <c r="K24" s="54">
        <v>0</v>
      </c>
      <c r="L24" s="54">
        <v>50</v>
      </c>
      <c r="M24" s="54">
        <v>0</v>
      </c>
      <c r="N24" s="54">
        <v>4</v>
      </c>
      <c r="O24" s="54">
        <v>25</v>
      </c>
      <c r="P24" s="54">
        <v>22</v>
      </c>
      <c r="Q24" s="54">
        <v>3</v>
      </c>
      <c r="R24" s="54">
        <v>0</v>
      </c>
      <c r="S24" s="54">
        <v>60</v>
      </c>
      <c r="T24" s="54">
        <v>8</v>
      </c>
      <c r="U24" s="54">
        <v>14</v>
      </c>
      <c r="V24" s="1">
        <v>0</v>
      </c>
      <c r="W24" s="54">
        <v>22</v>
      </c>
      <c r="X24" s="54">
        <v>38</v>
      </c>
      <c r="Y24" s="54">
        <v>19</v>
      </c>
      <c r="Z24" s="54">
        <v>9</v>
      </c>
      <c r="AA24" s="54">
        <v>7</v>
      </c>
      <c r="AB24" s="54">
        <v>3</v>
      </c>
      <c r="AC24" s="54">
        <v>184</v>
      </c>
      <c r="AD24" s="54">
        <v>3</v>
      </c>
      <c r="AE24" s="54">
        <v>14</v>
      </c>
      <c r="AF24" s="54">
        <v>35</v>
      </c>
      <c r="AG24" s="54">
        <v>3</v>
      </c>
      <c r="AH24" s="54">
        <v>32</v>
      </c>
      <c r="AI24" s="54">
        <v>14</v>
      </c>
      <c r="AJ24" s="54">
        <v>74</v>
      </c>
      <c r="AK24" s="54">
        <v>86</v>
      </c>
      <c r="AL24" s="54">
        <v>9</v>
      </c>
      <c r="AM24" s="54">
        <v>840</v>
      </c>
      <c r="AN24" s="4">
        <f t="shared" si="0"/>
        <v>1977</v>
      </c>
    </row>
    <row r="25" spans="2:40" ht="12.75">
      <c r="B25" s="1" t="s">
        <v>26</v>
      </c>
      <c r="C25" s="1">
        <v>1</v>
      </c>
      <c r="D25" s="1">
        <v>69</v>
      </c>
      <c r="E25" s="1">
        <v>5</v>
      </c>
      <c r="F25" s="1">
        <v>17</v>
      </c>
      <c r="G25" s="1">
        <v>16</v>
      </c>
      <c r="H25" s="1">
        <v>3</v>
      </c>
      <c r="I25" s="1">
        <v>17</v>
      </c>
      <c r="J25" s="1">
        <v>0</v>
      </c>
      <c r="K25" s="1">
        <v>0</v>
      </c>
      <c r="L25" s="1">
        <v>45</v>
      </c>
      <c r="M25" s="1">
        <v>0</v>
      </c>
      <c r="N25" s="1">
        <v>5</v>
      </c>
      <c r="O25" s="1">
        <v>57</v>
      </c>
      <c r="P25" s="1">
        <v>25</v>
      </c>
      <c r="Q25" s="1">
        <v>7</v>
      </c>
      <c r="R25" s="1">
        <v>3</v>
      </c>
      <c r="S25" s="1">
        <v>10</v>
      </c>
      <c r="T25" s="1">
        <v>506</v>
      </c>
      <c r="U25" s="1">
        <v>96</v>
      </c>
      <c r="V25" s="1">
        <v>0</v>
      </c>
      <c r="W25" s="1">
        <v>39</v>
      </c>
      <c r="X25" s="1">
        <v>113</v>
      </c>
      <c r="Y25" s="1">
        <v>2</v>
      </c>
      <c r="Z25" s="1">
        <v>4</v>
      </c>
      <c r="AA25" s="1">
        <v>2</v>
      </c>
      <c r="AB25" s="1">
        <v>3</v>
      </c>
      <c r="AC25" s="1">
        <v>15</v>
      </c>
      <c r="AD25" s="1">
        <v>2</v>
      </c>
      <c r="AE25" s="1">
        <v>33</v>
      </c>
      <c r="AF25" s="1">
        <v>37</v>
      </c>
      <c r="AG25" s="1">
        <v>0</v>
      </c>
      <c r="AH25" s="1">
        <v>95</v>
      </c>
      <c r="AI25" s="1">
        <v>57</v>
      </c>
      <c r="AJ25" s="1">
        <v>3</v>
      </c>
      <c r="AK25" s="1">
        <v>105</v>
      </c>
      <c r="AL25" s="1">
        <v>6</v>
      </c>
      <c r="AM25" s="1">
        <v>39</v>
      </c>
      <c r="AN25" s="4">
        <v>1437</v>
      </c>
    </row>
    <row r="26" spans="2:40" ht="12.75">
      <c r="B26" s="1" t="s">
        <v>102</v>
      </c>
      <c r="C26" s="1">
        <v>1</v>
      </c>
      <c r="D26" s="1">
        <v>102</v>
      </c>
      <c r="E26" s="1">
        <v>1</v>
      </c>
      <c r="F26" s="1">
        <v>27</v>
      </c>
      <c r="G26" s="1">
        <v>123</v>
      </c>
      <c r="H26" s="1">
        <v>12</v>
      </c>
      <c r="I26" s="1">
        <v>83</v>
      </c>
      <c r="J26" s="1">
        <v>4</v>
      </c>
      <c r="K26" s="1">
        <v>3</v>
      </c>
      <c r="L26" s="1">
        <v>138</v>
      </c>
      <c r="M26" s="1">
        <v>0</v>
      </c>
      <c r="N26" s="1">
        <v>12</v>
      </c>
      <c r="O26" s="1">
        <v>187</v>
      </c>
      <c r="P26" s="1">
        <v>110</v>
      </c>
      <c r="Q26" s="1">
        <v>27</v>
      </c>
      <c r="R26" s="1">
        <v>7</v>
      </c>
      <c r="S26" s="1">
        <v>74</v>
      </c>
      <c r="T26" s="1">
        <v>142</v>
      </c>
      <c r="U26" s="1">
        <v>84</v>
      </c>
      <c r="V26" s="1">
        <v>0</v>
      </c>
      <c r="W26" s="1">
        <v>178</v>
      </c>
      <c r="X26" s="1">
        <v>749</v>
      </c>
      <c r="Y26" s="1">
        <v>1</v>
      </c>
      <c r="Z26" s="1">
        <v>2</v>
      </c>
      <c r="AA26" s="1">
        <v>2</v>
      </c>
      <c r="AB26" s="1">
        <v>8</v>
      </c>
      <c r="AC26" s="1">
        <v>90</v>
      </c>
      <c r="AD26" s="1">
        <v>4</v>
      </c>
      <c r="AE26" s="1">
        <v>102</v>
      </c>
      <c r="AF26" s="1">
        <v>119</v>
      </c>
      <c r="AG26" s="1">
        <v>5</v>
      </c>
      <c r="AH26" s="1">
        <v>227</v>
      </c>
      <c r="AI26" s="1">
        <v>102</v>
      </c>
      <c r="AJ26" s="1">
        <v>7</v>
      </c>
      <c r="AK26" s="1">
        <v>168</v>
      </c>
      <c r="AL26" s="1">
        <v>56</v>
      </c>
      <c r="AM26" s="1">
        <v>157</v>
      </c>
      <c r="AN26" s="4">
        <f>SUM(C26:AM26)</f>
        <v>3114</v>
      </c>
    </row>
    <row r="27" spans="2:40" ht="12.75">
      <c r="B27" s="19" t="s">
        <v>27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2:40" ht="12.75">
      <c r="B28" s="1" t="s">
        <v>28</v>
      </c>
      <c r="C28" s="1">
        <v>59</v>
      </c>
      <c r="D28" s="1">
        <v>2827</v>
      </c>
      <c r="E28" s="1">
        <v>159</v>
      </c>
      <c r="F28" s="1">
        <v>1881</v>
      </c>
      <c r="G28" s="1">
        <v>2096</v>
      </c>
      <c r="H28" s="1">
        <v>182</v>
      </c>
      <c r="I28" s="1">
        <v>1234</v>
      </c>
      <c r="J28" s="1">
        <v>8</v>
      </c>
      <c r="K28" s="1">
        <v>30</v>
      </c>
      <c r="L28" s="1">
        <v>1397</v>
      </c>
      <c r="M28" s="1">
        <v>5</v>
      </c>
      <c r="N28" s="1">
        <v>161</v>
      </c>
      <c r="O28" s="1">
        <v>2795</v>
      </c>
      <c r="P28" s="1">
        <v>884</v>
      </c>
      <c r="Q28" s="1">
        <v>421</v>
      </c>
      <c r="R28" s="1">
        <v>757</v>
      </c>
      <c r="S28" s="1">
        <v>1178</v>
      </c>
      <c r="T28" s="1">
        <v>2323</v>
      </c>
      <c r="U28" s="1">
        <v>1531</v>
      </c>
      <c r="V28" s="1">
        <v>2</v>
      </c>
      <c r="W28" s="1">
        <v>3870</v>
      </c>
      <c r="X28" s="1">
        <v>4029</v>
      </c>
      <c r="Y28" s="1">
        <v>198</v>
      </c>
      <c r="Z28" s="1">
        <v>229</v>
      </c>
      <c r="AA28" s="1">
        <v>87</v>
      </c>
      <c r="AB28" s="1">
        <v>205</v>
      </c>
      <c r="AC28" s="1">
        <v>2268</v>
      </c>
      <c r="AD28" s="1">
        <v>103</v>
      </c>
      <c r="AE28" s="1">
        <v>1154</v>
      </c>
      <c r="AF28" s="1">
        <v>1093</v>
      </c>
      <c r="AG28" s="1">
        <v>55</v>
      </c>
      <c r="AH28" s="1">
        <v>3890</v>
      </c>
      <c r="AI28" s="1">
        <v>1582</v>
      </c>
      <c r="AJ28" s="1">
        <v>200</v>
      </c>
      <c r="AK28" s="1">
        <v>3294</v>
      </c>
      <c r="AL28" s="1">
        <v>733</v>
      </c>
      <c r="AM28" s="1">
        <v>3479</v>
      </c>
      <c r="AN28" s="1">
        <f t="shared" si="0"/>
        <v>46399</v>
      </c>
    </row>
    <row r="29" spans="2:40" ht="12.75">
      <c r="B29" s="1" t="s">
        <v>29</v>
      </c>
      <c r="C29" s="55">
        <v>0</v>
      </c>
      <c r="D29" s="55">
        <v>5</v>
      </c>
      <c r="E29" s="55">
        <v>0</v>
      </c>
      <c r="F29" s="55">
        <v>1</v>
      </c>
      <c r="G29" s="55">
        <v>16</v>
      </c>
      <c r="H29" s="55">
        <v>2</v>
      </c>
      <c r="I29" s="55">
        <v>0</v>
      </c>
      <c r="J29" s="55">
        <v>0</v>
      </c>
      <c r="K29" s="55">
        <v>0</v>
      </c>
      <c r="L29" s="55">
        <v>34</v>
      </c>
      <c r="M29" s="55">
        <v>0</v>
      </c>
      <c r="N29" s="55">
        <v>0</v>
      </c>
      <c r="O29" s="55">
        <v>23</v>
      </c>
      <c r="P29" s="55">
        <v>23</v>
      </c>
      <c r="Q29" s="55">
        <v>1</v>
      </c>
      <c r="R29" s="55">
        <v>0</v>
      </c>
      <c r="S29" s="55">
        <v>2</v>
      </c>
      <c r="T29" s="55">
        <v>10</v>
      </c>
      <c r="U29" s="55">
        <v>2</v>
      </c>
      <c r="V29" s="55">
        <v>0</v>
      </c>
      <c r="W29" s="55">
        <v>7</v>
      </c>
      <c r="X29" s="55">
        <v>26</v>
      </c>
      <c r="Y29" s="55">
        <v>0</v>
      </c>
      <c r="Z29" s="55">
        <v>0</v>
      </c>
      <c r="AA29" s="55">
        <v>0</v>
      </c>
      <c r="AB29" s="55">
        <v>0</v>
      </c>
      <c r="AC29" s="55">
        <v>3</v>
      </c>
      <c r="AD29" s="55">
        <v>0</v>
      </c>
      <c r="AE29" s="55">
        <v>12</v>
      </c>
      <c r="AF29" s="55">
        <v>1692</v>
      </c>
      <c r="AG29" s="55">
        <v>0</v>
      </c>
      <c r="AH29" s="55">
        <v>13</v>
      </c>
      <c r="AI29" s="55">
        <v>0</v>
      </c>
      <c r="AJ29" s="55">
        <v>0</v>
      </c>
      <c r="AK29" s="55">
        <v>23</v>
      </c>
      <c r="AL29" s="55">
        <v>2</v>
      </c>
      <c r="AM29" s="55">
        <v>9</v>
      </c>
      <c r="AN29" s="1">
        <f t="shared" si="0"/>
        <v>1906</v>
      </c>
    </row>
    <row r="30" spans="2:40" ht="12.75">
      <c r="B30" s="4" t="s">
        <v>30</v>
      </c>
      <c r="C30" s="56">
        <v>0</v>
      </c>
      <c r="D30" s="56">
        <v>476</v>
      </c>
      <c r="E30" s="56">
        <v>0</v>
      </c>
      <c r="F30" s="56">
        <v>0</v>
      </c>
      <c r="G30" s="56">
        <v>0</v>
      </c>
      <c r="H30" s="56">
        <v>0</v>
      </c>
      <c r="I30" s="56">
        <v>1</v>
      </c>
      <c r="J30" s="56">
        <v>0</v>
      </c>
      <c r="K30" s="56">
        <v>0</v>
      </c>
      <c r="L30" s="56">
        <v>28</v>
      </c>
      <c r="M30" s="56">
        <v>0</v>
      </c>
      <c r="N30" s="56">
        <v>2</v>
      </c>
      <c r="O30" s="56">
        <v>6</v>
      </c>
      <c r="P30" s="56">
        <v>12</v>
      </c>
      <c r="Q30" s="56">
        <v>1</v>
      </c>
      <c r="R30" s="56">
        <v>1</v>
      </c>
      <c r="S30" s="56">
        <v>1</v>
      </c>
      <c r="T30" s="56">
        <v>202</v>
      </c>
      <c r="U30" s="56">
        <v>8</v>
      </c>
      <c r="V30" s="56">
        <v>0</v>
      </c>
      <c r="W30" s="56">
        <v>2</v>
      </c>
      <c r="X30" s="56">
        <v>333</v>
      </c>
      <c r="Y30" s="56">
        <v>0</v>
      </c>
      <c r="Z30" s="56">
        <v>0</v>
      </c>
      <c r="AA30" s="56">
        <v>0</v>
      </c>
      <c r="AB30" s="56">
        <v>0</v>
      </c>
      <c r="AC30" s="56">
        <v>9</v>
      </c>
      <c r="AD30" s="56">
        <v>2</v>
      </c>
      <c r="AE30" s="56">
        <v>5</v>
      </c>
      <c r="AF30" s="56">
        <v>3</v>
      </c>
      <c r="AG30" s="55">
        <v>0</v>
      </c>
      <c r="AH30" s="56">
        <v>65</v>
      </c>
      <c r="AI30" s="56">
        <v>1241</v>
      </c>
      <c r="AJ30" s="56">
        <v>0</v>
      </c>
      <c r="AK30" s="56">
        <v>6</v>
      </c>
      <c r="AL30" s="56">
        <v>4</v>
      </c>
      <c r="AM30" s="56">
        <v>6</v>
      </c>
      <c r="AN30" s="1">
        <f t="shared" si="0"/>
        <v>2414</v>
      </c>
    </row>
    <row r="31" spans="2:40" ht="12.75">
      <c r="B31" s="4" t="s">
        <v>31</v>
      </c>
      <c r="C31" s="57">
        <v>0</v>
      </c>
      <c r="D31" s="57">
        <v>61</v>
      </c>
      <c r="E31" s="57">
        <v>0</v>
      </c>
      <c r="F31" s="57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v>9</v>
      </c>
      <c r="M31" s="57">
        <v>0</v>
      </c>
      <c r="N31" s="57">
        <v>1</v>
      </c>
      <c r="O31" s="57">
        <v>7</v>
      </c>
      <c r="P31" s="57">
        <v>3</v>
      </c>
      <c r="Q31" s="57">
        <v>0</v>
      </c>
      <c r="R31" s="57">
        <v>0</v>
      </c>
      <c r="S31" s="57">
        <v>0</v>
      </c>
      <c r="T31" s="57">
        <v>1167</v>
      </c>
      <c r="U31" s="57">
        <v>4</v>
      </c>
      <c r="V31" s="56">
        <v>0</v>
      </c>
      <c r="W31" s="57">
        <v>3</v>
      </c>
      <c r="X31" s="57">
        <v>20</v>
      </c>
      <c r="Y31" s="55">
        <v>0</v>
      </c>
      <c r="Z31" s="55">
        <v>0</v>
      </c>
      <c r="AA31" s="55">
        <v>0</v>
      </c>
      <c r="AB31" s="55">
        <v>0</v>
      </c>
      <c r="AC31" s="57">
        <v>2</v>
      </c>
      <c r="AD31" s="57">
        <v>2</v>
      </c>
      <c r="AE31" s="57">
        <v>1</v>
      </c>
      <c r="AF31" s="57">
        <v>1</v>
      </c>
      <c r="AG31" s="55">
        <v>0</v>
      </c>
      <c r="AH31" s="57">
        <v>62</v>
      </c>
      <c r="AI31" s="57">
        <v>0</v>
      </c>
      <c r="AJ31" s="57">
        <v>0</v>
      </c>
      <c r="AK31" s="57">
        <v>0</v>
      </c>
      <c r="AL31" s="57">
        <v>0</v>
      </c>
      <c r="AM31" s="57">
        <v>7</v>
      </c>
      <c r="AN31" s="1">
        <f t="shared" si="0"/>
        <v>1350</v>
      </c>
    </row>
    <row r="32" spans="2:40" ht="12.75">
      <c r="B32" s="4" t="s">
        <v>32</v>
      </c>
      <c r="C32" s="58">
        <v>0</v>
      </c>
      <c r="D32" s="58">
        <v>7</v>
      </c>
      <c r="E32" s="58">
        <v>0</v>
      </c>
      <c r="F32" s="58">
        <v>0</v>
      </c>
      <c r="G32" s="58">
        <v>3</v>
      </c>
      <c r="H32" s="58">
        <v>45</v>
      </c>
      <c r="I32" s="58">
        <v>2</v>
      </c>
      <c r="J32" s="58"/>
      <c r="K32" s="58">
        <v>0</v>
      </c>
      <c r="L32" s="58">
        <v>58</v>
      </c>
      <c r="M32" s="58">
        <v>0</v>
      </c>
      <c r="N32" s="58">
        <v>0</v>
      </c>
      <c r="O32" s="58">
        <v>11</v>
      </c>
      <c r="P32" s="58">
        <v>266</v>
      </c>
      <c r="Q32" s="58">
        <v>146</v>
      </c>
      <c r="R32" s="58">
        <v>8</v>
      </c>
      <c r="S32" s="58">
        <v>1</v>
      </c>
      <c r="T32" s="58">
        <v>16</v>
      </c>
      <c r="U32" s="58">
        <v>0</v>
      </c>
      <c r="V32" s="56">
        <v>0</v>
      </c>
      <c r="W32" s="58">
        <v>8</v>
      </c>
      <c r="X32" s="58">
        <v>44</v>
      </c>
      <c r="Y32" s="56">
        <v>0</v>
      </c>
      <c r="Z32" s="56">
        <v>0</v>
      </c>
      <c r="AA32" s="56">
        <v>0</v>
      </c>
      <c r="AB32" s="56">
        <v>0</v>
      </c>
      <c r="AC32" s="58">
        <v>1</v>
      </c>
      <c r="AD32" s="58">
        <v>0</v>
      </c>
      <c r="AE32" s="58">
        <v>697</v>
      </c>
      <c r="AF32" s="58">
        <v>44</v>
      </c>
      <c r="AG32" s="55">
        <v>0</v>
      </c>
      <c r="AH32" s="58">
        <v>17</v>
      </c>
      <c r="AI32" s="57">
        <v>0</v>
      </c>
      <c r="AJ32" s="57">
        <v>0</v>
      </c>
      <c r="AK32" s="58">
        <v>71</v>
      </c>
      <c r="AL32" s="58">
        <v>14</v>
      </c>
      <c r="AM32" s="58">
        <v>5</v>
      </c>
      <c r="AN32" s="1">
        <f t="shared" si="0"/>
        <v>1464</v>
      </c>
    </row>
    <row r="33" spans="2:40" ht="12.75">
      <c r="B33" s="1" t="s">
        <v>33</v>
      </c>
      <c r="C33" s="1">
        <v>0</v>
      </c>
      <c r="D33" s="1">
        <v>16</v>
      </c>
      <c r="E33" s="1">
        <v>0</v>
      </c>
      <c r="F33" s="1">
        <v>0</v>
      </c>
      <c r="G33" s="1">
        <v>0</v>
      </c>
      <c r="H33" s="1">
        <v>1</v>
      </c>
      <c r="I33" s="1">
        <v>1</v>
      </c>
      <c r="J33" s="1">
        <v>0</v>
      </c>
      <c r="K33" s="1">
        <v>0</v>
      </c>
      <c r="L33" s="1">
        <v>22</v>
      </c>
      <c r="M33" s="1">
        <v>0</v>
      </c>
      <c r="N33" s="1">
        <v>2</v>
      </c>
      <c r="O33" s="1">
        <v>5</v>
      </c>
      <c r="P33" s="1">
        <v>13</v>
      </c>
      <c r="Q33" s="1">
        <v>0</v>
      </c>
      <c r="R33" s="1">
        <v>0</v>
      </c>
      <c r="S33" s="1">
        <v>0</v>
      </c>
      <c r="T33" s="1">
        <v>39</v>
      </c>
      <c r="U33" s="1">
        <v>1285</v>
      </c>
      <c r="V33" s="1">
        <v>0</v>
      </c>
      <c r="W33" s="1">
        <v>3</v>
      </c>
      <c r="X33" s="1">
        <v>29</v>
      </c>
      <c r="Y33" s="1">
        <v>0</v>
      </c>
      <c r="Z33" s="1">
        <v>0</v>
      </c>
      <c r="AA33" s="1">
        <v>0</v>
      </c>
      <c r="AB33" s="1">
        <v>0</v>
      </c>
      <c r="AC33" s="1">
        <v>3</v>
      </c>
      <c r="AD33" s="1">
        <v>5</v>
      </c>
      <c r="AE33" s="1">
        <v>3</v>
      </c>
      <c r="AF33" s="1">
        <v>4</v>
      </c>
      <c r="AG33" s="1">
        <v>0</v>
      </c>
      <c r="AH33" s="1">
        <v>182</v>
      </c>
      <c r="AI33" s="1">
        <v>0</v>
      </c>
      <c r="AJ33" s="1">
        <v>0</v>
      </c>
      <c r="AK33" s="1">
        <v>8</v>
      </c>
      <c r="AL33" s="1">
        <v>0</v>
      </c>
      <c r="AM33" s="1">
        <v>6</v>
      </c>
      <c r="AN33" s="1">
        <f t="shared" si="0"/>
        <v>1627</v>
      </c>
    </row>
    <row r="34" spans="2:40" ht="12.75">
      <c r="B34" s="19" t="s">
        <v>35</v>
      </c>
      <c r="C34" s="19">
        <f aca="true" t="shared" si="1" ref="C34:AN34">SUM(C7:C33)</f>
        <v>86</v>
      </c>
      <c r="D34" s="19">
        <f t="shared" si="1"/>
        <v>7154</v>
      </c>
      <c r="E34" s="19">
        <f t="shared" si="1"/>
        <v>185</v>
      </c>
      <c r="F34" s="19">
        <f t="shared" si="1"/>
        <v>2968</v>
      </c>
      <c r="G34" s="19">
        <f t="shared" si="1"/>
        <v>5198</v>
      </c>
      <c r="H34" s="19">
        <f t="shared" si="1"/>
        <v>534</v>
      </c>
      <c r="I34" s="19">
        <f t="shared" si="1"/>
        <v>2398</v>
      </c>
      <c r="J34" s="19">
        <f t="shared" si="1"/>
        <v>43</v>
      </c>
      <c r="K34" s="19">
        <f t="shared" si="1"/>
        <v>52</v>
      </c>
      <c r="L34" s="19">
        <f t="shared" si="1"/>
        <v>5113</v>
      </c>
      <c r="M34" s="19">
        <f t="shared" si="1"/>
        <v>7</v>
      </c>
      <c r="N34" s="19">
        <f t="shared" si="1"/>
        <v>642</v>
      </c>
      <c r="O34" s="19">
        <f t="shared" si="1"/>
        <v>7589</v>
      </c>
      <c r="P34" s="19">
        <f t="shared" si="1"/>
        <v>3743</v>
      </c>
      <c r="Q34" s="19">
        <f t="shared" si="1"/>
        <v>1403</v>
      </c>
      <c r="R34" s="19">
        <f t="shared" si="1"/>
        <v>1068</v>
      </c>
      <c r="S34" s="19">
        <f t="shared" si="1"/>
        <v>2777</v>
      </c>
      <c r="T34" s="19">
        <f t="shared" si="1"/>
        <v>9653</v>
      </c>
      <c r="U34" s="19">
        <f t="shared" si="1"/>
        <v>5350</v>
      </c>
      <c r="V34" s="19">
        <f t="shared" si="1"/>
        <v>15</v>
      </c>
      <c r="W34" s="19">
        <f t="shared" si="1"/>
        <v>7847</v>
      </c>
      <c r="X34" s="19">
        <f t="shared" si="1"/>
        <v>13230</v>
      </c>
      <c r="Y34" s="19">
        <f t="shared" si="1"/>
        <v>248</v>
      </c>
      <c r="Z34" s="19">
        <f t="shared" si="1"/>
        <v>302</v>
      </c>
      <c r="AA34" s="19">
        <f t="shared" si="1"/>
        <v>117</v>
      </c>
      <c r="AB34" s="19">
        <f t="shared" si="1"/>
        <v>241</v>
      </c>
      <c r="AC34" s="19">
        <f t="shared" si="1"/>
        <v>4495</v>
      </c>
      <c r="AD34" s="19">
        <f t="shared" si="1"/>
        <v>438</v>
      </c>
      <c r="AE34" s="19">
        <f t="shared" si="1"/>
        <v>5043</v>
      </c>
      <c r="AF34" s="19">
        <f t="shared" si="1"/>
        <v>6122</v>
      </c>
      <c r="AG34" s="19">
        <f t="shared" si="1"/>
        <v>120</v>
      </c>
      <c r="AH34" s="19">
        <f t="shared" si="1"/>
        <v>11210</v>
      </c>
      <c r="AI34" s="19">
        <f t="shared" si="1"/>
        <v>4687</v>
      </c>
      <c r="AJ34" s="19">
        <f t="shared" si="1"/>
        <v>369</v>
      </c>
      <c r="AK34" s="19">
        <f t="shared" si="1"/>
        <v>12160</v>
      </c>
      <c r="AL34" s="19">
        <f t="shared" si="1"/>
        <v>1961</v>
      </c>
      <c r="AM34" s="19">
        <f t="shared" si="1"/>
        <v>7680</v>
      </c>
      <c r="AN34" s="19">
        <f t="shared" si="1"/>
        <v>132248</v>
      </c>
    </row>
    <row r="35" spans="2:40" ht="12.75">
      <c r="B35" s="19" t="s">
        <v>36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2:40" ht="12.75">
      <c r="B36" s="4" t="s">
        <v>37</v>
      </c>
      <c r="C36" s="4">
        <v>0</v>
      </c>
      <c r="D36" s="4">
        <v>2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2</v>
      </c>
      <c r="K36" s="4">
        <v>0</v>
      </c>
      <c r="L36" s="4">
        <v>4</v>
      </c>
      <c r="M36" s="4">
        <v>0</v>
      </c>
      <c r="N36" s="4">
        <v>2</v>
      </c>
      <c r="O36" s="4">
        <v>5</v>
      </c>
      <c r="P36" s="4">
        <v>2</v>
      </c>
      <c r="Q36" s="4">
        <v>1</v>
      </c>
      <c r="R36" s="4">
        <v>0</v>
      </c>
      <c r="S36" s="4">
        <v>0</v>
      </c>
      <c r="T36" s="4">
        <v>10</v>
      </c>
      <c r="U36" s="4">
        <v>113</v>
      </c>
      <c r="V36" s="4">
        <v>0</v>
      </c>
      <c r="W36" s="4">
        <v>1</v>
      </c>
      <c r="X36" s="4">
        <v>27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1</v>
      </c>
      <c r="AE36" s="4">
        <v>3</v>
      </c>
      <c r="AF36" s="4">
        <v>4</v>
      </c>
      <c r="AG36" s="4">
        <v>0</v>
      </c>
      <c r="AH36" s="4">
        <v>48</v>
      </c>
      <c r="AI36" s="4">
        <v>1</v>
      </c>
      <c r="AJ36" s="4">
        <v>0</v>
      </c>
      <c r="AK36" s="4">
        <v>4</v>
      </c>
      <c r="AL36" s="4">
        <v>0</v>
      </c>
      <c r="AM36" s="4">
        <v>2</v>
      </c>
      <c r="AN36" s="4">
        <f>SUM(C36:AM36)</f>
        <v>234</v>
      </c>
    </row>
    <row r="37" spans="2:40" ht="12.75">
      <c r="B37" s="4" t="s">
        <v>38</v>
      </c>
      <c r="C37" s="4">
        <v>0</v>
      </c>
      <c r="D37" s="59">
        <v>94</v>
      </c>
      <c r="E37" s="4">
        <v>0</v>
      </c>
      <c r="F37" s="4">
        <v>0</v>
      </c>
      <c r="G37" s="59">
        <v>0</v>
      </c>
      <c r="H37" s="59">
        <v>1</v>
      </c>
      <c r="I37" s="59">
        <v>2</v>
      </c>
      <c r="J37" s="59">
        <v>0</v>
      </c>
      <c r="K37" s="59">
        <v>0</v>
      </c>
      <c r="L37" s="59">
        <v>10</v>
      </c>
      <c r="M37" s="59">
        <v>0</v>
      </c>
      <c r="N37" s="59">
        <v>0</v>
      </c>
      <c r="O37" s="59">
        <v>14</v>
      </c>
      <c r="P37" s="59">
        <v>1</v>
      </c>
      <c r="Q37" s="59">
        <v>0</v>
      </c>
      <c r="R37" s="4">
        <v>0</v>
      </c>
      <c r="S37" s="4">
        <v>0</v>
      </c>
      <c r="T37" s="59">
        <v>64</v>
      </c>
      <c r="U37" s="59">
        <v>23</v>
      </c>
      <c r="V37" s="4">
        <v>0</v>
      </c>
      <c r="W37" s="59">
        <v>3</v>
      </c>
      <c r="X37" s="59">
        <v>23</v>
      </c>
      <c r="Y37" s="4">
        <v>0</v>
      </c>
      <c r="Z37" s="4">
        <v>0</v>
      </c>
      <c r="AA37" s="4">
        <v>0</v>
      </c>
      <c r="AB37" s="4">
        <v>0</v>
      </c>
      <c r="AC37" s="59">
        <v>2</v>
      </c>
      <c r="AD37" s="59">
        <v>19</v>
      </c>
      <c r="AE37" s="59">
        <v>5</v>
      </c>
      <c r="AF37" s="59">
        <v>4</v>
      </c>
      <c r="AG37" s="4">
        <v>0</v>
      </c>
      <c r="AH37" s="59">
        <v>902</v>
      </c>
      <c r="AI37" s="59">
        <v>2</v>
      </c>
      <c r="AJ37" s="4">
        <v>0</v>
      </c>
      <c r="AK37" s="59">
        <v>12</v>
      </c>
      <c r="AL37" s="4">
        <v>0</v>
      </c>
      <c r="AM37" s="59">
        <v>5</v>
      </c>
      <c r="AN37" s="4">
        <v>1186</v>
      </c>
    </row>
    <row r="38" spans="2:40" ht="12.75">
      <c r="B38" s="4" t="s">
        <v>39</v>
      </c>
      <c r="C38" s="4">
        <v>0</v>
      </c>
      <c r="D38" s="1">
        <v>12</v>
      </c>
      <c r="E38" s="4">
        <v>0</v>
      </c>
      <c r="F38" s="4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11</v>
      </c>
      <c r="M38" s="1">
        <v>0</v>
      </c>
      <c r="N38" s="1">
        <v>3</v>
      </c>
      <c r="O38" s="1">
        <v>10</v>
      </c>
      <c r="P38" s="1">
        <v>6</v>
      </c>
      <c r="Q38" s="1">
        <v>0</v>
      </c>
      <c r="R38" s="1">
        <v>0</v>
      </c>
      <c r="S38" s="1">
        <v>0</v>
      </c>
      <c r="T38" s="1">
        <v>37</v>
      </c>
      <c r="U38" s="1">
        <v>166</v>
      </c>
      <c r="V38" s="4">
        <v>0</v>
      </c>
      <c r="W38" s="1">
        <v>2</v>
      </c>
      <c r="X38" s="1">
        <v>35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2</v>
      </c>
      <c r="AF38" s="1">
        <v>4</v>
      </c>
      <c r="AG38" s="4">
        <v>0</v>
      </c>
      <c r="AH38" s="1">
        <v>70</v>
      </c>
      <c r="AI38" s="1">
        <v>16</v>
      </c>
      <c r="AJ38" s="1">
        <v>0</v>
      </c>
      <c r="AK38" s="1">
        <v>12</v>
      </c>
      <c r="AL38" s="1">
        <v>0</v>
      </c>
      <c r="AM38" s="1">
        <v>11</v>
      </c>
      <c r="AN38" s="4">
        <f>SUM(C38:AM38)</f>
        <v>398</v>
      </c>
    </row>
    <row r="39" spans="2:40" ht="12.75">
      <c r="B39" s="4" t="s">
        <v>40</v>
      </c>
      <c r="C39" s="4">
        <v>0</v>
      </c>
      <c r="D39" s="1">
        <v>15</v>
      </c>
      <c r="E39" s="4">
        <v>0</v>
      </c>
      <c r="F39" s="1">
        <v>12</v>
      </c>
      <c r="G39" s="1">
        <v>9</v>
      </c>
      <c r="H39" s="1">
        <v>3</v>
      </c>
      <c r="I39" s="1">
        <v>3</v>
      </c>
      <c r="J39" s="1">
        <v>1</v>
      </c>
      <c r="K39" s="1">
        <v>1</v>
      </c>
      <c r="L39" s="1">
        <v>28</v>
      </c>
      <c r="M39" s="1">
        <v>0</v>
      </c>
      <c r="N39" s="1">
        <v>6</v>
      </c>
      <c r="O39" s="1">
        <v>39</v>
      </c>
      <c r="P39" s="1">
        <v>14</v>
      </c>
      <c r="Q39" s="1">
        <v>0</v>
      </c>
      <c r="R39" s="1">
        <v>1</v>
      </c>
      <c r="S39" s="1">
        <v>8</v>
      </c>
      <c r="T39" s="1">
        <v>157</v>
      </c>
      <c r="U39" s="1">
        <v>825</v>
      </c>
      <c r="V39" s="4">
        <v>0</v>
      </c>
      <c r="W39" s="1">
        <v>8</v>
      </c>
      <c r="X39" s="1">
        <v>90</v>
      </c>
      <c r="Y39" s="1">
        <v>0</v>
      </c>
      <c r="Z39" s="1">
        <v>1</v>
      </c>
      <c r="AA39" s="1">
        <v>1</v>
      </c>
      <c r="AB39" s="1">
        <v>1</v>
      </c>
      <c r="AC39" s="1">
        <v>20</v>
      </c>
      <c r="AD39" s="1">
        <v>4</v>
      </c>
      <c r="AE39" s="1">
        <v>33</v>
      </c>
      <c r="AF39" s="1">
        <v>8</v>
      </c>
      <c r="AG39" s="4">
        <v>0</v>
      </c>
      <c r="AH39" s="1">
        <v>137</v>
      </c>
      <c r="AI39" s="1">
        <v>25</v>
      </c>
      <c r="AJ39" s="1">
        <v>1</v>
      </c>
      <c r="AK39" s="1">
        <v>23</v>
      </c>
      <c r="AL39" s="1">
        <v>1</v>
      </c>
      <c r="AM39" s="1">
        <v>23</v>
      </c>
      <c r="AN39" s="4">
        <f>SUM(C39:AM39)</f>
        <v>1498</v>
      </c>
    </row>
    <row r="40" spans="2:40" ht="12.75">
      <c r="B40" s="4" t="s">
        <v>41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2</v>
      </c>
      <c r="I40" s="4">
        <v>1</v>
      </c>
      <c r="J40" s="4">
        <v>0</v>
      </c>
      <c r="K40" s="4">
        <v>0</v>
      </c>
      <c r="L40" s="4">
        <v>29</v>
      </c>
      <c r="M40" s="66">
        <v>0</v>
      </c>
      <c r="N40" s="66">
        <v>1</v>
      </c>
      <c r="O40" s="4">
        <v>1</v>
      </c>
      <c r="P40" s="4">
        <v>8</v>
      </c>
      <c r="Q40" s="4">
        <v>1</v>
      </c>
      <c r="R40" s="4">
        <v>824</v>
      </c>
      <c r="S40" s="4">
        <v>1</v>
      </c>
      <c r="T40" s="4">
        <v>5</v>
      </c>
      <c r="U40" s="4">
        <v>0</v>
      </c>
      <c r="V40" s="4">
        <v>0</v>
      </c>
      <c r="W40" s="4">
        <v>2</v>
      </c>
      <c r="X40" s="4">
        <v>13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5</v>
      </c>
      <c r="AF40" s="4">
        <v>1</v>
      </c>
      <c r="AG40" s="4">
        <v>0</v>
      </c>
      <c r="AH40" s="4">
        <v>5</v>
      </c>
      <c r="AI40" s="4">
        <v>1</v>
      </c>
      <c r="AJ40" s="4">
        <v>0</v>
      </c>
      <c r="AK40" s="4">
        <v>6</v>
      </c>
      <c r="AL40" s="4">
        <v>0</v>
      </c>
      <c r="AM40" s="4">
        <v>0</v>
      </c>
      <c r="AN40" s="4">
        <f aca="true" t="shared" si="2" ref="AN40:AN52">SUM(C40:AM40)</f>
        <v>906</v>
      </c>
    </row>
    <row r="41" spans="2:40" ht="12.75">
      <c r="B41" s="4" t="s">
        <v>42</v>
      </c>
      <c r="C41" s="4">
        <v>0</v>
      </c>
      <c r="D41" s="60">
        <v>47</v>
      </c>
      <c r="E41" s="4">
        <v>0</v>
      </c>
      <c r="F41" s="60">
        <v>2</v>
      </c>
      <c r="G41" s="60">
        <v>1</v>
      </c>
      <c r="H41" s="60">
        <v>2</v>
      </c>
      <c r="I41" s="60">
        <v>5</v>
      </c>
      <c r="J41" s="60">
        <v>0</v>
      </c>
      <c r="K41" s="60">
        <v>0</v>
      </c>
      <c r="L41" s="60">
        <v>27</v>
      </c>
      <c r="M41" s="60">
        <v>0</v>
      </c>
      <c r="N41" s="60">
        <v>7</v>
      </c>
      <c r="O41" s="60">
        <v>6</v>
      </c>
      <c r="P41" s="60">
        <v>10</v>
      </c>
      <c r="Q41" s="60">
        <v>0</v>
      </c>
      <c r="R41" s="60">
        <v>0</v>
      </c>
      <c r="S41" s="60">
        <v>3</v>
      </c>
      <c r="T41" s="60">
        <v>721</v>
      </c>
      <c r="U41" s="60">
        <v>18</v>
      </c>
      <c r="V41" s="60">
        <v>0</v>
      </c>
      <c r="W41" s="60">
        <v>8</v>
      </c>
      <c r="X41" s="60">
        <v>46</v>
      </c>
      <c r="Y41" s="60">
        <v>0</v>
      </c>
      <c r="Z41" s="60">
        <v>0</v>
      </c>
      <c r="AA41" s="60">
        <v>0</v>
      </c>
      <c r="AB41" s="60">
        <v>0</v>
      </c>
      <c r="AC41" s="60">
        <v>9</v>
      </c>
      <c r="AD41" s="60">
        <v>1</v>
      </c>
      <c r="AE41" s="60">
        <v>4</v>
      </c>
      <c r="AF41" s="60">
        <v>6</v>
      </c>
      <c r="AG41" s="4">
        <v>0</v>
      </c>
      <c r="AH41" s="60">
        <v>66</v>
      </c>
      <c r="AI41" s="60">
        <v>18</v>
      </c>
      <c r="AJ41" s="60">
        <v>0</v>
      </c>
      <c r="AK41" s="60">
        <v>9</v>
      </c>
      <c r="AL41" s="60">
        <v>5</v>
      </c>
      <c r="AM41" s="60">
        <v>15</v>
      </c>
      <c r="AN41" s="4">
        <f t="shared" si="2"/>
        <v>1036</v>
      </c>
    </row>
    <row r="42" spans="2:40" ht="12.75">
      <c r="B42" s="4" t="s">
        <v>43</v>
      </c>
      <c r="C42" s="4">
        <v>0</v>
      </c>
      <c r="D42" s="1">
        <v>176</v>
      </c>
      <c r="E42" s="4">
        <v>0</v>
      </c>
      <c r="F42" s="1">
        <v>0</v>
      </c>
      <c r="G42" s="1">
        <v>0</v>
      </c>
      <c r="H42" s="1">
        <v>1</v>
      </c>
      <c r="I42" s="1">
        <v>1</v>
      </c>
      <c r="J42" s="1">
        <v>0</v>
      </c>
      <c r="K42" s="1">
        <v>0</v>
      </c>
      <c r="L42" s="1">
        <v>23</v>
      </c>
      <c r="M42" s="1">
        <v>0</v>
      </c>
      <c r="N42" s="1">
        <v>1</v>
      </c>
      <c r="O42" s="1">
        <v>21</v>
      </c>
      <c r="P42" s="1">
        <v>9</v>
      </c>
      <c r="Q42" s="1">
        <v>0</v>
      </c>
      <c r="R42" s="1">
        <v>0</v>
      </c>
      <c r="S42" s="1">
        <v>2</v>
      </c>
      <c r="T42" s="1">
        <v>104</v>
      </c>
      <c r="U42" s="1">
        <v>22</v>
      </c>
      <c r="V42" s="1">
        <v>0</v>
      </c>
      <c r="W42" s="1">
        <v>5</v>
      </c>
      <c r="X42" s="1">
        <v>31</v>
      </c>
      <c r="Y42" s="1">
        <v>0</v>
      </c>
      <c r="Z42" s="1">
        <v>0</v>
      </c>
      <c r="AA42" s="1">
        <v>0</v>
      </c>
      <c r="AB42" s="1">
        <v>0</v>
      </c>
      <c r="AC42" s="1">
        <v>6</v>
      </c>
      <c r="AD42" s="1">
        <v>20</v>
      </c>
      <c r="AE42" s="1">
        <v>14</v>
      </c>
      <c r="AF42" s="1">
        <v>2</v>
      </c>
      <c r="AG42" s="4">
        <v>0</v>
      </c>
      <c r="AH42" s="1">
        <v>1022</v>
      </c>
      <c r="AI42" s="1">
        <v>122</v>
      </c>
      <c r="AJ42" s="1">
        <v>0</v>
      </c>
      <c r="AK42" s="1">
        <v>21</v>
      </c>
      <c r="AL42" s="1">
        <v>0</v>
      </c>
      <c r="AM42" s="1">
        <v>28</v>
      </c>
      <c r="AN42" s="4">
        <f t="shared" si="2"/>
        <v>1631</v>
      </c>
    </row>
    <row r="43" spans="2:40" ht="12.75">
      <c r="B43" s="4" t="s">
        <v>44</v>
      </c>
      <c r="C43" s="4">
        <v>0</v>
      </c>
      <c r="D43" s="61">
        <v>63</v>
      </c>
      <c r="E43" s="4">
        <v>0</v>
      </c>
      <c r="F43" s="1">
        <v>0</v>
      </c>
      <c r="G43" s="61">
        <v>0</v>
      </c>
      <c r="H43" s="61">
        <v>3</v>
      </c>
      <c r="I43" s="61">
        <v>3</v>
      </c>
      <c r="J43" s="61">
        <v>0</v>
      </c>
      <c r="K43" s="61">
        <v>0</v>
      </c>
      <c r="L43" s="61">
        <v>5</v>
      </c>
      <c r="M43" s="61">
        <v>0</v>
      </c>
      <c r="N43" s="61">
        <v>0</v>
      </c>
      <c r="O43" s="61">
        <v>12</v>
      </c>
      <c r="P43" s="61">
        <v>7</v>
      </c>
      <c r="Q43" s="61">
        <v>0</v>
      </c>
      <c r="R43" s="61">
        <v>0</v>
      </c>
      <c r="S43" s="61">
        <v>6</v>
      </c>
      <c r="T43" s="61">
        <v>108</v>
      </c>
      <c r="U43" s="61">
        <v>14</v>
      </c>
      <c r="V43" s="61">
        <v>0</v>
      </c>
      <c r="W43" s="61">
        <v>13</v>
      </c>
      <c r="X43" s="61">
        <v>25</v>
      </c>
      <c r="Y43" s="1">
        <v>0</v>
      </c>
      <c r="Z43" s="1">
        <v>0</v>
      </c>
      <c r="AA43" s="1">
        <v>0</v>
      </c>
      <c r="AB43" s="1">
        <v>0</v>
      </c>
      <c r="AC43" s="61">
        <v>3</v>
      </c>
      <c r="AD43" s="61">
        <v>7</v>
      </c>
      <c r="AE43" s="61">
        <v>0</v>
      </c>
      <c r="AF43" s="61">
        <v>1</v>
      </c>
      <c r="AG43" s="61">
        <v>0</v>
      </c>
      <c r="AH43" s="61">
        <v>486</v>
      </c>
      <c r="AI43" s="61">
        <v>61</v>
      </c>
      <c r="AJ43" s="1">
        <v>0</v>
      </c>
      <c r="AK43" s="61">
        <v>1</v>
      </c>
      <c r="AL43" s="1">
        <v>0</v>
      </c>
      <c r="AM43" s="61">
        <v>2</v>
      </c>
      <c r="AN43" s="4">
        <f t="shared" si="2"/>
        <v>820</v>
      </c>
    </row>
    <row r="44" spans="2:40" ht="12.75">
      <c r="B44" s="4" t="s">
        <v>45</v>
      </c>
      <c r="C44" s="4">
        <v>0</v>
      </c>
      <c r="D44" s="62">
        <v>8</v>
      </c>
      <c r="E44" s="4">
        <v>0</v>
      </c>
      <c r="F44" s="62">
        <v>0</v>
      </c>
      <c r="G44" s="62">
        <v>0</v>
      </c>
      <c r="H44" s="62">
        <v>0</v>
      </c>
      <c r="I44" s="62">
        <v>0</v>
      </c>
      <c r="J44" s="62">
        <v>2</v>
      </c>
      <c r="K44" s="62">
        <v>1</v>
      </c>
      <c r="L44" s="62">
        <v>32</v>
      </c>
      <c r="M44" s="62">
        <v>0</v>
      </c>
      <c r="N44" s="62">
        <v>29</v>
      </c>
      <c r="O44" s="62">
        <v>12</v>
      </c>
      <c r="P44" s="62">
        <v>9</v>
      </c>
      <c r="Q44" s="62">
        <v>0</v>
      </c>
      <c r="R44" s="62">
        <v>1</v>
      </c>
      <c r="S44" s="62">
        <v>0</v>
      </c>
      <c r="T44" s="62">
        <v>27</v>
      </c>
      <c r="U44" s="62">
        <v>0</v>
      </c>
      <c r="V44" s="62">
        <v>0</v>
      </c>
      <c r="W44" s="62">
        <v>13</v>
      </c>
      <c r="X44" s="62">
        <v>198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8</v>
      </c>
      <c r="AG44" s="62">
        <v>0</v>
      </c>
      <c r="AH44" s="62">
        <v>8</v>
      </c>
      <c r="AI44" s="62">
        <v>0</v>
      </c>
      <c r="AJ44" s="62">
        <v>0</v>
      </c>
      <c r="AK44" s="62">
        <v>6</v>
      </c>
      <c r="AL44" s="62">
        <v>0</v>
      </c>
      <c r="AM44" s="62">
        <v>2</v>
      </c>
      <c r="AN44" s="4">
        <f t="shared" si="2"/>
        <v>356</v>
      </c>
    </row>
    <row r="45" spans="2:40" ht="12.75">
      <c r="B45" s="1" t="s">
        <v>46</v>
      </c>
      <c r="C45" s="4">
        <v>0</v>
      </c>
      <c r="D45" s="1">
        <v>14</v>
      </c>
      <c r="E45" s="4">
        <v>0</v>
      </c>
      <c r="F45" s="1">
        <v>4</v>
      </c>
      <c r="G45" s="1">
        <v>1</v>
      </c>
      <c r="H45" s="1">
        <v>1</v>
      </c>
      <c r="I45" s="1">
        <v>5</v>
      </c>
      <c r="J45" s="1">
        <v>0</v>
      </c>
      <c r="K45" s="1">
        <v>0</v>
      </c>
      <c r="L45" s="1">
        <v>30</v>
      </c>
      <c r="M45" s="1">
        <v>0</v>
      </c>
      <c r="N45" s="1">
        <v>7</v>
      </c>
      <c r="O45" s="1">
        <v>30</v>
      </c>
      <c r="P45" s="1">
        <v>7</v>
      </c>
      <c r="Q45" s="1">
        <v>1</v>
      </c>
      <c r="R45" s="1">
        <v>1</v>
      </c>
      <c r="S45" s="1">
        <v>2</v>
      </c>
      <c r="T45" s="1">
        <v>87</v>
      </c>
      <c r="U45" s="1">
        <v>670</v>
      </c>
      <c r="V45" s="1">
        <v>0</v>
      </c>
      <c r="W45" s="1">
        <v>3</v>
      </c>
      <c r="X45" s="1">
        <v>44</v>
      </c>
      <c r="Y45" s="1">
        <v>0</v>
      </c>
      <c r="Z45" s="1">
        <v>1</v>
      </c>
      <c r="AA45" s="1">
        <v>2</v>
      </c>
      <c r="AB45" s="1">
        <v>2</v>
      </c>
      <c r="AC45" s="1">
        <v>4</v>
      </c>
      <c r="AD45" s="1">
        <v>4</v>
      </c>
      <c r="AE45" s="1">
        <v>5</v>
      </c>
      <c r="AF45" s="1">
        <v>3</v>
      </c>
      <c r="AG45" s="1">
        <v>1</v>
      </c>
      <c r="AH45" s="1">
        <v>203</v>
      </c>
      <c r="AI45" s="1">
        <v>70</v>
      </c>
      <c r="AJ45" s="1">
        <v>2</v>
      </c>
      <c r="AK45" s="1">
        <v>11</v>
      </c>
      <c r="AL45" s="1">
        <v>1</v>
      </c>
      <c r="AM45" s="1">
        <v>28</v>
      </c>
      <c r="AN45" s="4">
        <f t="shared" si="2"/>
        <v>1244</v>
      </c>
    </row>
    <row r="46" spans="2:40" ht="12.75">
      <c r="B46" s="1" t="s">
        <v>47</v>
      </c>
      <c r="C46" s="1">
        <v>1</v>
      </c>
      <c r="D46" s="1">
        <v>36</v>
      </c>
      <c r="E46" s="4">
        <v>0</v>
      </c>
      <c r="F46" s="1">
        <v>0</v>
      </c>
      <c r="G46" s="1">
        <v>0</v>
      </c>
      <c r="H46" s="1">
        <v>0</v>
      </c>
      <c r="I46" s="1">
        <v>0</v>
      </c>
      <c r="J46" s="1">
        <v>3</v>
      </c>
      <c r="K46" s="1">
        <v>0</v>
      </c>
      <c r="L46" s="1">
        <v>2</v>
      </c>
      <c r="M46" s="1">
        <v>0</v>
      </c>
      <c r="N46" s="1">
        <v>0</v>
      </c>
      <c r="O46" s="1">
        <v>11</v>
      </c>
      <c r="P46" s="1">
        <v>0</v>
      </c>
      <c r="Q46" s="1">
        <v>0</v>
      </c>
      <c r="R46" s="1">
        <v>0</v>
      </c>
      <c r="S46" s="1">
        <v>0</v>
      </c>
      <c r="T46" s="1">
        <v>23</v>
      </c>
      <c r="U46" s="1">
        <v>11</v>
      </c>
      <c r="V46" s="1">
        <v>0</v>
      </c>
      <c r="W46" s="1">
        <v>2</v>
      </c>
      <c r="X46" s="1">
        <v>26</v>
      </c>
      <c r="Y46" s="1">
        <v>0</v>
      </c>
      <c r="Z46" s="1">
        <v>0</v>
      </c>
      <c r="AA46" s="1">
        <v>0</v>
      </c>
      <c r="AB46" s="1">
        <v>0</v>
      </c>
      <c r="AC46" s="1">
        <v>1</v>
      </c>
      <c r="AD46" s="1">
        <v>9</v>
      </c>
      <c r="AE46" s="1">
        <v>1</v>
      </c>
      <c r="AF46" s="1">
        <v>2</v>
      </c>
      <c r="AG46" s="1">
        <v>0</v>
      </c>
      <c r="AH46" s="1">
        <v>758</v>
      </c>
      <c r="AI46" s="1">
        <v>8</v>
      </c>
      <c r="AJ46" s="1">
        <v>0</v>
      </c>
      <c r="AK46" s="1">
        <v>1</v>
      </c>
      <c r="AL46" s="1">
        <v>1</v>
      </c>
      <c r="AM46" s="4">
        <v>1</v>
      </c>
      <c r="AN46" s="4">
        <f t="shared" si="2"/>
        <v>897</v>
      </c>
    </row>
    <row r="47" spans="2:40" ht="12.75">
      <c r="B47" s="4" t="s">
        <v>49</v>
      </c>
      <c r="C47" s="2">
        <v>0</v>
      </c>
      <c r="D47" s="16">
        <v>3</v>
      </c>
      <c r="E47" s="4">
        <v>0</v>
      </c>
      <c r="F47" s="16">
        <v>0</v>
      </c>
      <c r="G47" s="16">
        <v>0</v>
      </c>
      <c r="H47" s="16">
        <v>0</v>
      </c>
      <c r="I47" s="16">
        <v>4</v>
      </c>
      <c r="J47" s="16">
        <v>1</v>
      </c>
      <c r="K47" s="16">
        <v>2</v>
      </c>
      <c r="L47" s="16">
        <v>33</v>
      </c>
      <c r="M47" s="16">
        <v>0</v>
      </c>
      <c r="N47" s="16">
        <v>5</v>
      </c>
      <c r="O47" s="16">
        <v>26</v>
      </c>
      <c r="P47" s="16">
        <v>15</v>
      </c>
      <c r="Q47" s="16">
        <v>0</v>
      </c>
      <c r="R47" s="16">
        <v>0</v>
      </c>
      <c r="S47" s="16">
        <v>0</v>
      </c>
      <c r="T47" s="16">
        <v>21</v>
      </c>
      <c r="U47" s="16">
        <v>2</v>
      </c>
      <c r="V47" s="1">
        <v>0</v>
      </c>
      <c r="W47" s="16">
        <v>9</v>
      </c>
      <c r="X47" s="16">
        <v>149</v>
      </c>
      <c r="Y47" s="16">
        <v>0</v>
      </c>
      <c r="Z47" s="16">
        <v>0</v>
      </c>
      <c r="AA47" s="16">
        <v>0</v>
      </c>
      <c r="AB47" s="16">
        <v>0</v>
      </c>
      <c r="AC47" s="16">
        <v>10</v>
      </c>
      <c r="AD47" s="16">
        <v>0</v>
      </c>
      <c r="AE47" s="16">
        <v>8</v>
      </c>
      <c r="AF47" s="16">
        <v>7</v>
      </c>
      <c r="AG47" s="16">
        <v>0</v>
      </c>
      <c r="AH47" s="16">
        <v>11</v>
      </c>
      <c r="AI47" s="16">
        <v>21</v>
      </c>
      <c r="AJ47" s="16">
        <v>0</v>
      </c>
      <c r="AK47" s="16">
        <v>9</v>
      </c>
      <c r="AL47" s="16">
        <v>0</v>
      </c>
      <c r="AM47" s="16">
        <v>7</v>
      </c>
      <c r="AN47" s="4">
        <f t="shared" si="2"/>
        <v>343</v>
      </c>
    </row>
    <row r="48" spans="2:40" ht="12.75">
      <c r="B48" s="1" t="s">
        <v>50</v>
      </c>
      <c r="C48" s="2">
        <v>4</v>
      </c>
      <c r="D48" s="2">
        <v>293</v>
      </c>
      <c r="E48" s="2">
        <v>5</v>
      </c>
      <c r="F48" s="2">
        <v>108</v>
      </c>
      <c r="G48" s="2">
        <v>228</v>
      </c>
      <c r="H48" s="2">
        <v>64</v>
      </c>
      <c r="I48" s="2">
        <v>80</v>
      </c>
      <c r="J48" s="2">
        <v>32</v>
      </c>
      <c r="K48" s="2">
        <v>26</v>
      </c>
      <c r="L48" s="2">
        <v>749</v>
      </c>
      <c r="M48" s="2">
        <v>0</v>
      </c>
      <c r="N48" s="63">
        <v>146</v>
      </c>
      <c r="O48" s="63">
        <v>936</v>
      </c>
      <c r="P48" s="63">
        <v>767</v>
      </c>
      <c r="Q48" s="63">
        <v>93</v>
      </c>
      <c r="R48" s="63">
        <v>190</v>
      </c>
      <c r="S48" s="63">
        <v>103</v>
      </c>
      <c r="T48" s="63">
        <v>1037</v>
      </c>
      <c r="U48" s="63">
        <v>310</v>
      </c>
      <c r="V48" s="1">
        <v>0</v>
      </c>
      <c r="W48" s="63">
        <v>245</v>
      </c>
      <c r="X48" s="63">
        <v>1924</v>
      </c>
      <c r="Y48" s="63">
        <v>14</v>
      </c>
      <c r="Z48" s="63">
        <v>23</v>
      </c>
      <c r="AA48" s="63">
        <v>8</v>
      </c>
      <c r="AB48" s="63">
        <v>3</v>
      </c>
      <c r="AC48" s="63">
        <v>187</v>
      </c>
      <c r="AD48" s="63">
        <v>29</v>
      </c>
      <c r="AE48" s="63">
        <v>656</v>
      </c>
      <c r="AF48" s="63">
        <v>324</v>
      </c>
      <c r="AG48" s="63">
        <v>14</v>
      </c>
      <c r="AH48" s="63">
        <v>1065</v>
      </c>
      <c r="AI48" s="63">
        <v>873</v>
      </c>
      <c r="AJ48" s="63">
        <v>8</v>
      </c>
      <c r="AK48" s="63">
        <v>895</v>
      </c>
      <c r="AL48" s="63">
        <v>88</v>
      </c>
      <c r="AM48" s="63">
        <v>435</v>
      </c>
      <c r="AN48" s="4">
        <f t="shared" si="2"/>
        <v>11962</v>
      </c>
    </row>
    <row r="49" spans="2:40" ht="12.75">
      <c r="B49" s="4" t="s">
        <v>51</v>
      </c>
      <c r="C49" s="18">
        <v>1</v>
      </c>
      <c r="D49" s="18">
        <v>311</v>
      </c>
      <c r="E49" s="18">
        <v>6</v>
      </c>
      <c r="F49" s="18">
        <v>142</v>
      </c>
      <c r="G49" s="18">
        <v>264</v>
      </c>
      <c r="H49" s="18">
        <v>69</v>
      </c>
      <c r="I49" s="18">
        <v>89</v>
      </c>
      <c r="J49" s="18">
        <v>10</v>
      </c>
      <c r="K49" s="18">
        <v>4</v>
      </c>
      <c r="L49" s="4">
        <v>873</v>
      </c>
      <c r="M49" s="4">
        <v>1</v>
      </c>
      <c r="N49" s="4">
        <v>69</v>
      </c>
      <c r="O49" s="4">
        <v>677</v>
      </c>
      <c r="P49" s="4">
        <v>472</v>
      </c>
      <c r="Q49" s="4">
        <v>51</v>
      </c>
      <c r="R49" s="4">
        <v>67</v>
      </c>
      <c r="S49" s="4">
        <v>165</v>
      </c>
      <c r="T49" s="4">
        <v>1212</v>
      </c>
      <c r="U49" s="4">
        <v>303</v>
      </c>
      <c r="V49" s="1">
        <v>0</v>
      </c>
      <c r="W49" s="4">
        <v>356</v>
      </c>
      <c r="X49" s="4">
        <v>2430</v>
      </c>
      <c r="Y49" s="4">
        <v>10</v>
      </c>
      <c r="Z49" s="4">
        <v>12</v>
      </c>
      <c r="AA49" s="4">
        <v>2</v>
      </c>
      <c r="AB49" s="4">
        <v>6</v>
      </c>
      <c r="AC49" s="4">
        <v>247</v>
      </c>
      <c r="AD49" s="4">
        <v>29</v>
      </c>
      <c r="AE49" s="4">
        <v>389</v>
      </c>
      <c r="AF49" s="4">
        <v>594</v>
      </c>
      <c r="AG49" s="4">
        <v>7</v>
      </c>
      <c r="AH49" s="4">
        <v>1331</v>
      </c>
      <c r="AI49" s="4">
        <v>955</v>
      </c>
      <c r="AJ49" s="4">
        <v>13</v>
      </c>
      <c r="AK49" s="4">
        <v>1038</v>
      </c>
      <c r="AL49" s="4">
        <v>106</v>
      </c>
      <c r="AM49" s="4">
        <v>500</v>
      </c>
      <c r="AN49" s="4">
        <f t="shared" si="2"/>
        <v>12811</v>
      </c>
    </row>
    <row r="50" spans="2:40" ht="12.75">
      <c r="B50" s="4" t="s">
        <v>52</v>
      </c>
      <c r="C50" s="1">
        <v>0</v>
      </c>
      <c r="D50" s="1">
        <v>26</v>
      </c>
      <c r="E50" s="1">
        <v>0</v>
      </c>
      <c r="F50" s="1">
        <v>28</v>
      </c>
      <c r="G50" s="1">
        <v>29</v>
      </c>
      <c r="H50" s="1">
        <v>34</v>
      </c>
      <c r="I50" s="1">
        <v>14</v>
      </c>
      <c r="J50" s="1">
        <v>2</v>
      </c>
      <c r="K50" s="1">
        <v>2</v>
      </c>
      <c r="L50" s="1">
        <v>161</v>
      </c>
      <c r="M50" s="1">
        <v>0</v>
      </c>
      <c r="N50" s="1">
        <v>7</v>
      </c>
      <c r="O50" s="1">
        <v>110</v>
      </c>
      <c r="P50" s="1">
        <v>140</v>
      </c>
      <c r="Q50" s="1">
        <v>5</v>
      </c>
      <c r="R50" s="1">
        <v>6</v>
      </c>
      <c r="S50" s="1">
        <v>18</v>
      </c>
      <c r="T50" s="1">
        <v>71</v>
      </c>
      <c r="U50" s="1">
        <v>38</v>
      </c>
      <c r="V50" s="1">
        <v>0</v>
      </c>
      <c r="W50" s="1">
        <v>31</v>
      </c>
      <c r="X50" s="1">
        <v>215</v>
      </c>
      <c r="Y50" s="1">
        <v>1</v>
      </c>
      <c r="Z50" s="1">
        <v>1</v>
      </c>
      <c r="AA50" s="1">
        <v>1</v>
      </c>
      <c r="AB50" s="1">
        <v>2</v>
      </c>
      <c r="AC50" s="1">
        <v>30</v>
      </c>
      <c r="AD50" s="1">
        <v>0</v>
      </c>
      <c r="AE50" s="1">
        <v>78</v>
      </c>
      <c r="AF50" s="1">
        <v>98</v>
      </c>
      <c r="AG50" s="1">
        <v>2</v>
      </c>
      <c r="AH50" s="1">
        <v>105</v>
      </c>
      <c r="AI50" s="1">
        <v>47</v>
      </c>
      <c r="AJ50" s="1">
        <v>2</v>
      </c>
      <c r="AK50" s="1">
        <v>144</v>
      </c>
      <c r="AL50" s="1">
        <v>6</v>
      </c>
      <c r="AM50" s="1">
        <v>89</v>
      </c>
      <c r="AN50" s="4">
        <f t="shared" si="2"/>
        <v>1543</v>
      </c>
    </row>
    <row r="51" spans="2:40" ht="12.75">
      <c r="B51" s="4" t="s">
        <v>53</v>
      </c>
      <c r="C51" s="64">
        <v>0</v>
      </c>
      <c r="D51" s="64">
        <v>49</v>
      </c>
      <c r="E51" s="64">
        <v>0</v>
      </c>
      <c r="F51" s="64">
        <v>5</v>
      </c>
      <c r="G51" s="64">
        <v>8</v>
      </c>
      <c r="H51" s="64">
        <v>20</v>
      </c>
      <c r="I51" s="64">
        <v>12</v>
      </c>
      <c r="J51" s="64">
        <v>3</v>
      </c>
      <c r="K51" s="64">
        <v>1</v>
      </c>
      <c r="L51" s="64">
        <v>289</v>
      </c>
      <c r="M51" s="64">
        <v>0</v>
      </c>
      <c r="N51" s="64">
        <v>18</v>
      </c>
      <c r="O51" s="64">
        <v>146</v>
      </c>
      <c r="P51" s="64">
        <v>64</v>
      </c>
      <c r="Q51" s="64">
        <v>3</v>
      </c>
      <c r="R51" s="64">
        <v>3</v>
      </c>
      <c r="S51" s="64">
        <v>8</v>
      </c>
      <c r="T51" s="64">
        <v>202</v>
      </c>
      <c r="U51" s="64">
        <v>32</v>
      </c>
      <c r="V51" s="64">
        <v>0</v>
      </c>
      <c r="W51" s="64">
        <v>15</v>
      </c>
      <c r="X51" s="64">
        <v>569</v>
      </c>
      <c r="Y51" s="64">
        <v>0</v>
      </c>
      <c r="Z51" s="64">
        <v>1</v>
      </c>
      <c r="AA51" s="64">
        <v>0</v>
      </c>
      <c r="AB51" s="64">
        <v>0</v>
      </c>
      <c r="AC51" s="64">
        <v>19</v>
      </c>
      <c r="AD51" s="64">
        <v>3</v>
      </c>
      <c r="AE51" s="64">
        <v>65</v>
      </c>
      <c r="AF51" s="64">
        <v>44</v>
      </c>
      <c r="AG51" s="64">
        <v>0</v>
      </c>
      <c r="AH51" s="64">
        <v>106</v>
      </c>
      <c r="AI51" s="64">
        <v>108</v>
      </c>
      <c r="AJ51" s="64">
        <v>1</v>
      </c>
      <c r="AK51" s="64">
        <v>85</v>
      </c>
      <c r="AL51" s="64">
        <v>6</v>
      </c>
      <c r="AM51" s="64">
        <v>57</v>
      </c>
      <c r="AN51" s="4">
        <f t="shared" si="2"/>
        <v>1942</v>
      </c>
    </row>
    <row r="52" spans="2:40" ht="12.75">
      <c r="B52" s="4" t="s">
        <v>48</v>
      </c>
      <c r="C52" s="2">
        <v>13</v>
      </c>
      <c r="D52" s="2">
        <v>344</v>
      </c>
      <c r="E52" s="2">
        <v>2</v>
      </c>
      <c r="F52" s="2">
        <v>128</v>
      </c>
      <c r="G52" s="2">
        <v>283</v>
      </c>
      <c r="H52" s="2">
        <v>39</v>
      </c>
      <c r="I52" s="2">
        <v>125</v>
      </c>
      <c r="J52" s="2">
        <v>7</v>
      </c>
      <c r="K52" s="2">
        <v>7</v>
      </c>
      <c r="L52" s="2">
        <v>638</v>
      </c>
      <c r="M52" s="2">
        <v>1</v>
      </c>
      <c r="N52" s="2">
        <v>24</v>
      </c>
      <c r="O52" s="2">
        <v>821</v>
      </c>
      <c r="P52" s="2">
        <v>381</v>
      </c>
      <c r="Q52" s="2">
        <v>29</v>
      </c>
      <c r="R52" s="2">
        <v>38</v>
      </c>
      <c r="S52" s="2">
        <v>161</v>
      </c>
      <c r="T52" s="2">
        <v>1219</v>
      </c>
      <c r="U52" s="2">
        <v>169</v>
      </c>
      <c r="V52" s="2">
        <v>0</v>
      </c>
      <c r="W52" s="2">
        <v>358</v>
      </c>
      <c r="X52" s="2">
        <v>1969</v>
      </c>
      <c r="Y52" s="2">
        <v>14</v>
      </c>
      <c r="Z52" s="2">
        <v>12</v>
      </c>
      <c r="AA52" s="2">
        <v>6</v>
      </c>
      <c r="AB52" s="2">
        <v>19</v>
      </c>
      <c r="AC52" s="2">
        <v>433</v>
      </c>
      <c r="AD52" s="1">
        <v>18</v>
      </c>
      <c r="AE52" s="4">
        <v>393</v>
      </c>
      <c r="AF52" s="4">
        <v>437</v>
      </c>
      <c r="AG52" s="4">
        <v>24</v>
      </c>
      <c r="AH52" s="4">
        <v>1189</v>
      </c>
      <c r="AI52" s="4">
        <v>593</v>
      </c>
      <c r="AJ52" s="4">
        <v>18</v>
      </c>
      <c r="AK52" s="4">
        <v>997</v>
      </c>
      <c r="AL52" s="4">
        <v>95</v>
      </c>
      <c r="AM52" s="4">
        <v>1175</v>
      </c>
      <c r="AN52" s="4">
        <f t="shared" si="2"/>
        <v>12179</v>
      </c>
    </row>
    <row r="53" spans="2:40" ht="12.75">
      <c r="B53" s="4" t="s">
        <v>54</v>
      </c>
      <c r="C53" s="1">
        <v>1</v>
      </c>
      <c r="D53" s="1">
        <v>18</v>
      </c>
      <c r="E53" s="1">
        <v>1</v>
      </c>
      <c r="F53" s="1">
        <v>9</v>
      </c>
      <c r="G53" s="1">
        <v>4</v>
      </c>
      <c r="H53" s="1">
        <v>14</v>
      </c>
      <c r="I53" s="1">
        <v>5</v>
      </c>
      <c r="J53" s="1">
        <v>1</v>
      </c>
      <c r="K53" s="1">
        <v>1</v>
      </c>
      <c r="L53" s="1">
        <v>204</v>
      </c>
      <c r="M53" s="1">
        <v>0</v>
      </c>
      <c r="N53" s="1">
        <v>10</v>
      </c>
      <c r="O53" s="1">
        <v>62</v>
      </c>
      <c r="P53" s="1">
        <v>108</v>
      </c>
      <c r="Q53" s="1">
        <v>10</v>
      </c>
      <c r="R53" s="1">
        <v>14</v>
      </c>
      <c r="S53" s="1">
        <v>10</v>
      </c>
      <c r="T53" s="1">
        <v>60</v>
      </c>
      <c r="U53" s="1">
        <v>19</v>
      </c>
      <c r="V53" s="1">
        <v>1</v>
      </c>
      <c r="W53" s="1">
        <v>21</v>
      </c>
      <c r="X53" s="1">
        <v>239</v>
      </c>
      <c r="Y53" s="1">
        <v>0</v>
      </c>
      <c r="Z53" s="1">
        <v>3</v>
      </c>
      <c r="AA53" s="1">
        <v>1</v>
      </c>
      <c r="AB53" s="1">
        <v>0</v>
      </c>
      <c r="AC53" s="1">
        <v>9</v>
      </c>
      <c r="AD53" s="1">
        <v>1</v>
      </c>
      <c r="AE53" s="1">
        <v>76</v>
      </c>
      <c r="AF53" s="1">
        <v>42</v>
      </c>
      <c r="AG53" s="1">
        <v>1</v>
      </c>
      <c r="AH53" s="1">
        <v>34</v>
      </c>
      <c r="AI53" s="1">
        <v>30</v>
      </c>
      <c r="AJ53" s="1">
        <v>1</v>
      </c>
      <c r="AK53" s="1">
        <v>94</v>
      </c>
      <c r="AL53" s="1">
        <v>11</v>
      </c>
      <c r="AM53" s="1">
        <v>56</v>
      </c>
      <c r="AN53" s="4">
        <v>1171</v>
      </c>
    </row>
    <row r="54" spans="2:40" ht="12.75">
      <c r="B54" s="19" t="s">
        <v>35</v>
      </c>
      <c r="C54" s="19">
        <f aca="true" t="shared" si="3" ref="C54:AN54">SUM(C36:C53)</f>
        <v>20</v>
      </c>
      <c r="D54" s="19">
        <f t="shared" si="3"/>
        <v>1511</v>
      </c>
      <c r="E54" s="19">
        <f t="shared" si="3"/>
        <v>14</v>
      </c>
      <c r="F54" s="19">
        <f t="shared" si="3"/>
        <v>438</v>
      </c>
      <c r="G54" s="19">
        <f t="shared" si="3"/>
        <v>827</v>
      </c>
      <c r="H54" s="19">
        <f t="shared" si="3"/>
        <v>255</v>
      </c>
      <c r="I54" s="19">
        <f t="shared" si="3"/>
        <v>349</v>
      </c>
      <c r="J54" s="19">
        <f t="shared" si="3"/>
        <v>64</v>
      </c>
      <c r="K54" s="19">
        <f t="shared" si="3"/>
        <v>45</v>
      </c>
      <c r="L54" s="19">
        <f t="shared" si="3"/>
        <v>3148</v>
      </c>
      <c r="M54" s="19">
        <f t="shared" si="3"/>
        <v>2</v>
      </c>
      <c r="N54" s="19">
        <f t="shared" si="3"/>
        <v>335</v>
      </c>
      <c r="O54" s="19">
        <f t="shared" si="3"/>
        <v>2939</v>
      </c>
      <c r="P54" s="19">
        <f t="shared" si="3"/>
        <v>2020</v>
      </c>
      <c r="Q54" s="19">
        <f t="shared" si="3"/>
        <v>194</v>
      </c>
      <c r="R54" s="19">
        <f t="shared" si="3"/>
        <v>1145</v>
      </c>
      <c r="S54" s="19">
        <f t="shared" si="3"/>
        <v>487</v>
      </c>
      <c r="T54" s="19">
        <f t="shared" si="3"/>
        <v>5165</v>
      </c>
      <c r="U54" s="19">
        <f t="shared" si="3"/>
        <v>2735</v>
      </c>
      <c r="V54" s="19">
        <f t="shared" si="3"/>
        <v>1</v>
      </c>
      <c r="W54" s="19">
        <f t="shared" si="3"/>
        <v>1095</v>
      </c>
      <c r="X54" s="19">
        <f t="shared" si="3"/>
        <v>8053</v>
      </c>
      <c r="Y54" s="19">
        <f t="shared" si="3"/>
        <v>39</v>
      </c>
      <c r="Z54" s="19">
        <f t="shared" si="3"/>
        <v>54</v>
      </c>
      <c r="AA54" s="19">
        <f t="shared" si="3"/>
        <v>21</v>
      </c>
      <c r="AB54" s="19">
        <f t="shared" si="3"/>
        <v>33</v>
      </c>
      <c r="AC54" s="19">
        <f t="shared" si="3"/>
        <v>981</v>
      </c>
      <c r="AD54" s="19">
        <f t="shared" si="3"/>
        <v>145</v>
      </c>
      <c r="AE54" s="19">
        <f t="shared" si="3"/>
        <v>1737</v>
      </c>
      <c r="AF54" s="19">
        <f t="shared" si="3"/>
        <v>1589</v>
      </c>
      <c r="AG54" s="19">
        <f t="shared" si="3"/>
        <v>49</v>
      </c>
      <c r="AH54" s="19">
        <f t="shared" si="3"/>
        <v>7546</v>
      </c>
      <c r="AI54" s="19">
        <f t="shared" si="3"/>
        <v>2951</v>
      </c>
      <c r="AJ54" s="19">
        <f t="shared" si="3"/>
        <v>46</v>
      </c>
      <c r="AK54" s="19">
        <f t="shared" si="3"/>
        <v>3368</v>
      </c>
      <c r="AL54" s="19">
        <f t="shared" si="3"/>
        <v>320</v>
      </c>
      <c r="AM54" s="19">
        <f t="shared" si="3"/>
        <v>2436</v>
      </c>
      <c r="AN54" s="19">
        <f t="shared" si="3"/>
        <v>52157</v>
      </c>
    </row>
    <row r="55" spans="2:40" ht="12.75">
      <c r="B55" s="19" t="s">
        <v>103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2:40" ht="12.75">
      <c r="B56" s="4" t="s">
        <v>55</v>
      </c>
      <c r="C56" s="4">
        <v>0</v>
      </c>
      <c r="D56" s="4">
        <v>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28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8</v>
      </c>
      <c r="U56" s="4">
        <v>0</v>
      </c>
      <c r="V56" s="4">
        <v>0</v>
      </c>
      <c r="W56" s="4">
        <v>0</v>
      </c>
      <c r="X56" s="4">
        <v>8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9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f aca="true" t="shared" si="4" ref="AN56:AN62">SUM(C56:AM56)</f>
        <v>58</v>
      </c>
    </row>
    <row r="57" spans="2:40" ht="12.75">
      <c r="B57" s="4" t="s">
        <v>104</v>
      </c>
      <c r="C57" s="4">
        <v>0</v>
      </c>
      <c r="D57" s="55">
        <v>1</v>
      </c>
      <c r="E57" s="4">
        <v>0</v>
      </c>
      <c r="F57" s="4">
        <v>0</v>
      </c>
      <c r="G57" s="4">
        <v>0</v>
      </c>
      <c r="H57" s="4">
        <v>8</v>
      </c>
      <c r="I57" s="55">
        <v>0</v>
      </c>
      <c r="J57" s="55">
        <v>0</v>
      </c>
      <c r="K57" s="55">
        <v>0</v>
      </c>
      <c r="L57" s="55">
        <v>48</v>
      </c>
      <c r="M57" s="55">
        <v>0</v>
      </c>
      <c r="N57" s="55">
        <v>2</v>
      </c>
      <c r="O57" s="55">
        <v>14</v>
      </c>
      <c r="P57" s="55">
        <v>46</v>
      </c>
      <c r="Q57" s="4">
        <v>0</v>
      </c>
      <c r="R57" s="4">
        <v>0</v>
      </c>
      <c r="S57" s="4">
        <v>0</v>
      </c>
      <c r="T57" s="55">
        <v>159</v>
      </c>
      <c r="U57" s="55">
        <v>3</v>
      </c>
      <c r="V57" s="4">
        <v>0</v>
      </c>
      <c r="W57" s="55">
        <v>3</v>
      </c>
      <c r="X57" s="55">
        <v>151</v>
      </c>
      <c r="Y57" s="4">
        <v>0</v>
      </c>
      <c r="Z57" s="4">
        <v>0</v>
      </c>
      <c r="AA57" s="4">
        <v>0</v>
      </c>
      <c r="AB57" s="4">
        <v>0</v>
      </c>
      <c r="AC57" s="55">
        <v>1</v>
      </c>
      <c r="AD57" s="4">
        <v>1</v>
      </c>
      <c r="AE57" s="55">
        <v>3</v>
      </c>
      <c r="AF57" s="55">
        <v>5</v>
      </c>
      <c r="AG57" s="55">
        <v>0</v>
      </c>
      <c r="AH57" s="55">
        <v>54</v>
      </c>
      <c r="AI57" s="55">
        <v>43</v>
      </c>
      <c r="AJ57" s="55">
        <v>0</v>
      </c>
      <c r="AK57" s="55">
        <v>19</v>
      </c>
      <c r="AL57" s="4">
        <v>0</v>
      </c>
      <c r="AM57" s="55">
        <v>16</v>
      </c>
      <c r="AN57" s="4">
        <f t="shared" si="4"/>
        <v>577</v>
      </c>
    </row>
    <row r="58" spans="2:40" ht="12.75">
      <c r="B58" s="4" t="s">
        <v>58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1">
        <v>4</v>
      </c>
      <c r="M58" s="1">
        <v>0</v>
      </c>
      <c r="N58" s="1">
        <v>0</v>
      </c>
      <c r="O58" s="1">
        <v>3</v>
      </c>
      <c r="P58" s="1">
        <v>1</v>
      </c>
      <c r="Q58" s="4">
        <v>0</v>
      </c>
      <c r="R58" s="4">
        <v>0</v>
      </c>
      <c r="S58" s="4">
        <v>0</v>
      </c>
      <c r="T58" s="1">
        <v>4</v>
      </c>
      <c r="U58" s="1">
        <v>0</v>
      </c>
      <c r="V58" s="1">
        <v>0</v>
      </c>
      <c r="W58" s="1">
        <v>0</v>
      </c>
      <c r="X58" s="1">
        <v>10</v>
      </c>
      <c r="Y58" s="4">
        <v>0</v>
      </c>
      <c r="Z58" s="4">
        <v>0</v>
      </c>
      <c r="AA58" s="4">
        <v>0</v>
      </c>
      <c r="AB58" s="4">
        <v>0</v>
      </c>
      <c r="AC58" s="1">
        <v>0</v>
      </c>
      <c r="AD58" s="1">
        <v>0</v>
      </c>
      <c r="AE58" s="1">
        <v>1</v>
      </c>
      <c r="AF58" s="1">
        <v>0</v>
      </c>
      <c r="AG58" s="1">
        <v>0</v>
      </c>
      <c r="AH58" s="1">
        <v>3</v>
      </c>
      <c r="AI58" s="1">
        <v>0</v>
      </c>
      <c r="AJ58" s="4">
        <v>0</v>
      </c>
      <c r="AK58" s="1">
        <v>3</v>
      </c>
      <c r="AL58" s="4">
        <v>0</v>
      </c>
      <c r="AM58" s="1">
        <v>1</v>
      </c>
      <c r="AN58" s="4">
        <f t="shared" si="4"/>
        <v>30</v>
      </c>
    </row>
    <row r="59" spans="2:40" ht="12.75">
      <c r="B59" s="4" t="s">
        <v>57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2">
        <v>3</v>
      </c>
      <c r="M59" s="32">
        <v>0</v>
      </c>
      <c r="N59" s="32">
        <v>0</v>
      </c>
      <c r="O59" s="32">
        <v>0</v>
      </c>
      <c r="P59" s="32">
        <v>0</v>
      </c>
      <c r="Q59" s="4">
        <v>0</v>
      </c>
      <c r="R59" s="4">
        <v>0</v>
      </c>
      <c r="S59" s="4">
        <v>0</v>
      </c>
      <c r="T59" s="32">
        <v>4</v>
      </c>
      <c r="U59" s="1">
        <v>0</v>
      </c>
      <c r="V59" s="1">
        <v>0</v>
      </c>
      <c r="W59" s="1">
        <v>0</v>
      </c>
      <c r="X59" s="32">
        <v>14</v>
      </c>
      <c r="Y59" s="4">
        <v>0</v>
      </c>
      <c r="Z59" s="4">
        <v>0</v>
      </c>
      <c r="AA59" s="4">
        <v>0</v>
      </c>
      <c r="AB59" s="4">
        <v>0</v>
      </c>
      <c r="AC59" s="1">
        <v>0</v>
      </c>
      <c r="AD59" s="1">
        <v>0</v>
      </c>
      <c r="AE59" s="32">
        <v>0</v>
      </c>
      <c r="AF59" s="1">
        <v>0</v>
      </c>
      <c r="AG59" s="1">
        <v>0</v>
      </c>
      <c r="AH59" s="32">
        <v>3</v>
      </c>
      <c r="AI59" s="1">
        <v>0</v>
      </c>
      <c r="AJ59" s="55">
        <v>0</v>
      </c>
      <c r="AK59" s="32">
        <v>2</v>
      </c>
      <c r="AL59" s="4">
        <v>0</v>
      </c>
      <c r="AM59" s="32">
        <v>4</v>
      </c>
      <c r="AN59" s="4">
        <f t="shared" si="4"/>
        <v>30</v>
      </c>
    </row>
    <row r="60" spans="2:40" ht="12.75">
      <c r="B60" s="4" t="s">
        <v>59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14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4">
        <v>0</v>
      </c>
      <c r="AK60" s="32">
        <v>0</v>
      </c>
      <c r="AL60" s="4">
        <v>0</v>
      </c>
      <c r="AM60" s="32">
        <v>0</v>
      </c>
      <c r="AN60" s="4">
        <f t="shared" si="4"/>
        <v>14</v>
      </c>
    </row>
    <row r="61" spans="2:40" ht="12.75">
      <c r="B61" s="1" t="s">
        <v>60</v>
      </c>
      <c r="C61" s="1">
        <v>0</v>
      </c>
      <c r="D61" s="1">
        <v>11</v>
      </c>
      <c r="E61" s="1">
        <v>0</v>
      </c>
      <c r="F61" s="1">
        <v>1</v>
      </c>
      <c r="G61" s="1">
        <v>1</v>
      </c>
      <c r="H61" s="1">
        <v>0</v>
      </c>
      <c r="I61" s="1">
        <v>1</v>
      </c>
      <c r="J61" s="1">
        <v>0</v>
      </c>
      <c r="K61" s="1">
        <v>0</v>
      </c>
      <c r="L61" s="1">
        <v>8</v>
      </c>
      <c r="M61" s="1">
        <v>0</v>
      </c>
      <c r="N61" s="1">
        <v>0</v>
      </c>
      <c r="O61" s="1">
        <v>3</v>
      </c>
      <c r="P61" s="1">
        <v>9</v>
      </c>
      <c r="Q61" s="1">
        <v>0</v>
      </c>
      <c r="R61" s="1">
        <v>0</v>
      </c>
      <c r="S61" s="1">
        <v>0</v>
      </c>
      <c r="T61" s="1">
        <v>14</v>
      </c>
      <c r="U61" s="1">
        <v>2</v>
      </c>
      <c r="V61" s="1">
        <v>0</v>
      </c>
      <c r="W61" s="1">
        <v>1</v>
      </c>
      <c r="X61" s="1">
        <v>38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1</v>
      </c>
      <c r="AF61" s="1">
        <v>2</v>
      </c>
      <c r="AG61" s="1">
        <v>0</v>
      </c>
      <c r="AH61" s="1">
        <v>11</v>
      </c>
      <c r="AI61" s="1">
        <v>0</v>
      </c>
      <c r="AJ61" s="55">
        <v>0</v>
      </c>
      <c r="AK61" s="1">
        <v>7</v>
      </c>
      <c r="AL61" s="4">
        <v>0</v>
      </c>
      <c r="AM61" s="1">
        <v>17</v>
      </c>
      <c r="AN61" s="4">
        <f t="shared" si="4"/>
        <v>127</v>
      </c>
    </row>
    <row r="62" spans="2:40" ht="12.75">
      <c r="B62" s="4" t="s">
        <v>105</v>
      </c>
      <c r="C62" s="1">
        <v>0</v>
      </c>
      <c r="D62" s="4">
        <v>10</v>
      </c>
      <c r="E62" s="1">
        <v>0</v>
      </c>
      <c r="F62" s="4">
        <v>1</v>
      </c>
      <c r="G62" s="4">
        <v>1</v>
      </c>
      <c r="H62" s="4">
        <v>2</v>
      </c>
      <c r="I62" s="4">
        <v>0</v>
      </c>
      <c r="J62" s="4">
        <v>0</v>
      </c>
      <c r="K62" s="4">
        <v>0</v>
      </c>
      <c r="L62" s="4">
        <v>41</v>
      </c>
      <c r="M62" s="4">
        <v>0</v>
      </c>
      <c r="N62" s="4">
        <v>0</v>
      </c>
      <c r="O62" s="4">
        <v>9</v>
      </c>
      <c r="P62" s="4">
        <v>22</v>
      </c>
      <c r="Q62" s="1">
        <v>0</v>
      </c>
      <c r="R62" s="1">
        <v>0</v>
      </c>
      <c r="S62" s="1">
        <v>0</v>
      </c>
      <c r="T62" s="4">
        <v>23</v>
      </c>
      <c r="U62" s="4">
        <v>6</v>
      </c>
      <c r="V62" s="1">
        <v>0</v>
      </c>
      <c r="W62" s="4">
        <v>4</v>
      </c>
      <c r="X62" s="4">
        <v>56</v>
      </c>
      <c r="Y62" s="1">
        <v>0</v>
      </c>
      <c r="Z62" s="1">
        <v>0</v>
      </c>
      <c r="AA62" s="1">
        <v>0</v>
      </c>
      <c r="AB62" s="1">
        <v>0</v>
      </c>
      <c r="AC62" s="4">
        <v>1</v>
      </c>
      <c r="AD62" s="1">
        <v>0</v>
      </c>
      <c r="AE62" s="4">
        <v>3</v>
      </c>
      <c r="AF62" s="4">
        <v>5</v>
      </c>
      <c r="AG62" s="4">
        <v>0</v>
      </c>
      <c r="AH62" s="4">
        <v>25</v>
      </c>
      <c r="AI62" s="4">
        <v>0</v>
      </c>
      <c r="AJ62" s="4">
        <v>0</v>
      </c>
      <c r="AK62" s="4">
        <v>15</v>
      </c>
      <c r="AL62" s="4">
        <v>1</v>
      </c>
      <c r="AM62" s="4">
        <v>18</v>
      </c>
      <c r="AN62" s="4">
        <f t="shared" si="4"/>
        <v>243</v>
      </c>
    </row>
    <row r="63" spans="2:40" ht="12.75">
      <c r="B63" s="19" t="s">
        <v>35</v>
      </c>
      <c r="C63" s="19">
        <f>SUM(C56:C62)</f>
        <v>0</v>
      </c>
      <c r="D63" s="19">
        <f aca="true" t="shared" si="5" ref="D63:AN63">SUM(D56:D62)</f>
        <v>25</v>
      </c>
      <c r="E63" s="19">
        <f t="shared" si="5"/>
        <v>0</v>
      </c>
      <c r="F63" s="19">
        <f t="shared" si="5"/>
        <v>2</v>
      </c>
      <c r="G63" s="19">
        <f t="shared" si="5"/>
        <v>2</v>
      </c>
      <c r="H63" s="19">
        <f t="shared" si="5"/>
        <v>10</v>
      </c>
      <c r="I63" s="19">
        <f t="shared" si="5"/>
        <v>1</v>
      </c>
      <c r="J63" s="19">
        <f t="shared" si="5"/>
        <v>0</v>
      </c>
      <c r="K63" s="19">
        <f t="shared" si="5"/>
        <v>0</v>
      </c>
      <c r="L63" s="19">
        <f t="shared" si="5"/>
        <v>132</v>
      </c>
      <c r="M63" s="19">
        <f t="shared" si="5"/>
        <v>0</v>
      </c>
      <c r="N63" s="19">
        <f t="shared" si="5"/>
        <v>2</v>
      </c>
      <c r="O63" s="19">
        <f t="shared" si="5"/>
        <v>30</v>
      </c>
      <c r="P63" s="19">
        <f t="shared" si="5"/>
        <v>78</v>
      </c>
      <c r="Q63" s="19">
        <f t="shared" si="5"/>
        <v>0</v>
      </c>
      <c r="R63" s="19">
        <f t="shared" si="5"/>
        <v>0</v>
      </c>
      <c r="S63" s="19">
        <f t="shared" si="5"/>
        <v>0</v>
      </c>
      <c r="T63" s="19">
        <f t="shared" si="5"/>
        <v>212</v>
      </c>
      <c r="U63" s="19">
        <f t="shared" si="5"/>
        <v>11</v>
      </c>
      <c r="V63" s="19">
        <f t="shared" si="5"/>
        <v>0</v>
      </c>
      <c r="W63" s="19">
        <f t="shared" si="5"/>
        <v>8</v>
      </c>
      <c r="X63" s="19">
        <f t="shared" si="5"/>
        <v>291</v>
      </c>
      <c r="Y63" s="19">
        <f t="shared" si="5"/>
        <v>0</v>
      </c>
      <c r="Z63" s="19">
        <f t="shared" si="5"/>
        <v>0</v>
      </c>
      <c r="AA63" s="19">
        <f t="shared" si="5"/>
        <v>0</v>
      </c>
      <c r="AB63" s="19">
        <f t="shared" si="5"/>
        <v>0</v>
      </c>
      <c r="AC63" s="19">
        <f t="shared" si="5"/>
        <v>2</v>
      </c>
      <c r="AD63" s="19">
        <f t="shared" si="5"/>
        <v>1</v>
      </c>
      <c r="AE63" s="19">
        <f t="shared" si="5"/>
        <v>8</v>
      </c>
      <c r="AF63" s="19">
        <f t="shared" si="5"/>
        <v>12</v>
      </c>
      <c r="AG63" s="19">
        <f t="shared" si="5"/>
        <v>0</v>
      </c>
      <c r="AH63" s="19">
        <f t="shared" si="5"/>
        <v>105</v>
      </c>
      <c r="AI63" s="19">
        <f t="shared" si="5"/>
        <v>43</v>
      </c>
      <c r="AJ63" s="19">
        <f t="shared" si="5"/>
        <v>0</v>
      </c>
      <c r="AK63" s="19">
        <f t="shared" si="5"/>
        <v>46</v>
      </c>
      <c r="AL63" s="19">
        <f t="shared" si="5"/>
        <v>1</v>
      </c>
      <c r="AM63" s="19">
        <f t="shared" si="5"/>
        <v>57</v>
      </c>
      <c r="AN63" s="19">
        <f t="shared" si="5"/>
        <v>1079</v>
      </c>
    </row>
    <row r="64" spans="2:40" ht="12.75">
      <c r="B64" s="19" t="s">
        <v>121</v>
      </c>
      <c r="C64" s="19">
        <f aca="true" t="shared" si="6" ref="C64:AN64">C63+C54+C34</f>
        <v>106</v>
      </c>
      <c r="D64" s="19">
        <f t="shared" si="6"/>
        <v>8690</v>
      </c>
      <c r="E64" s="19">
        <f t="shared" si="6"/>
        <v>199</v>
      </c>
      <c r="F64" s="19">
        <f t="shared" si="6"/>
        <v>3408</v>
      </c>
      <c r="G64" s="19">
        <f t="shared" si="6"/>
        <v>6027</v>
      </c>
      <c r="H64" s="19">
        <f t="shared" si="6"/>
        <v>799</v>
      </c>
      <c r="I64" s="19">
        <f t="shared" si="6"/>
        <v>2748</v>
      </c>
      <c r="J64" s="19">
        <f t="shared" si="6"/>
        <v>107</v>
      </c>
      <c r="K64" s="19">
        <f t="shared" si="6"/>
        <v>97</v>
      </c>
      <c r="L64" s="19">
        <f t="shared" si="6"/>
        <v>8393</v>
      </c>
      <c r="M64" s="19">
        <f t="shared" si="6"/>
        <v>9</v>
      </c>
      <c r="N64" s="19">
        <f t="shared" si="6"/>
        <v>979</v>
      </c>
      <c r="O64" s="19">
        <f t="shared" si="6"/>
        <v>10558</v>
      </c>
      <c r="P64" s="19">
        <f t="shared" si="6"/>
        <v>5841</v>
      </c>
      <c r="Q64" s="19">
        <f t="shared" si="6"/>
        <v>1597</v>
      </c>
      <c r="R64" s="19">
        <f t="shared" si="6"/>
        <v>2213</v>
      </c>
      <c r="S64" s="19">
        <f t="shared" si="6"/>
        <v>3264</v>
      </c>
      <c r="T64" s="19">
        <f t="shared" si="6"/>
        <v>15030</v>
      </c>
      <c r="U64" s="19">
        <f t="shared" si="6"/>
        <v>8096</v>
      </c>
      <c r="V64" s="19">
        <f t="shared" si="6"/>
        <v>16</v>
      </c>
      <c r="W64" s="19">
        <f t="shared" si="6"/>
        <v>8950</v>
      </c>
      <c r="X64" s="19">
        <f t="shared" si="6"/>
        <v>21574</v>
      </c>
      <c r="Y64" s="19">
        <f t="shared" si="6"/>
        <v>287</v>
      </c>
      <c r="Z64" s="19">
        <f t="shared" si="6"/>
        <v>356</v>
      </c>
      <c r="AA64" s="19">
        <f t="shared" si="6"/>
        <v>138</v>
      </c>
      <c r="AB64" s="19">
        <f t="shared" si="6"/>
        <v>274</v>
      </c>
      <c r="AC64" s="19">
        <f t="shared" si="6"/>
        <v>5478</v>
      </c>
      <c r="AD64" s="19">
        <f t="shared" si="6"/>
        <v>584</v>
      </c>
      <c r="AE64" s="19">
        <f t="shared" si="6"/>
        <v>6788</v>
      </c>
      <c r="AF64" s="19">
        <f t="shared" si="6"/>
        <v>7723</v>
      </c>
      <c r="AG64" s="19">
        <f t="shared" si="6"/>
        <v>169</v>
      </c>
      <c r="AH64" s="19">
        <f t="shared" si="6"/>
        <v>18861</v>
      </c>
      <c r="AI64" s="19">
        <f t="shared" si="6"/>
        <v>7681</v>
      </c>
      <c r="AJ64" s="19">
        <f t="shared" si="6"/>
        <v>415</v>
      </c>
      <c r="AK64" s="19">
        <f t="shared" si="6"/>
        <v>15574</v>
      </c>
      <c r="AL64" s="19">
        <f t="shared" si="6"/>
        <v>2282</v>
      </c>
      <c r="AM64" s="19">
        <f t="shared" si="6"/>
        <v>10173</v>
      </c>
      <c r="AN64" s="19">
        <f t="shared" si="6"/>
        <v>185484</v>
      </c>
    </row>
    <row r="65" spans="2:40" ht="12.75">
      <c r="B65" s="33" t="s">
        <v>111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2:40" ht="12.75">
      <c r="B66" s="34" t="s">
        <v>112</v>
      </c>
      <c r="C66" s="1">
        <v>0</v>
      </c>
      <c r="D66" s="1">
        <v>488</v>
      </c>
      <c r="E66" s="1">
        <v>0</v>
      </c>
      <c r="F66" s="1">
        <v>0</v>
      </c>
      <c r="G66" s="1">
        <v>358</v>
      </c>
      <c r="H66" s="1">
        <v>0</v>
      </c>
      <c r="I66" s="1">
        <v>69</v>
      </c>
      <c r="J66" s="1">
        <v>0</v>
      </c>
      <c r="K66" s="1">
        <v>0</v>
      </c>
      <c r="L66" s="1">
        <v>132</v>
      </c>
      <c r="M66" s="1">
        <v>0</v>
      </c>
      <c r="N66" s="1">
        <v>0</v>
      </c>
      <c r="O66" s="1">
        <v>68</v>
      </c>
      <c r="P66" s="1">
        <v>77</v>
      </c>
      <c r="Q66" s="1">
        <v>0</v>
      </c>
      <c r="R66" s="1">
        <v>2</v>
      </c>
      <c r="S66" s="1">
        <v>127</v>
      </c>
      <c r="T66" s="1">
        <v>279</v>
      </c>
      <c r="U66" s="1">
        <v>32</v>
      </c>
      <c r="V66" s="1">
        <v>0</v>
      </c>
      <c r="W66" s="1">
        <v>160</v>
      </c>
      <c r="X66" s="1">
        <v>649</v>
      </c>
      <c r="Y66" s="1">
        <v>0</v>
      </c>
      <c r="Z66" s="1">
        <v>0</v>
      </c>
      <c r="AA66" s="1">
        <v>0</v>
      </c>
      <c r="AB66" s="1">
        <v>0</v>
      </c>
      <c r="AC66" s="1">
        <v>113</v>
      </c>
      <c r="AD66" s="1">
        <v>33</v>
      </c>
      <c r="AE66" s="1">
        <v>39</v>
      </c>
      <c r="AF66" s="1">
        <v>160</v>
      </c>
      <c r="AG66" s="1">
        <v>0</v>
      </c>
      <c r="AH66" s="1">
        <v>1276</v>
      </c>
      <c r="AI66" s="1">
        <v>474</v>
      </c>
      <c r="AJ66" s="1">
        <v>0</v>
      </c>
      <c r="AK66" s="1">
        <v>641</v>
      </c>
      <c r="AL66" s="1">
        <v>6</v>
      </c>
      <c r="AM66" s="1">
        <v>431</v>
      </c>
      <c r="AN66" s="1">
        <f aca="true" t="shared" si="7" ref="AN66:AN71">SUM(C66:AM66)</f>
        <v>5614</v>
      </c>
    </row>
    <row r="67" spans="2:40" ht="12.75">
      <c r="B67" s="34" t="s">
        <v>113</v>
      </c>
      <c r="C67" s="1">
        <v>0</v>
      </c>
      <c r="D67" s="1">
        <v>49</v>
      </c>
      <c r="E67" s="1">
        <v>0</v>
      </c>
      <c r="F67" s="1">
        <v>9</v>
      </c>
      <c r="G67" s="1">
        <v>144</v>
      </c>
      <c r="H67" s="1">
        <v>0</v>
      </c>
      <c r="I67" s="1">
        <v>1</v>
      </c>
      <c r="J67" s="1">
        <v>0</v>
      </c>
      <c r="K67" s="1">
        <v>0</v>
      </c>
      <c r="L67" s="1">
        <v>25</v>
      </c>
      <c r="M67" s="1">
        <v>0</v>
      </c>
      <c r="N67" s="1">
        <v>1</v>
      </c>
      <c r="O67" s="1">
        <v>16</v>
      </c>
      <c r="P67" s="1">
        <v>23</v>
      </c>
      <c r="Q67" s="1">
        <v>4</v>
      </c>
      <c r="R67" s="1">
        <v>9</v>
      </c>
      <c r="S67" s="1">
        <v>12</v>
      </c>
      <c r="T67" s="1">
        <v>51</v>
      </c>
      <c r="U67" s="1">
        <v>3</v>
      </c>
      <c r="V67" s="1"/>
      <c r="W67" s="1">
        <v>29</v>
      </c>
      <c r="X67" s="1">
        <v>140</v>
      </c>
      <c r="Y67" s="1">
        <v>0</v>
      </c>
      <c r="Z67" s="1">
        <v>0</v>
      </c>
      <c r="AA67" s="1">
        <v>0</v>
      </c>
      <c r="AB67" s="1">
        <v>0</v>
      </c>
      <c r="AC67" s="1">
        <v>64</v>
      </c>
      <c r="AD67" s="1">
        <v>0</v>
      </c>
      <c r="AE67" s="1">
        <v>2</v>
      </c>
      <c r="AF67" s="1">
        <v>33</v>
      </c>
      <c r="AG67" s="1">
        <v>0</v>
      </c>
      <c r="AH67" s="1">
        <v>90</v>
      </c>
      <c r="AI67" s="1">
        <v>19</v>
      </c>
      <c r="AJ67" s="1">
        <v>0</v>
      </c>
      <c r="AK67" s="1">
        <v>360</v>
      </c>
      <c r="AL67" s="1">
        <v>14</v>
      </c>
      <c r="AM67" s="1">
        <v>56</v>
      </c>
      <c r="AN67" s="1">
        <f t="shared" si="7"/>
        <v>1154</v>
      </c>
    </row>
    <row r="68" spans="2:40" ht="12.75">
      <c r="B68" s="1" t="s">
        <v>114</v>
      </c>
      <c r="C68" s="65">
        <v>0</v>
      </c>
      <c r="D68" s="65">
        <v>0</v>
      </c>
      <c r="E68" s="65">
        <v>0</v>
      </c>
      <c r="F68" s="65">
        <v>0</v>
      </c>
      <c r="G68" s="65">
        <v>1</v>
      </c>
      <c r="H68" s="65">
        <v>0</v>
      </c>
      <c r="I68" s="65">
        <v>0</v>
      </c>
      <c r="J68" s="65">
        <v>0</v>
      </c>
      <c r="K68" s="65">
        <v>0</v>
      </c>
      <c r="L68" s="65">
        <v>28</v>
      </c>
      <c r="M68" s="65">
        <v>0</v>
      </c>
      <c r="N68" s="65">
        <v>2</v>
      </c>
      <c r="O68" s="65">
        <v>7</v>
      </c>
      <c r="P68" s="65">
        <v>7</v>
      </c>
      <c r="Q68" s="65">
        <v>0</v>
      </c>
      <c r="R68" s="65">
        <v>0</v>
      </c>
      <c r="S68" s="65">
        <v>0</v>
      </c>
      <c r="T68" s="65">
        <v>9</v>
      </c>
      <c r="U68" s="65">
        <v>63</v>
      </c>
      <c r="V68" s="65">
        <v>0</v>
      </c>
      <c r="W68" s="65">
        <v>2</v>
      </c>
      <c r="X68" s="65">
        <v>11</v>
      </c>
      <c r="Y68" s="65">
        <v>0</v>
      </c>
      <c r="Z68" s="65">
        <v>0</v>
      </c>
      <c r="AA68" s="65">
        <v>0</v>
      </c>
      <c r="AB68" s="65">
        <v>0</v>
      </c>
      <c r="AC68" s="65">
        <v>1</v>
      </c>
      <c r="AD68" s="65">
        <v>0</v>
      </c>
      <c r="AE68" s="65">
        <v>13</v>
      </c>
      <c r="AF68" s="65">
        <v>3</v>
      </c>
      <c r="AG68" s="65">
        <v>0</v>
      </c>
      <c r="AH68" s="65">
        <v>9</v>
      </c>
      <c r="AI68" s="65">
        <v>0</v>
      </c>
      <c r="AJ68" s="65">
        <v>0</v>
      </c>
      <c r="AK68" s="65">
        <v>6</v>
      </c>
      <c r="AL68" s="65">
        <v>1</v>
      </c>
      <c r="AM68" s="65">
        <v>8</v>
      </c>
      <c r="AN68" s="65">
        <f t="shared" si="7"/>
        <v>171</v>
      </c>
    </row>
    <row r="69" spans="2:40" ht="12.75">
      <c r="B69" s="1" t="s">
        <v>115</v>
      </c>
      <c r="C69" s="2">
        <v>0</v>
      </c>
      <c r="D69" s="2">
        <v>250</v>
      </c>
      <c r="E69" s="2">
        <v>0</v>
      </c>
      <c r="F69" s="2">
        <v>0</v>
      </c>
      <c r="G69" s="2">
        <v>63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2</v>
      </c>
      <c r="P69" s="2">
        <v>0</v>
      </c>
      <c r="Q69" s="2">
        <v>0</v>
      </c>
      <c r="R69" s="2">
        <v>0</v>
      </c>
      <c r="S69" s="2">
        <v>0</v>
      </c>
      <c r="T69" s="2">
        <v>226</v>
      </c>
      <c r="U69" s="2">
        <v>143</v>
      </c>
      <c r="V69" s="2">
        <v>0</v>
      </c>
      <c r="W69" s="2">
        <v>0</v>
      </c>
      <c r="X69" s="2">
        <v>122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18</v>
      </c>
      <c r="AE69" s="2">
        <v>0</v>
      </c>
      <c r="AF69" s="2">
        <v>0</v>
      </c>
      <c r="AG69" s="2">
        <v>0</v>
      </c>
      <c r="AH69" s="2">
        <v>794</v>
      </c>
      <c r="AI69" s="2">
        <v>112</v>
      </c>
      <c r="AJ69" s="2">
        <v>0</v>
      </c>
      <c r="AK69" s="2">
        <v>207</v>
      </c>
      <c r="AL69" s="2">
        <v>0</v>
      </c>
      <c r="AM69" s="2">
        <v>0</v>
      </c>
      <c r="AN69" s="2">
        <f t="shared" si="7"/>
        <v>1937</v>
      </c>
    </row>
    <row r="70" spans="2:40" ht="12.75">
      <c r="B70" s="1" t="s">
        <v>116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3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5</v>
      </c>
      <c r="X70" s="2">
        <v>68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2</v>
      </c>
      <c r="AF70" s="2">
        <v>46</v>
      </c>
      <c r="AG70" s="2">
        <v>0</v>
      </c>
      <c r="AH70" s="2">
        <v>0</v>
      </c>
      <c r="AI70" s="2">
        <v>0</v>
      </c>
      <c r="AJ70" s="2">
        <v>0</v>
      </c>
      <c r="AK70" s="2">
        <v>18</v>
      </c>
      <c r="AL70" s="2">
        <v>0</v>
      </c>
      <c r="AM70" s="2">
        <v>0</v>
      </c>
      <c r="AN70" s="2">
        <f t="shared" si="7"/>
        <v>143</v>
      </c>
    </row>
    <row r="71" spans="2:40" ht="12.75">
      <c r="B71" s="1" t="s">
        <v>117</v>
      </c>
      <c r="C71" s="2">
        <v>0</v>
      </c>
      <c r="D71" s="2">
        <v>4</v>
      </c>
      <c r="E71" s="2">
        <v>0</v>
      </c>
      <c r="F71" s="2">
        <v>0</v>
      </c>
      <c r="G71" s="2">
        <v>5</v>
      </c>
      <c r="H71" s="2">
        <v>0</v>
      </c>
      <c r="I71" s="2">
        <v>0</v>
      </c>
      <c r="J71" s="2">
        <v>0</v>
      </c>
      <c r="K71" s="2">
        <v>0</v>
      </c>
      <c r="L71" s="2">
        <v>16</v>
      </c>
      <c r="M71" s="2">
        <v>0</v>
      </c>
      <c r="N71" s="2">
        <v>0</v>
      </c>
      <c r="O71" s="2">
        <v>0</v>
      </c>
      <c r="P71" s="2">
        <v>7</v>
      </c>
      <c r="Q71" s="2">
        <v>0</v>
      </c>
      <c r="R71" s="2">
        <v>0</v>
      </c>
      <c r="S71" s="2">
        <v>2</v>
      </c>
      <c r="T71" s="2">
        <v>0</v>
      </c>
      <c r="U71" s="2">
        <v>0</v>
      </c>
      <c r="V71" s="2">
        <v>0</v>
      </c>
      <c r="W71" s="2">
        <v>0</v>
      </c>
      <c r="X71" s="2">
        <v>21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8</v>
      </c>
      <c r="AF71" s="2">
        <v>8</v>
      </c>
      <c r="AG71" s="2">
        <v>0</v>
      </c>
      <c r="AH71" s="2">
        <v>0</v>
      </c>
      <c r="AI71" s="2">
        <v>0</v>
      </c>
      <c r="AJ71" s="2">
        <v>0</v>
      </c>
      <c r="AK71" s="2">
        <v>25</v>
      </c>
      <c r="AL71" s="2">
        <v>0</v>
      </c>
      <c r="AM71" s="2">
        <v>0</v>
      </c>
      <c r="AN71" s="2">
        <f t="shared" si="7"/>
        <v>96</v>
      </c>
    </row>
    <row r="72" spans="2:40" ht="12.75">
      <c r="B72" s="1" t="s">
        <v>118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2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f>SUM(C72:AM72)</f>
        <v>2</v>
      </c>
    </row>
    <row r="73" spans="2:40" ht="12.75">
      <c r="B73" s="36" t="s">
        <v>119</v>
      </c>
      <c r="C73" s="2">
        <f aca="true" t="shared" si="8" ref="C73:AN73">SUM(C66:C72)</f>
        <v>0</v>
      </c>
      <c r="D73" s="2">
        <f t="shared" si="8"/>
        <v>791</v>
      </c>
      <c r="E73" s="2">
        <f t="shared" si="8"/>
        <v>0</v>
      </c>
      <c r="F73" s="2">
        <f t="shared" si="8"/>
        <v>9</v>
      </c>
      <c r="G73" s="2">
        <f t="shared" si="8"/>
        <v>571</v>
      </c>
      <c r="H73" s="2">
        <f t="shared" si="8"/>
        <v>0</v>
      </c>
      <c r="I73" s="2">
        <f t="shared" si="8"/>
        <v>71</v>
      </c>
      <c r="J73" s="2">
        <f t="shared" si="8"/>
        <v>0</v>
      </c>
      <c r="K73" s="2">
        <f t="shared" si="8"/>
        <v>0</v>
      </c>
      <c r="L73" s="2">
        <f t="shared" si="8"/>
        <v>204</v>
      </c>
      <c r="M73" s="2">
        <f t="shared" si="8"/>
        <v>0</v>
      </c>
      <c r="N73" s="2">
        <f t="shared" si="8"/>
        <v>3</v>
      </c>
      <c r="O73" s="2">
        <f t="shared" si="8"/>
        <v>93</v>
      </c>
      <c r="P73" s="2">
        <f t="shared" si="8"/>
        <v>114</v>
      </c>
      <c r="Q73" s="2">
        <f t="shared" si="8"/>
        <v>4</v>
      </c>
      <c r="R73" s="2">
        <f t="shared" si="8"/>
        <v>11</v>
      </c>
      <c r="S73" s="2">
        <f t="shared" si="8"/>
        <v>141</v>
      </c>
      <c r="T73" s="2">
        <f t="shared" si="8"/>
        <v>565</v>
      </c>
      <c r="U73" s="2">
        <f t="shared" si="8"/>
        <v>241</v>
      </c>
      <c r="V73" s="2">
        <f t="shared" si="8"/>
        <v>0</v>
      </c>
      <c r="W73" s="2">
        <f t="shared" si="8"/>
        <v>196</v>
      </c>
      <c r="X73" s="2">
        <f t="shared" si="8"/>
        <v>1013</v>
      </c>
      <c r="Y73" s="2">
        <f t="shared" si="8"/>
        <v>0</v>
      </c>
      <c r="Z73" s="2">
        <f t="shared" si="8"/>
        <v>0</v>
      </c>
      <c r="AA73" s="2">
        <f t="shared" si="8"/>
        <v>0</v>
      </c>
      <c r="AB73" s="2">
        <f t="shared" si="8"/>
        <v>0</v>
      </c>
      <c r="AC73" s="2">
        <f t="shared" si="8"/>
        <v>178</v>
      </c>
      <c r="AD73" s="2">
        <f t="shared" si="8"/>
        <v>51</v>
      </c>
      <c r="AE73" s="2">
        <f t="shared" si="8"/>
        <v>64</v>
      </c>
      <c r="AF73" s="2">
        <f t="shared" si="8"/>
        <v>250</v>
      </c>
      <c r="AG73" s="2">
        <f t="shared" si="8"/>
        <v>0</v>
      </c>
      <c r="AH73" s="2">
        <f t="shared" si="8"/>
        <v>2169</v>
      </c>
      <c r="AI73" s="2">
        <f>SUM(AI66:AI72)</f>
        <v>605</v>
      </c>
      <c r="AJ73" s="2">
        <f t="shared" si="8"/>
        <v>0</v>
      </c>
      <c r="AK73" s="2">
        <f t="shared" si="8"/>
        <v>1257</v>
      </c>
      <c r="AL73" s="2">
        <f t="shared" si="8"/>
        <v>21</v>
      </c>
      <c r="AM73" s="2">
        <f t="shared" si="8"/>
        <v>495</v>
      </c>
      <c r="AN73" s="2">
        <f t="shared" si="8"/>
        <v>9117</v>
      </c>
    </row>
    <row r="74" spans="2:40" ht="12.75">
      <c r="B74" s="36" t="s">
        <v>106</v>
      </c>
      <c r="C74" s="19">
        <f>C73+C64</f>
        <v>106</v>
      </c>
      <c r="D74" s="19">
        <f aca="true" t="shared" si="9" ref="D74:AN74">D73+D64</f>
        <v>9481</v>
      </c>
      <c r="E74" s="19">
        <f t="shared" si="9"/>
        <v>199</v>
      </c>
      <c r="F74" s="19">
        <f t="shared" si="9"/>
        <v>3417</v>
      </c>
      <c r="G74" s="19">
        <f t="shared" si="9"/>
        <v>6598</v>
      </c>
      <c r="H74" s="19">
        <f t="shared" si="9"/>
        <v>799</v>
      </c>
      <c r="I74" s="19">
        <f t="shared" si="9"/>
        <v>2819</v>
      </c>
      <c r="J74" s="19">
        <f t="shared" si="9"/>
        <v>107</v>
      </c>
      <c r="K74" s="19">
        <f t="shared" si="9"/>
        <v>97</v>
      </c>
      <c r="L74" s="19">
        <f t="shared" si="9"/>
        <v>8597</v>
      </c>
      <c r="M74" s="19">
        <f t="shared" si="9"/>
        <v>9</v>
      </c>
      <c r="N74" s="19">
        <f t="shared" si="9"/>
        <v>982</v>
      </c>
      <c r="O74" s="19">
        <f t="shared" si="9"/>
        <v>10651</v>
      </c>
      <c r="P74" s="19">
        <f t="shared" si="9"/>
        <v>5955</v>
      </c>
      <c r="Q74" s="19">
        <f t="shared" si="9"/>
        <v>1601</v>
      </c>
      <c r="R74" s="19">
        <f t="shared" si="9"/>
        <v>2224</v>
      </c>
      <c r="S74" s="19">
        <f t="shared" si="9"/>
        <v>3405</v>
      </c>
      <c r="T74" s="19">
        <f t="shared" si="9"/>
        <v>15595</v>
      </c>
      <c r="U74" s="19">
        <f t="shared" si="9"/>
        <v>8337</v>
      </c>
      <c r="V74" s="19">
        <f t="shared" si="9"/>
        <v>16</v>
      </c>
      <c r="W74" s="19">
        <f t="shared" si="9"/>
        <v>9146</v>
      </c>
      <c r="X74" s="19">
        <f t="shared" si="9"/>
        <v>22587</v>
      </c>
      <c r="Y74" s="19">
        <f t="shared" si="9"/>
        <v>287</v>
      </c>
      <c r="Z74" s="19">
        <f t="shared" si="9"/>
        <v>356</v>
      </c>
      <c r="AA74" s="19">
        <f t="shared" si="9"/>
        <v>138</v>
      </c>
      <c r="AB74" s="19">
        <f t="shared" si="9"/>
        <v>274</v>
      </c>
      <c r="AC74" s="19">
        <f t="shared" si="9"/>
        <v>5656</v>
      </c>
      <c r="AD74" s="19">
        <f t="shared" si="9"/>
        <v>635</v>
      </c>
      <c r="AE74" s="19">
        <f t="shared" si="9"/>
        <v>6852</v>
      </c>
      <c r="AF74" s="19">
        <f t="shared" si="9"/>
        <v>7973</v>
      </c>
      <c r="AG74" s="19">
        <f t="shared" si="9"/>
        <v>169</v>
      </c>
      <c r="AH74" s="19">
        <f t="shared" si="9"/>
        <v>21030</v>
      </c>
      <c r="AI74" s="19">
        <f t="shared" si="9"/>
        <v>8286</v>
      </c>
      <c r="AJ74" s="19">
        <f t="shared" si="9"/>
        <v>415</v>
      </c>
      <c r="AK74" s="19">
        <f t="shared" si="9"/>
        <v>16831</v>
      </c>
      <c r="AL74" s="19">
        <f t="shared" si="9"/>
        <v>2303</v>
      </c>
      <c r="AM74" s="19">
        <f t="shared" si="9"/>
        <v>10668</v>
      </c>
      <c r="AN74" s="19">
        <f t="shared" si="9"/>
        <v>194601</v>
      </c>
    </row>
  </sheetData>
  <sheetProtection/>
  <mergeCells count="4">
    <mergeCell ref="B2:AN2"/>
    <mergeCell ref="B3:AN3"/>
    <mergeCell ref="B5:AN5"/>
    <mergeCell ref="B6:AN6"/>
  </mergeCells>
  <printOptions/>
  <pageMargins left="0.07" right="0.04" top="0.22" bottom="0.11" header="0.13" footer="0.06"/>
  <pageSetup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Nitin Bhoir</cp:lastModifiedBy>
  <cp:lastPrinted>2015-11-17T12:31:23Z</cp:lastPrinted>
  <dcterms:created xsi:type="dcterms:W3CDTF">2015-11-05T09:07:12Z</dcterms:created>
  <dcterms:modified xsi:type="dcterms:W3CDTF">2016-08-09T13:21:11Z</dcterms:modified>
  <cp:category/>
  <cp:version/>
  <cp:contentType/>
  <cp:contentStatus/>
</cp:coreProperties>
</file>