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bookViews>
    <workbookView xWindow="7340" yWindow="1100" windowWidth="21630" windowHeight="14850" tabRatio="927" firstSheet="2" activeTab="3"/>
  </bookViews>
  <sheets>
    <sheet name="MainSheet" sheetId="1" state="veryHidden" r:id="rId1"/>
    <sheet name="StartUp" sheetId="2" state="veryHidden" r:id="rId2"/>
    <sheet name="General Information" sheetId="51" r:id="rId3"/>
    <sheet name="SLStmt-SchlTierIIBanks" sheetId="52" r:id="rId4"/>
    <sheet name="IRSStmt-SchlTierIIBanks" sheetId="53" r:id="rId5"/>
    <sheet name="STDLStmt-SchlTierIIBanks" sheetId="54" r:id="rId6"/>
    <sheet name="SLStmt-NSchlTierIBanks" sheetId="55" r:id="rId7"/>
    <sheet name="IRSStmt-NSchlTierIBanks" sheetId="56" r:id="rId8"/>
    <sheet name="STDLStmt-NSchlTierIBanks" sheetId="57" r:id="rId9"/>
    <sheet name="SLStmt-NSchlTierIIBanks" sheetId="58" r:id="rId10"/>
    <sheet name="IRSStmt-NSchlTierIIBanks" sheetId="59" r:id="rId11"/>
    <sheet name="STDLStmt-NSchlTierIIBanks" sheetId="60" r:id="rId12"/>
    <sheet name="Signatory" sheetId="61" r:id="rId13"/>
    <sheet name="Data" sheetId="3" state="veryHidden" r:id="rId14"/>
    <sheet name="+FootnoteTexts" sheetId="36" state="veryHidden" r:id="rId15"/>
    <sheet name="+Elements" sheetId="37" state="veryHidden" r:id="rId16"/>
    <sheet name="+Lineitems" sheetId="39" state="veryHidden" r:id="rId17"/>
  </sheets>
  <definedNames>
    <definedName name="_xlnm._FilterDatabase" localSheetId="1" hidden="1">StartUp!#REF!</definedName>
    <definedName name="datasheet_1_13">Data!$A$1:$A$12</definedName>
    <definedName name="datasheet_1_25">Data!$A$13:$A$24</definedName>
    <definedName name="datasheet_1_26">Data!$A$25</definedName>
    <definedName name="datasheet_1_38">Data!$A$26:$A$37</definedName>
    <definedName name="datasheet_1_40">Data!$A$38:$A$39</definedName>
    <definedName name="datasheet_1_42">Data!$A$40:$A$41</definedName>
    <definedName name="ScaleList">StartUp!$L$1:$L$5</definedName>
    <definedName name="UnitList">StartUp!$K$1:$K$172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60" l="1"/>
  <c r="E34" i="60"/>
  <c r="G32" i="60"/>
  <c r="F32" i="60"/>
  <c r="E32" i="60"/>
  <c r="E22" i="60"/>
  <c r="G14" i="60"/>
  <c r="G22" i="60" s="1"/>
  <c r="F14" i="60"/>
  <c r="F22" i="60" s="1"/>
  <c r="F36" i="60" s="1"/>
  <c r="E14" i="60"/>
  <c r="K68" i="59"/>
  <c r="J68" i="59"/>
  <c r="I68" i="59"/>
  <c r="H68" i="59"/>
  <c r="G68" i="59"/>
  <c r="F68" i="59"/>
  <c r="E68" i="59"/>
  <c r="L67" i="59"/>
  <c r="L68" i="59" s="1"/>
  <c r="L66" i="59"/>
  <c r="L65" i="59"/>
  <c r="L64" i="59"/>
  <c r="L63" i="59"/>
  <c r="I58" i="59"/>
  <c r="I60" i="59" s="1"/>
  <c r="I70" i="59" s="1"/>
  <c r="L57" i="59"/>
  <c r="L56" i="59"/>
  <c r="L55" i="59"/>
  <c r="L54" i="59"/>
  <c r="L53" i="59"/>
  <c r="L52" i="59"/>
  <c r="L50" i="59" s="1"/>
  <c r="L51" i="59"/>
  <c r="K50" i="59"/>
  <c r="K58" i="59" s="1"/>
  <c r="J50" i="59"/>
  <c r="J58" i="59" s="1"/>
  <c r="I50" i="59"/>
  <c r="H50" i="59"/>
  <c r="H58" i="59" s="1"/>
  <c r="G50" i="59"/>
  <c r="F50" i="59"/>
  <c r="F58" i="59" s="1"/>
  <c r="E50" i="59"/>
  <c r="L49" i="59"/>
  <c r="L48" i="59"/>
  <c r="L47" i="59"/>
  <c r="L46" i="59"/>
  <c r="L45" i="59"/>
  <c r="L44" i="59" s="1"/>
  <c r="K44" i="59"/>
  <c r="J44" i="59"/>
  <c r="I44" i="59"/>
  <c r="H44" i="59"/>
  <c r="G44" i="59"/>
  <c r="G58" i="59" s="1"/>
  <c r="F44" i="59"/>
  <c r="E44" i="59"/>
  <c r="E58" i="59" s="1"/>
  <c r="L43" i="59"/>
  <c r="L42" i="59"/>
  <c r="L40" i="59" s="1"/>
  <c r="L41" i="59"/>
  <c r="K40" i="59"/>
  <c r="J40" i="59"/>
  <c r="I40" i="59"/>
  <c r="H40" i="59"/>
  <c r="G40" i="59"/>
  <c r="F40" i="59"/>
  <c r="E40" i="59"/>
  <c r="L39" i="59"/>
  <c r="L38" i="59"/>
  <c r="L34" i="59"/>
  <c r="L33" i="59"/>
  <c r="L32" i="59"/>
  <c r="L31" i="59"/>
  <c r="L30" i="59"/>
  <c r="L29" i="59"/>
  <c r="L28" i="59"/>
  <c r="L27" i="59"/>
  <c r="L26" i="59" s="1"/>
  <c r="K26" i="59"/>
  <c r="K35" i="59" s="1"/>
  <c r="J26" i="59"/>
  <c r="J35" i="59" s="1"/>
  <c r="I26" i="59"/>
  <c r="I35" i="59" s="1"/>
  <c r="H26" i="59"/>
  <c r="H35" i="59" s="1"/>
  <c r="G26" i="59"/>
  <c r="G35" i="59" s="1"/>
  <c r="F26" i="59"/>
  <c r="F35" i="59" s="1"/>
  <c r="E26" i="59"/>
  <c r="E35" i="59" s="1"/>
  <c r="L25" i="59"/>
  <c r="L24" i="59"/>
  <c r="L23" i="59"/>
  <c r="L21" i="59" s="1"/>
  <c r="L22" i="59"/>
  <c r="K21" i="59"/>
  <c r="J21" i="59"/>
  <c r="I21" i="59"/>
  <c r="H21" i="59"/>
  <c r="G21" i="59"/>
  <c r="F21" i="59"/>
  <c r="E21" i="59"/>
  <c r="L20" i="59"/>
  <c r="L19" i="59"/>
  <c r="L18" i="59"/>
  <c r="L17" i="59"/>
  <c r="L16" i="59" s="1"/>
  <c r="K16" i="59"/>
  <c r="J16" i="59"/>
  <c r="I16" i="59"/>
  <c r="H16" i="59"/>
  <c r="G16" i="59"/>
  <c r="F16" i="59"/>
  <c r="E16" i="59"/>
  <c r="L15" i="59"/>
  <c r="L14" i="59"/>
  <c r="M62" i="58"/>
  <c r="M61" i="58"/>
  <c r="M60" i="58"/>
  <c r="M59" i="58"/>
  <c r="M58" i="58"/>
  <c r="M57" i="58"/>
  <c r="M56" i="58"/>
  <c r="M55" i="58"/>
  <c r="M54" i="58"/>
  <c r="M53" i="58"/>
  <c r="L53" i="58"/>
  <c r="L63" i="58" s="1"/>
  <c r="L65" i="58" s="1"/>
  <c r="K53" i="58"/>
  <c r="J53" i="58"/>
  <c r="J63" i="58" s="1"/>
  <c r="J65" i="58" s="1"/>
  <c r="I53" i="58"/>
  <c r="I63" i="58" s="1"/>
  <c r="H53" i="58"/>
  <c r="G53" i="58"/>
  <c r="G63" i="58" s="1"/>
  <c r="G65" i="58" s="1"/>
  <c r="F53" i="58"/>
  <c r="E53" i="58"/>
  <c r="E63" i="58" s="1"/>
  <c r="M52" i="58"/>
  <c r="M51" i="58"/>
  <c r="M50" i="58"/>
  <c r="M49" i="58"/>
  <c r="M48" i="58"/>
  <c r="M47" i="58" s="1"/>
  <c r="L47" i="58"/>
  <c r="K47" i="58"/>
  <c r="K63" i="58" s="1"/>
  <c r="J47" i="58"/>
  <c r="I47" i="58"/>
  <c r="H47" i="58"/>
  <c r="H63" i="58" s="1"/>
  <c r="G47" i="58"/>
  <c r="F47" i="58"/>
  <c r="F63" i="58" s="1"/>
  <c r="F65" i="58" s="1"/>
  <c r="E47" i="58"/>
  <c r="M46" i="58"/>
  <c r="M45" i="58"/>
  <c r="M44" i="58"/>
  <c r="M43" i="58" s="1"/>
  <c r="L43" i="58"/>
  <c r="K43" i="58"/>
  <c r="J43" i="58"/>
  <c r="I43" i="58"/>
  <c r="H43" i="58"/>
  <c r="G43" i="58"/>
  <c r="F43" i="58"/>
  <c r="E43" i="58"/>
  <c r="M42" i="58"/>
  <c r="M41" i="58"/>
  <c r="J38" i="58"/>
  <c r="J67" i="58" s="1"/>
  <c r="G38" i="58"/>
  <c r="G67" i="58" s="1"/>
  <c r="M37" i="58"/>
  <c r="M36" i="58"/>
  <c r="M35" i="58"/>
  <c r="M34" i="58"/>
  <c r="M33" i="58"/>
  <c r="M32" i="58"/>
  <c r="M31" i="58"/>
  <c r="M30" i="58"/>
  <c r="M29" i="58"/>
  <c r="M28" i="58"/>
  <c r="M27" i="58"/>
  <c r="M26" i="58" s="1"/>
  <c r="L26" i="58"/>
  <c r="L38" i="58" s="1"/>
  <c r="L67" i="58" s="1"/>
  <c r="K26" i="58"/>
  <c r="K38" i="58" s="1"/>
  <c r="K67" i="58" s="1"/>
  <c r="J26" i="58"/>
  <c r="I26" i="58"/>
  <c r="I38" i="58" s="1"/>
  <c r="I67" i="58" s="1"/>
  <c r="H26" i="58"/>
  <c r="H38" i="58" s="1"/>
  <c r="H67" i="58" s="1"/>
  <c r="G26" i="58"/>
  <c r="F26" i="58"/>
  <c r="F38" i="58" s="1"/>
  <c r="F67" i="58" s="1"/>
  <c r="E26" i="58"/>
  <c r="E38" i="58" s="1"/>
  <c r="E67" i="58" s="1"/>
  <c r="M25" i="58"/>
  <c r="M24" i="58"/>
  <c r="M23" i="58"/>
  <c r="M22" i="58"/>
  <c r="M21" i="58" s="1"/>
  <c r="L21" i="58"/>
  <c r="K21" i="58"/>
  <c r="J21" i="58"/>
  <c r="I21" i="58"/>
  <c r="H21" i="58"/>
  <c r="G21" i="58"/>
  <c r="F21" i="58"/>
  <c r="E21" i="58"/>
  <c r="M20" i="58"/>
  <c r="M19" i="58"/>
  <c r="M18" i="58"/>
  <c r="M17" i="58"/>
  <c r="M16" i="58"/>
  <c r="L16" i="58"/>
  <c r="K16" i="58"/>
  <c r="J16" i="58"/>
  <c r="I16" i="58"/>
  <c r="H16" i="58"/>
  <c r="G16" i="58"/>
  <c r="F16" i="58"/>
  <c r="E16" i="58"/>
  <c r="M15" i="58"/>
  <c r="M14" i="58"/>
  <c r="G32" i="57"/>
  <c r="G34" i="57" s="1"/>
  <c r="F32" i="57"/>
  <c r="F34" i="57" s="1"/>
  <c r="E32" i="57"/>
  <c r="F22" i="57"/>
  <c r="F36" i="57" s="1"/>
  <c r="G14" i="57"/>
  <c r="G22" i="57" s="1"/>
  <c r="G36" i="57" s="1"/>
  <c r="F14" i="57"/>
  <c r="E14" i="57"/>
  <c r="E22" i="57" s="1"/>
  <c r="E36" i="57" s="1"/>
  <c r="I72" i="56"/>
  <c r="K68" i="56"/>
  <c r="J68" i="56"/>
  <c r="I68" i="56"/>
  <c r="H68" i="56"/>
  <c r="G68" i="56"/>
  <c r="F68" i="56"/>
  <c r="E68" i="56"/>
  <c r="L67" i="56"/>
  <c r="L66" i="56"/>
  <c r="L65" i="56"/>
  <c r="L64" i="56"/>
  <c r="L68" i="56" s="1"/>
  <c r="L63" i="56"/>
  <c r="I58" i="56"/>
  <c r="F58" i="56"/>
  <c r="L57" i="56"/>
  <c r="L56" i="56"/>
  <c r="L55" i="56"/>
  <c r="L54" i="56"/>
  <c r="L53" i="56"/>
  <c r="L52" i="56"/>
  <c r="L51" i="56"/>
  <c r="L50" i="56" s="1"/>
  <c r="K50" i="56"/>
  <c r="K58" i="56" s="1"/>
  <c r="J50" i="56"/>
  <c r="J58" i="56" s="1"/>
  <c r="I50" i="56"/>
  <c r="H50" i="56"/>
  <c r="H58" i="56" s="1"/>
  <c r="G50" i="56"/>
  <c r="G58" i="56" s="1"/>
  <c r="F50" i="56"/>
  <c r="E50" i="56"/>
  <c r="E58" i="56" s="1"/>
  <c r="L49" i="56"/>
  <c r="L48" i="56"/>
  <c r="L47" i="56"/>
  <c r="L46" i="56"/>
  <c r="L45" i="56"/>
  <c r="L44" i="56" s="1"/>
  <c r="K44" i="56"/>
  <c r="J44" i="56"/>
  <c r="I44" i="56"/>
  <c r="H44" i="56"/>
  <c r="G44" i="56"/>
  <c r="F44" i="56"/>
  <c r="E44" i="56"/>
  <c r="L43" i="56"/>
  <c r="L42" i="56"/>
  <c r="L41" i="56"/>
  <c r="L40" i="56" s="1"/>
  <c r="K40" i="56"/>
  <c r="J40" i="56"/>
  <c r="I40" i="56"/>
  <c r="H40" i="56"/>
  <c r="G40" i="56"/>
  <c r="F40" i="56"/>
  <c r="E40" i="56"/>
  <c r="L39" i="56"/>
  <c r="L38" i="56"/>
  <c r="L34" i="56"/>
  <c r="L33" i="56"/>
  <c r="L32" i="56"/>
  <c r="L31" i="56"/>
  <c r="L30" i="56"/>
  <c r="L29" i="56"/>
  <c r="L28" i="56"/>
  <c r="L27" i="56"/>
  <c r="L26" i="56" s="1"/>
  <c r="K26" i="56"/>
  <c r="K35" i="56" s="1"/>
  <c r="J26" i="56"/>
  <c r="J35" i="56" s="1"/>
  <c r="I26" i="56"/>
  <c r="I35" i="56" s="1"/>
  <c r="H26" i="56"/>
  <c r="H35" i="56" s="1"/>
  <c r="G26" i="56"/>
  <c r="G35" i="56" s="1"/>
  <c r="F26" i="56"/>
  <c r="F35" i="56" s="1"/>
  <c r="E26" i="56"/>
  <c r="E35" i="56" s="1"/>
  <c r="L25" i="56"/>
  <c r="L24" i="56"/>
  <c r="L23" i="56"/>
  <c r="L22" i="56"/>
  <c r="L21" i="56" s="1"/>
  <c r="K21" i="56"/>
  <c r="J21" i="56"/>
  <c r="I21" i="56"/>
  <c r="H21" i="56"/>
  <c r="G21" i="56"/>
  <c r="F21" i="56"/>
  <c r="E21" i="56"/>
  <c r="L20" i="56"/>
  <c r="L19" i="56"/>
  <c r="L18" i="56"/>
  <c r="L17" i="56"/>
  <c r="L16" i="56" s="1"/>
  <c r="K16" i="56"/>
  <c r="J16" i="56"/>
  <c r="I16" i="56"/>
  <c r="H16" i="56"/>
  <c r="G16" i="56"/>
  <c r="F16" i="56"/>
  <c r="E16" i="56"/>
  <c r="L15" i="56"/>
  <c r="L14" i="56"/>
  <c r="M62" i="55"/>
  <c r="M61" i="55"/>
  <c r="M60" i="55"/>
  <c r="M59" i="55"/>
  <c r="M58" i="55"/>
  <c r="M57" i="55"/>
  <c r="M56" i="55"/>
  <c r="M55" i="55"/>
  <c r="M53" i="55" s="1"/>
  <c r="M54" i="55"/>
  <c r="L53" i="55"/>
  <c r="L63" i="55" s="1"/>
  <c r="L65" i="55" s="1"/>
  <c r="K53" i="55"/>
  <c r="J53" i="55"/>
  <c r="J63" i="55" s="1"/>
  <c r="I53" i="55"/>
  <c r="I63" i="55" s="1"/>
  <c r="H53" i="55"/>
  <c r="G53" i="55"/>
  <c r="G63" i="55" s="1"/>
  <c r="G65" i="55" s="1"/>
  <c r="F53" i="55"/>
  <c r="F63" i="55" s="1"/>
  <c r="E53" i="55"/>
  <c r="M52" i="55"/>
  <c r="M51" i="55"/>
  <c r="M50" i="55"/>
  <c r="M49" i="55"/>
  <c r="M48" i="55"/>
  <c r="M47" i="55"/>
  <c r="L47" i="55"/>
  <c r="K47" i="55"/>
  <c r="K63" i="55" s="1"/>
  <c r="K65" i="55" s="1"/>
  <c r="J47" i="55"/>
  <c r="I47" i="55"/>
  <c r="H47" i="55"/>
  <c r="H63" i="55" s="1"/>
  <c r="G47" i="55"/>
  <c r="F47" i="55"/>
  <c r="E47" i="55"/>
  <c r="E63" i="55" s="1"/>
  <c r="E65" i="55" s="1"/>
  <c r="M46" i="55"/>
  <c r="M45" i="55"/>
  <c r="M44" i="55"/>
  <c r="M43" i="55" s="1"/>
  <c r="L43" i="55"/>
  <c r="K43" i="55"/>
  <c r="J43" i="55"/>
  <c r="I43" i="55"/>
  <c r="H43" i="55"/>
  <c r="G43" i="55"/>
  <c r="F43" i="55"/>
  <c r="E43" i="55"/>
  <c r="M42" i="55"/>
  <c r="M41" i="55"/>
  <c r="L38" i="55"/>
  <c r="L67" i="55" s="1"/>
  <c r="G38" i="55"/>
  <c r="G67" i="55" s="1"/>
  <c r="M37" i="55"/>
  <c r="M38" i="55" s="1"/>
  <c r="M67" i="55" s="1"/>
  <c r="M36" i="55"/>
  <c r="M35" i="55"/>
  <c r="M34" i="55"/>
  <c r="M33" i="55"/>
  <c r="M32" i="55"/>
  <c r="M31" i="55"/>
  <c r="M30" i="55"/>
  <c r="M29" i="55"/>
  <c r="M28" i="55"/>
  <c r="M27" i="55"/>
  <c r="M26" i="55" s="1"/>
  <c r="L26" i="55"/>
  <c r="K26" i="55"/>
  <c r="K38" i="55" s="1"/>
  <c r="K67" i="55" s="1"/>
  <c r="J26" i="55"/>
  <c r="J38" i="55" s="1"/>
  <c r="J67" i="55" s="1"/>
  <c r="I26" i="55"/>
  <c r="I38" i="55" s="1"/>
  <c r="I67" i="55" s="1"/>
  <c r="H26" i="55"/>
  <c r="H38" i="55" s="1"/>
  <c r="H67" i="55" s="1"/>
  <c r="G26" i="55"/>
  <c r="F26" i="55"/>
  <c r="F38" i="55" s="1"/>
  <c r="F67" i="55" s="1"/>
  <c r="E26" i="55"/>
  <c r="E38" i="55" s="1"/>
  <c r="E67" i="55" s="1"/>
  <c r="M25" i="55"/>
  <c r="M24" i="55"/>
  <c r="M23" i="55"/>
  <c r="M22" i="55"/>
  <c r="M21" i="55"/>
  <c r="L21" i="55"/>
  <c r="K21" i="55"/>
  <c r="J21" i="55"/>
  <c r="I21" i="55"/>
  <c r="H21" i="55"/>
  <c r="G21" i="55"/>
  <c r="F21" i="55"/>
  <c r="E21" i="55"/>
  <c r="M20" i="55"/>
  <c r="M19" i="55"/>
  <c r="M18" i="55"/>
  <c r="M17" i="55"/>
  <c r="M16" i="55"/>
  <c r="L16" i="55"/>
  <c r="K16" i="55"/>
  <c r="J16" i="55"/>
  <c r="I16" i="55"/>
  <c r="H16" i="55"/>
  <c r="G16" i="55"/>
  <c r="F16" i="55"/>
  <c r="E16" i="55"/>
  <c r="M15" i="55"/>
  <c r="M14" i="55"/>
  <c r="E34" i="54"/>
  <c r="E35" i="54" s="1"/>
  <c r="G32" i="54"/>
  <c r="F32" i="54"/>
  <c r="E32" i="54"/>
  <c r="E22" i="54"/>
  <c r="E36" i="54" s="1"/>
  <c r="G14" i="54"/>
  <c r="G22" i="54" s="1"/>
  <c r="F14" i="54"/>
  <c r="F22" i="54" s="1"/>
  <c r="F36" i="54" s="1"/>
  <c r="E14" i="54"/>
  <c r="F72" i="53"/>
  <c r="K68" i="53"/>
  <c r="J68" i="53"/>
  <c r="I68" i="53"/>
  <c r="H68" i="53"/>
  <c r="G68" i="53"/>
  <c r="F68" i="53"/>
  <c r="E68" i="53"/>
  <c r="L67" i="53"/>
  <c r="L66" i="53"/>
  <c r="L65" i="53"/>
  <c r="L64" i="53"/>
  <c r="L63" i="53"/>
  <c r="L68" i="53" s="1"/>
  <c r="K58" i="53"/>
  <c r="F58" i="53"/>
  <c r="F60" i="53" s="1"/>
  <c r="F70" i="53" s="1"/>
  <c r="L57" i="53"/>
  <c r="L56" i="53"/>
  <c r="L55" i="53"/>
  <c r="L54" i="53"/>
  <c r="L53" i="53"/>
  <c r="L52" i="53"/>
  <c r="L51" i="53"/>
  <c r="L50" i="53" s="1"/>
  <c r="K50" i="53"/>
  <c r="J50" i="53"/>
  <c r="J58" i="53" s="1"/>
  <c r="I50" i="53"/>
  <c r="I58" i="53" s="1"/>
  <c r="H50" i="53"/>
  <c r="H58" i="53" s="1"/>
  <c r="G50" i="53"/>
  <c r="G58" i="53" s="1"/>
  <c r="F50" i="53"/>
  <c r="E50" i="53"/>
  <c r="E58" i="53" s="1"/>
  <c r="L49" i="53"/>
  <c r="L48" i="53"/>
  <c r="L47" i="53"/>
  <c r="L46" i="53"/>
  <c r="L45" i="53"/>
  <c r="L44" i="53" s="1"/>
  <c r="K44" i="53"/>
  <c r="J44" i="53"/>
  <c r="I44" i="53"/>
  <c r="H44" i="53"/>
  <c r="G44" i="53"/>
  <c r="F44" i="53"/>
  <c r="E44" i="53"/>
  <c r="L43" i="53"/>
  <c r="L42" i="53"/>
  <c r="L41" i="53"/>
  <c r="L40" i="53" s="1"/>
  <c r="K40" i="53"/>
  <c r="J40" i="53"/>
  <c r="I40" i="53"/>
  <c r="H40" i="53"/>
  <c r="G40" i="53"/>
  <c r="F40" i="53"/>
  <c r="E40" i="53"/>
  <c r="L39" i="53"/>
  <c r="L38" i="53"/>
  <c r="L34" i="53"/>
  <c r="L33" i="53"/>
  <c r="L32" i="53"/>
  <c r="L31" i="53"/>
  <c r="L30" i="53"/>
  <c r="L29" i="53"/>
  <c r="L28" i="53"/>
  <c r="L27" i="53"/>
  <c r="L26" i="53"/>
  <c r="K26" i="53"/>
  <c r="K35" i="53" s="1"/>
  <c r="J26" i="53"/>
  <c r="J35" i="53" s="1"/>
  <c r="I26" i="53"/>
  <c r="I35" i="53" s="1"/>
  <c r="H26" i="53"/>
  <c r="H35" i="53" s="1"/>
  <c r="G26" i="53"/>
  <c r="G35" i="53" s="1"/>
  <c r="F26" i="53"/>
  <c r="F35" i="53" s="1"/>
  <c r="E26" i="53"/>
  <c r="E35" i="53" s="1"/>
  <c r="L25" i="53"/>
  <c r="L24" i="53"/>
  <c r="L23" i="53"/>
  <c r="L22" i="53"/>
  <c r="L21" i="53" s="1"/>
  <c r="K21" i="53"/>
  <c r="J21" i="53"/>
  <c r="I21" i="53"/>
  <c r="H21" i="53"/>
  <c r="G21" i="53"/>
  <c r="F21" i="53"/>
  <c r="E21" i="53"/>
  <c r="L20" i="53"/>
  <c r="L19" i="53"/>
  <c r="L18" i="53"/>
  <c r="L17" i="53"/>
  <c r="L16" i="53"/>
  <c r="K16" i="53"/>
  <c r="J16" i="53"/>
  <c r="I16" i="53"/>
  <c r="H16" i="53"/>
  <c r="G16" i="53"/>
  <c r="F16" i="53"/>
  <c r="E16" i="53"/>
  <c r="L15" i="53"/>
  <c r="L14" i="53"/>
  <c r="M66" i="52"/>
  <c r="M68" i="52" s="1"/>
  <c r="H66" i="52"/>
  <c r="E66" i="52"/>
  <c r="E68" i="52" s="1"/>
  <c r="O65" i="52"/>
  <c r="O64" i="52"/>
  <c r="O63" i="52"/>
  <c r="O62" i="52"/>
  <c r="O61" i="52"/>
  <c r="O60" i="52"/>
  <c r="O59" i="52"/>
  <c r="O58" i="52"/>
  <c r="O57" i="52"/>
  <c r="O56" i="52" s="1"/>
  <c r="N56" i="52"/>
  <c r="N66" i="52" s="1"/>
  <c r="M56" i="52"/>
  <c r="L56" i="52"/>
  <c r="L66" i="52" s="1"/>
  <c r="K56" i="52"/>
  <c r="K66" i="52" s="1"/>
  <c r="J56" i="52"/>
  <c r="J66" i="52" s="1"/>
  <c r="J68" i="52" s="1"/>
  <c r="I56" i="52"/>
  <c r="I66" i="52" s="1"/>
  <c r="H56" i="52"/>
  <c r="G56" i="52"/>
  <c r="G66" i="52" s="1"/>
  <c r="G68" i="52" s="1"/>
  <c r="F56" i="52"/>
  <c r="F66" i="52" s="1"/>
  <c r="E56" i="52"/>
  <c r="O55" i="52"/>
  <c r="O54" i="52"/>
  <c r="O53" i="52"/>
  <c r="O52" i="52"/>
  <c r="O51" i="52"/>
  <c r="O50" i="52" s="1"/>
  <c r="N50" i="52"/>
  <c r="M50" i="52"/>
  <c r="L50" i="52"/>
  <c r="K50" i="52"/>
  <c r="J50" i="52"/>
  <c r="I50" i="52"/>
  <c r="H50" i="52"/>
  <c r="G50" i="52"/>
  <c r="F50" i="52"/>
  <c r="E50" i="52"/>
  <c r="O49" i="52"/>
  <c r="O48" i="52"/>
  <c r="O47" i="52"/>
  <c r="O46" i="52"/>
  <c r="N46" i="52"/>
  <c r="M46" i="52"/>
  <c r="L46" i="52"/>
  <c r="K46" i="52"/>
  <c r="J46" i="52"/>
  <c r="I46" i="52"/>
  <c r="H46" i="52"/>
  <c r="G46" i="52"/>
  <c r="F46" i="52"/>
  <c r="E46" i="52"/>
  <c r="O45" i="52"/>
  <c r="O44" i="52"/>
  <c r="O39" i="52"/>
  <c r="O38" i="52"/>
  <c r="O37" i="52"/>
  <c r="O36" i="52"/>
  <c r="O35" i="52"/>
  <c r="O34" i="52"/>
  <c r="O33" i="52"/>
  <c r="O32" i="52"/>
  <c r="O31" i="52"/>
  <c r="O30" i="52" s="1"/>
  <c r="N30" i="52"/>
  <c r="N40" i="52" s="1"/>
  <c r="N69" i="52" s="1"/>
  <c r="M30" i="52"/>
  <c r="M40" i="52" s="1"/>
  <c r="M69" i="52" s="1"/>
  <c r="L30" i="52"/>
  <c r="L40" i="52" s="1"/>
  <c r="L69" i="52" s="1"/>
  <c r="K30" i="52"/>
  <c r="K40" i="52" s="1"/>
  <c r="K69" i="52" s="1"/>
  <c r="J30" i="52"/>
  <c r="I30" i="52"/>
  <c r="I40" i="52" s="1"/>
  <c r="I69" i="52" s="1"/>
  <c r="H30" i="52"/>
  <c r="H40" i="52" s="1"/>
  <c r="H69" i="52" s="1"/>
  <c r="G30" i="52"/>
  <c r="F30" i="52"/>
  <c r="F40" i="52" s="1"/>
  <c r="F69" i="52" s="1"/>
  <c r="E30" i="52"/>
  <c r="E40" i="52" s="1"/>
  <c r="O29" i="52"/>
  <c r="O28" i="52"/>
  <c r="O27" i="52"/>
  <c r="O26" i="52" s="1"/>
  <c r="N26" i="52"/>
  <c r="M26" i="52"/>
  <c r="L26" i="52"/>
  <c r="K26" i="52"/>
  <c r="J26" i="52"/>
  <c r="I26" i="52"/>
  <c r="H26" i="52"/>
  <c r="G26" i="52"/>
  <c r="F26" i="52"/>
  <c r="E26" i="52"/>
  <c r="O25" i="52"/>
  <c r="O24" i="52"/>
  <c r="O23" i="52"/>
  <c r="O22" i="52"/>
  <c r="O21" i="52" s="1"/>
  <c r="N21" i="52"/>
  <c r="M21" i="52"/>
  <c r="L21" i="52"/>
  <c r="K21" i="52"/>
  <c r="J21" i="52"/>
  <c r="I21" i="52"/>
  <c r="H21" i="52"/>
  <c r="G21" i="52"/>
  <c r="F21" i="52"/>
  <c r="E21" i="52"/>
  <c r="O20" i="52"/>
  <c r="O19" i="52"/>
  <c r="O18" i="52"/>
  <c r="O17" i="52"/>
  <c r="O16" i="52"/>
  <c r="N16" i="52"/>
  <c r="M16" i="52"/>
  <c r="L16" i="52"/>
  <c r="K16" i="52"/>
  <c r="J16" i="52"/>
  <c r="J40" i="52" s="1"/>
  <c r="J69" i="52" s="1"/>
  <c r="I16" i="52"/>
  <c r="H16" i="52"/>
  <c r="G16" i="52"/>
  <c r="G40" i="52" s="1"/>
  <c r="G69" i="52" s="1"/>
  <c r="F16" i="52"/>
  <c r="E16" i="52"/>
  <c r="O15" i="52"/>
  <c r="O14" i="52"/>
  <c r="E16" i="51"/>
  <c r="E15" i="51"/>
  <c r="E13" i="51"/>
  <c r="E12" i="51"/>
  <c r="E11" i="51"/>
  <c r="E10" i="51"/>
  <c r="C42" i="2"/>
  <c r="C41" i="2"/>
  <c r="C40" i="2"/>
  <c r="D15" i="2"/>
  <c r="D14" i="2"/>
  <c r="D12" i="2"/>
  <c r="D9" i="2"/>
  <c r="E14" i="51" s="1"/>
  <c r="D8" i="2"/>
  <c r="O66" i="52" l="1"/>
  <c r="F70" i="52"/>
  <c r="E70" i="52"/>
  <c r="G70" i="52"/>
  <c r="J70" i="52"/>
  <c r="I60" i="53"/>
  <c r="I70" i="53" s="1"/>
  <c r="I72" i="53"/>
  <c r="H60" i="56"/>
  <c r="H70" i="56" s="1"/>
  <c r="H72" i="56"/>
  <c r="E72" i="59"/>
  <c r="E60" i="59"/>
  <c r="E70" i="59" s="1"/>
  <c r="I68" i="52"/>
  <c r="O70" i="52" s="1"/>
  <c r="H68" i="52"/>
  <c r="J60" i="53"/>
  <c r="J70" i="53" s="1"/>
  <c r="J72" i="53"/>
  <c r="L58" i="53"/>
  <c r="I65" i="55"/>
  <c r="H65" i="58"/>
  <c r="J60" i="59"/>
  <c r="J70" i="59" s="1"/>
  <c r="J72" i="59"/>
  <c r="L58" i="59"/>
  <c r="G36" i="60"/>
  <c r="G34" i="60"/>
  <c r="J65" i="55"/>
  <c r="L58" i="56"/>
  <c r="G60" i="59"/>
  <c r="G70" i="59" s="1"/>
  <c r="G72" i="59"/>
  <c r="N41" i="52"/>
  <c r="N71" i="52" s="1"/>
  <c r="F41" i="52"/>
  <c r="F71" i="52" s="1"/>
  <c r="M41" i="52"/>
  <c r="M71" i="52" s="1"/>
  <c r="E41" i="52"/>
  <c r="E71" i="52" s="1"/>
  <c r="K41" i="52"/>
  <c r="K71" i="52" s="1"/>
  <c r="G41" i="52"/>
  <c r="G71" i="52" s="1"/>
  <c r="E69" i="52"/>
  <c r="J41" i="52"/>
  <c r="J71" i="52" s="1"/>
  <c r="O41" i="52"/>
  <c r="O71" i="52" s="1"/>
  <c r="I41" i="52"/>
  <c r="I71" i="52" s="1"/>
  <c r="L41" i="52"/>
  <c r="L71" i="52" s="1"/>
  <c r="H41" i="52"/>
  <c r="H71" i="52" s="1"/>
  <c r="K68" i="52"/>
  <c r="L35" i="53"/>
  <c r="K60" i="53"/>
  <c r="K70" i="53" s="1"/>
  <c r="G34" i="54"/>
  <c r="G36" i="54"/>
  <c r="K72" i="56"/>
  <c r="K60" i="56"/>
  <c r="K70" i="56" s="1"/>
  <c r="F60" i="56"/>
  <c r="F70" i="56" s="1"/>
  <c r="E65" i="58"/>
  <c r="L35" i="59"/>
  <c r="O40" i="52"/>
  <c r="O69" i="52" s="1"/>
  <c r="H65" i="55"/>
  <c r="J72" i="56"/>
  <c r="J60" i="56"/>
  <c r="J70" i="56" s="1"/>
  <c r="K60" i="59"/>
  <c r="K70" i="59" s="1"/>
  <c r="K72" i="59"/>
  <c r="L68" i="52"/>
  <c r="E60" i="53"/>
  <c r="E70" i="53" s="1"/>
  <c r="E72" i="53"/>
  <c r="L35" i="56"/>
  <c r="I60" i="56"/>
  <c r="I70" i="56" s="1"/>
  <c r="M38" i="58"/>
  <c r="M67" i="58" s="1"/>
  <c r="K65" i="58"/>
  <c r="M63" i="58"/>
  <c r="M65" i="58" s="1"/>
  <c r="F34" i="60"/>
  <c r="G35" i="60" s="1"/>
  <c r="F72" i="59"/>
  <c r="F60" i="59"/>
  <c r="F70" i="59" s="1"/>
  <c r="E60" i="56"/>
  <c r="E70" i="56" s="1"/>
  <c r="E72" i="56"/>
  <c r="F68" i="52"/>
  <c r="N70" i="52" s="1"/>
  <c r="N68" i="52"/>
  <c r="G72" i="53"/>
  <c r="G60" i="53"/>
  <c r="G70" i="53" s="1"/>
  <c r="F34" i="54"/>
  <c r="F35" i="54" s="1"/>
  <c r="F65" i="55"/>
  <c r="L66" i="55" s="1"/>
  <c r="M63" i="55"/>
  <c r="M65" i="55" s="1"/>
  <c r="E34" i="57"/>
  <c r="H72" i="53"/>
  <c r="H60" i="53"/>
  <c r="H70" i="53" s="1"/>
  <c r="E66" i="55"/>
  <c r="K66" i="55"/>
  <c r="G60" i="56"/>
  <c r="G70" i="56" s="1"/>
  <c r="G72" i="56"/>
  <c r="I65" i="58"/>
  <c r="H60" i="59"/>
  <c r="H70" i="59" s="1"/>
  <c r="H72" i="59"/>
  <c r="K72" i="53"/>
  <c r="F72" i="56"/>
  <c r="I72" i="59"/>
  <c r="E35" i="60"/>
  <c r="F35" i="60"/>
  <c r="H71" i="53" l="1"/>
  <c r="G71" i="53"/>
  <c r="E71" i="53"/>
  <c r="L71" i="53"/>
  <c r="K71" i="53"/>
  <c r="F71" i="53"/>
  <c r="J71" i="53"/>
  <c r="I71" i="53"/>
  <c r="L60" i="56"/>
  <c r="L70" i="56" s="1"/>
  <c r="L72" i="56"/>
  <c r="M66" i="55"/>
  <c r="H66" i="55"/>
  <c r="L70" i="52"/>
  <c r="G35" i="54"/>
  <c r="G66" i="55"/>
  <c r="L60" i="53"/>
  <c r="L70" i="53" s="1"/>
  <c r="L72" i="53"/>
  <c r="I66" i="55"/>
  <c r="H66" i="58"/>
  <c r="G66" i="58"/>
  <c r="F66" i="58"/>
  <c r="M66" i="58"/>
  <c r="E66" i="58"/>
  <c r="L66" i="58"/>
  <c r="K66" i="58"/>
  <c r="I66" i="58"/>
  <c r="J66" i="58"/>
  <c r="K70" i="52"/>
  <c r="F66" i="55"/>
  <c r="L72" i="59"/>
  <c r="L60" i="59"/>
  <c r="L70" i="59" s="1"/>
  <c r="H70" i="52"/>
  <c r="M70" i="52"/>
  <c r="J66" i="55"/>
  <c r="G35" i="57"/>
  <c r="F35" i="57"/>
  <c r="E35" i="57"/>
  <c r="K71" i="56"/>
  <c r="J71" i="56"/>
  <c r="I71" i="56"/>
  <c r="H71" i="56"/>
  <c r="G71" i="56"/>
  <c r="F71" i="56"/>
  <c r="L71" i="56"/>
  <c r="E71" i="56"/>
  <c r="F71" i="59"/>
  <c r="E71" i="59"/>
  <c r="L71" i="59"/>
  <c r="K71" i="59"/>
  <c r="J71" i="59"/>
  <c r="G71" i="59"/>
  <c r="I71" i="59"/>
  <c r="H71" i="59"/>
  <c r="I70" i="52"/>
  <c r="O68" i="52"/>
</calcChain>
</file>

<file path=xl/comments1.xml><?xml version="1.0" encoding="utf-8"?>
<comments xmlns="http://schemas.openxmlformats.org/spreadsheetml/2006/main">
  <authors>
    <author>Karan</author>
  </authors>
  <commentList>
    <comment ref="E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69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N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O71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10.xml><?xml version="1.0" encoding="utf-8"?>
<comments xmlns="http://schemas.openxmlformats.org/spreadsheetml/2006/main">
  <authors>
    <author>Karan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 xml:space="preserve">[Date Format: dd/MM/yyyy]Please double click to show the popup
</t>
        </r>
      </text>
    </comment>
  </commentList>
</comments>
</file>

<file path=xl/comments2.xml><?xml version="1.0" encoding="utf-8"?>
<comments xmlns="http://schemas.openxmlformats.org/spreadsheetml/2006/main">
  <authors>
    <author>Karan</author>
  </authors>
  <commentList>
    <comment ref="E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3.xml><?xml version="1.0" encoding="utf-8"?>
<comments xmlns="http://schemas.openxmlformats.org/spreadsheetml/2006/main">
  <authors>
    <author>Karan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4.xml><?xml version="1.0" encoding="utf-8"?>
<comments xmlns="http://schemas.openxmlformats.org/spreadsheetml/2006/main">
  <authors>
    <author>Karan</author>
  </authors>
  <commentList>
    <comment ref="E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5.xml><?xml version="1.0" encoding="utf-8"?>
<comments xmlns="http://schemas.openxmlformats.org/spreadsheetml/2006/main">
  <authors>
    <author>Karan</author>
  </authors>
  <commentList>
    <comment ref="E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6.xml><?xml version="1.0" encoding="utf-8"?>
<comments xmlns="http://schemas.openxmlformats.org/spreadsheetml/2006/main">
  <authors>
    <author>Karan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7.xml><?xml version="1.0" encoding="utf-8"?>
<comments xmlns="http://schemas.openxmlformats.org/spreadsheetml/2006/main">
  <authors>
    <author>Karan</author>
  </authors>
  <commentList>
    <comment ref="E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M67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8.xml><?xml version="1.0" encoding="utf-8"?>
<comments xmlns="http://schemas.openxmlformats.org/spreadsheetml/2006/main">
  <authors>
    <author>Karan</author>
  </authors>
  <commentList>
    <comment ref="E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I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K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L72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comments9.xml><?xml version="1.0" encoding="utf-8"?>
<comments xmlns="http://schemas.openxmlformats.org/spreadsheetml/2006/main">
  <authors>
    <author>Karan</author>
  </authors>
  <commentList>
    <comment ref="E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  <comment ref="G36" authorId="0" shapeId="0">
      <text>
        <r>
          <rPr>
            <b/>
            <sz val="9"/>
            <color indexed="81"/>
            <rFont val="Tahoma"/>
            <family val="2"/>
          </rPr>
          <t xml:space="preserve">[Unit: PURE]
[Scale: Actuals]
</t>
        </r>
      </text>
    </comment>
  </commentList>
</comments>
</file>

<file path=xl/sharedStrings.xml><?xml version="1.0" encoding="utf-8"?>
<sst xmlns="http://schemas.openxmlformats.org/spreadsheetml/2006/main" count="1521" uniqueCount="791">
  <si>
    <t>Japan, Yen</t>
  </si>
  <si>
    <t>JEP</t>
  </si>
  <si>
    <t>Jersey, Pounds</t>
  </si>
  <si>
    <t>JOD</t>
  </si>
  <si>
    <t>Jordan, Dinars</t>
  </si>
  <si>
    <t>KZT</t>
  </si>
  <si>
    <t>Kazakhstan, Tenge</t>
  </si>
  <si>
    <t>KES</t>
  </si>
  <si>
    <t>Kenya, Shillings</t>
  </si>
  <si>
    <t>KPW</t>
  </si>
  <si>
    <t>Korea (North), Won</t>
  </si>
  <si>
    <t>KRW</t>
  </si>
  <si>
    <t>Korea (South), Won</t>
  </si>
  <si>
    <t>KWD</t>
  </si>
  <si>
    <t>Kuwait, Dinars</t>
  </si>
  <si>
    <t>KGS</t>
  </si>
  <si>
    <t>Kyrgyzstan, Soms</t>
  </si>
  <si>
    <t>LAK</t>
  </si>
  <si>
    <t>Laos, Kips</t>
  </si>
  <si>
    <t>LVL</t>
  </si>
  <si>
    <t>Latvia, Lati</t>
  </si>
  <si>
    <t>LBP</t>
  </si>
  <si>
    <t>Lebanon, Pounds</t>
  </si>
  <si>
    <t>LSL</t>
  </si>
  <si>
    <t>Lesotho, Maloti</t>
  </si>
  <si>
    <t>LRD</t>
  </si>
  <si>
    <t>Start Date</t>
  </si>
  <si>
    <t>End Date</t>
  </si>
  <si>
    <t>USD</t>
  </si>
  <si>
    <t>United States of America, Dollars</t>
  </si>
  <si>
    <t>Actuals</t>
  </si>
  <si>
    <t>Thousands</t>
  </si>
  <si>
    <t>Millions</t>
  </si>
  <si>
    <t>Billions</t>
  </si>
  <si>
    <t>Guernsey, Pounds</t>
  </si>
  <si>
    <t>GNF</t>
  </si>
  <si>
    <t>Guinea, Francs</t>
  </si>
  <si>
    <t>GYD</t>
  </si>
  <si>
    <t>Guyana, Dollars</t>
  </si>
  <si>
    <t>HTG</t>
  </si>
  <si>
    <t>Default Unit</t>
  </si>
  <si>
    <t>Default Scale</t>
  </si>
  <si>
    <t>Current Period</t>
  </si>
  <si>
    <t>Previous Period</t>
  </si>
  <si>
    <t>Identifier</t>
  </si>
  <si>
    <t>AMD</t>
  </si>
  <si>
    <t>Armenia, Drams</t>
  </si>
  <si>
    <t>AWG</t>
  </si>
  <si>
    <t>Aruba, Guilders (also called Florins)</t>
  </si>
  <si>
    <t>AUD</t>
  </si>
  <si>
    <t>Australia, Dollars</t>
  </si>
  <si>
    <t>AZN</t>
  </si>
  <si>
    <t>Azerbaijan, New Manats</t>
  </si>
  <si>
    <t>BSD</t>
  </si>
  <si>
    <t>Bahamas, Dollars</t>
  </si>
  <si>
    <t>BHD</t>
  </si>
  <si>
    <t>Bahrain, Dinars</t>
  </si>
  <si>
    <t>BDT</t>
  </si>
  <si>
    <t>Bangladesh, Taka</t>
  </si>
  <si>
    <t>BBD</t>
  </si>
  <si>
    <t>Barbados, Dollars</t>
  </si>
  <si>
    <t>BYR</t>
  </si>
  <si>
    <t>Belarus, Rubles</t>
  </si>
  <si>
    <t>BZD</t>
  </si>
  <si>
    <t>Belize, Dollars</t>
  </si>
  <si>
    <t>BMD</t>
  </si>
  <si>
    <t>Bermuda, Dollars</t>
  </si>
  <si>
    <t>BTN</t>
  </si>
  <si>
    <t>Bhutan, Ngultrum</t>
  </si>
  <si>
    <t>BOB</t>
  </si>
  <si>
    <t>Bolivia, Bolivianos</t>
  </si>
  <si>
    <t>BAM</t>
  </si>
  <si>
    <t>Bosnia and Herzegovina, Convertible Marka</t>
  </si>
  <si>
    <t>BWP</t>
  </si>
  <si>
    <t>Botswana, Pulas</t>
  </si>
  <si>
    <t>BRL</t>
  </si>
  <si>
    <t>Brazil, Brazil Real</t>
  </si>
  <si>
    <t>BND</t>
  </si>
  <si>
    <t>Brunei Darussalam, Dollars</t>
  </si>
  <si>
    <t>BGN</t>
  </si>
  <si>
    <t>Bulgaria, Leva</t>
  </si>
  <si>
    <t>BIF</t>
  </si>
  <si>
    <t>Burundi, Francs</t>
  </si>
  <si>
    <t>KHR</t>
  </si>
  <si>
    <t>Cambodia, Riels</t>
  </si>
  <si>
    <t>CAD</t>
  </si>
  <si>
    <t>Canada, Dollars</t>
  </si>
  <si>
    <t>CVE</t>
  </si>
  <si>
    <t>in-rbi-rep.xsd#in-rbi-rep_AggregateDeposits</t>
  </si>
  <si>
    <t>3. Aggregate Deposits</t>
  </si>
  <si>
    <t>8. Assets Others</t>
  </si>
  <si>
    <t>in-rbi-rep.xsd#in-rbi-rep_AssetsOthers</t>
  </si>
  <si>
    <t>in-rbi-rep.xsd#in-rbi-rep_BalancesOtherBanks</t>
  </si>
  <si>
    <t>3. Balances other banks</t>
  </si>
  <si>
    <t>in-rbi-rep.xsd#in-rbi-rep_OtherLiabilitiesAndProvisions</t>
  </si>
  <si>
    <t>5.Other Liabilities and Provisions</t>
  </si>
  <si>
    <t>in-rbi-rep.xsd#in-rbi-rep_DetailsOtherAssets</t>
  </si>
  <si>
    <t>Cape Verde, Escudos</t>
  </si>
  <si>
    <t>KYD</t>
  </si>
  <si>
    <t>Cayman Islands, Dollars</t>
  </si>
  <si>
    <t>CLP</t>
  </si>
  <si>
    <t>Chile, Pesos</t>
  </si>
  <si>
    <t>CNY</t>
  </si>
  <si>
    <t>China, Yuan Renminbi</t>
  </si>
  <si>
    <t>COP</t>
  </si>
  <si>
    <t>Colombia, Pesos</t>
  </si>
  <si>
    <t>XOF</t>
  </si>
  <si>
    <t>Communaute Financiere Africaine BCEAO, Francs</t>
  </si>
  <si>
    <t>XAF</t>
  </si>
  <si>
    <t>Communaute Financiere Africaine BEAC, Francs</t>
  </si>
  <si>
    <t>KMF</t>
  </si>
  <si>
    <t>Comoros, Francs</t>
  </si>
  <si>
    <t>XPF</t>
  </si>
  <si>
    <t>Comptoirs Francais du Pacifique Francs</t>
  </si>
  <si>
    <t>CDF</t>
  </si>
  <si>
    <t>Congo/Kinshasa, Congolese Francs</t>
  </si>
  <si>
    <t>IDR</t>
  </si>
  <si>
    <t>Indonesia, Rupiahs</t>
  </si>
  <si>
    <t>XDR</t>
  </si>
  <si>
    <t>International Monetary Fund (IMF) Special Drawing Rights</t>
  </si>
  <si>
    <t>IRR</t>
  </si>
  <si>
    <t>Iran, Rials</t>
  </si>
  <si>
    <t>IQD</t>
  </si>
  <si>
    <t>Iraq, Dinars</t>
  </si>
  <si>
    <t>IMP</t>
  </si>
  <si>
    <t>Liberia, Dollars</t>
  </si>
  <si>
    <t>LYD</t>
  </si>
  <si>
    <t>Libya, Dinars</t>
  </si>
  <si>
    <t>LTL</t>
  </si>
  <si>
    <t>Lithuania, Litai</t>
  </si>
  <si>
    <t>MOP</t>
  </si>
  <si>
    <t>Macau, Patacas</t>
  </si>
  <si>
    <t>MKD</t>
  </si>
  <si>
    <t>Macedonia, Denars</t>
  </si>
  <si>
    <t>MGA</t>
  </si>
  <si>
    <t>Madagascar, Ariary</t>
  </si>
  <si>
    <t>Haiti, Gourdes</t>
  </si>
  <si>
    <t>HNL</t>
  </si>
  <si>
    <t>3d0f4054-a85f-4c7d-8304-35833a2c81c6:~:NotMandatory:~:True:~:False:~::~::~:False:~::~::~:False:~::~::~:</t>
  </si>
  <si>
    <t>f2a49fbe-b93c-4824-9874-65c8e3031469:~:NotMandatory:~:True:~:False:~::~::~:False:~::~::~:False:~::~::~:</t>
  </si>
  <si>
    <t>511137e2-06cb-43d0-b171-356400520bd9:~:NotMandatory:~:True:~:False:~::~::~:False:~::~::~:False:~::~::~:</t>
  </si>
  <si>
    <t>8686dcfa-0bc0-4044-8efc-b338b6238de9:~:NotMandatory:~:True:~:False:~::~::~:False:~::~::~:False:~::~::~:</t>
  </si>
  <si>
    <t>c79e33d6-a330-4f2d-a90a-11d7003e1c3b:~:NotMandatory:~:True:~:False:~::~::~:False:~::~::~:False:~::~::~:</t>
  </si>
  <si>
    <t>7ac3ed21-2680-420e-a30c-9eb5ce12867a:~:NotMandatory:~:True:~:False:~::~::~:False:~::~::~:False:~::~::~:</t>
  </si>
  <si>
    <t>2e32ba53-c4ed-442e-8e33-614c2cbf60a1:~:NotMandatory:~:True:~:False:~::~::~:False:~::~::~:False:~::~::~:</t>
  </si>
  <si>
    <t>d3796852-1dc6-42a2-a981-c046086f3d6f:~:NotMandatory:~:True:~:False:~::~::~:False:~::~::~:False:~::~::~:</t>
  </si>
  <si>
    <t>5808a13d-1af8-4d61-a519-fbf2eb005dbc:~:NotMandatory:~:True:~:False:~::~::~:False:~::~::~:False:~::~::~:</t>
  </si>
  <si>
    <t>7279da3e-e175-40ee-8eb8-836cf82d2192:~:NotMandatory:~:True:~:False:~::~::~:False:~::~::~:False:~::~::~:</t>
  </si>
  <si>
    <t>58af99dd-ea56-47f8-9509-ee59453114ee:~:NotMandatory:~:True:~:False:~::~::~:False:~::~::~:False:~::~::~:</t>
  </si>
  <si>
    <t>Honduras, Lempiras</t>
  </si>
  <si>
    <t>HKD</t>
  </si>
  <si>
    <t>Hong Kong, Dollars</t>
  </si>
  <si>
    <t>HUF</t>
  </si>
  <si>
    <t>Hungary, Forint</t>
  </si>
  <si>
    <t>ISK</t>
  </si>
  <si>
    <t>Iceland, Kronur</t>
  </si>
  <si>
    <t>INR</t>
  </si>
  <si>
    <t>India, Rupees</t>
  </si>
  <si>
    <t>CRC</t>
  </si>
  <si>
    <t>Costa Rica, Colones</t>
  </si>
  <si>
    <t>HRK</t>
  </si>
  <si>
    <t>Croatia, Kuna</t>
  </si>
  <si>
    <t>CUP</t>
  </si>
  <si>
    <t>Cuba, Pesos</t>
  </si>
  <si>
    <t>CYP</t>
  </si>
  <si>
    <t>Cyprus, Pounds (expires 2008-Jan-31)</t>
  </si>
  <si>
    <t>CZK</t>
  </si>
  <si>
    <t>Czech Republic, Koruny</t>
  </si>
  <si>
    <t>DKK</t>
  </si>
  <si>
    <t>Denmark, Kroner</t>
  </si>
  <si>
    <t>DJF</t>
  </si>
  <si>
    <t>Djibouti, Francs</t>
  </si>
  <si>
    <t>DOP</t>
  </si>
  <si>
    <t>Dominican Republic, Pesos</t>
  </si>
  <si>
    <t>XCD</t>
  </si>
  <si>
    <t>East Caribbean Dollars</t>
  </si>
  <si>
    <t>EGP</t>
  </si>
  <si>
    <t>Egypt, Pounds</t>
  </si>
  <si>
    <t>SVC</t>
  </si>
  <si>
    <t>El Salvador, Colones</t>
  </si>
  <si>
    <t>ERN</t>
  </si>
  <si>
    <t>Eritrea, Nakfa</t>
  </si>
  <si>
    <t>EEK</t>
  </si>
  <si>
    <t>Estonia, Krooni</t>
  </si>
  <si>
    <t>ETB</t>
  </si>
  <si>
    <t>Ethiopia, Birr</t>
  </si>
  <si>
    <t>EUR</t>
  </si>
  <si>
    <t>Euro Member Countries, Euro</t>
  </si>
  <si>
    <t>FKP</t>
  </si>
  <si>
    <t>Falkland Islands (Malvinas), Pounds</t>
  </si>
  <si>
    <t>FJD</t>
  </si>
  <si>
    <t>Fiji, Dollars</t>
  </si>
  <si>
    <t>GMD</t>
  </si>
  <si>
    <t>Gambia, Dalasi</t>
  </si>
  <si>
    <t>GEL</t>
  </si>
  <si>
    <t>Georgia, Lari</t>
  </si>
  <si>
    <t>GHS</t>
  </si>
  <si>
    <t>Ghana, Cedis</t>
  </si>
  <si>
    <t>GIP</t>
  </si>
  <si>
    <t>Gibraltar, Pounds</t>
  </si>
  <si>
    <t>XAU</t>
  </si>
  <si>
    <t>Gold, Ounces</t>
  </si>
  <si>
    <t>GTQ</t>
  </si>
  <si>
    <t>Guatemala, Quetzales</t>
  </si>
  <si>
    <t>GGP</t>
  </si>
  <si>
    <t>Language</t>
  </si>
  <si>
    <t>&lt;PrefixNamespace&gt;_x000D_
  &lt;add key="Prefix" value="cmp" /&gt;_x000D_
  &lt;add key="Namespace" value="" /&gt;_x000D_
  &lt;add key="Scheme" value="" /&gt;_x000D_
  &lt;add key="SchemaFileName" value="" /&gt;_x000D_
&lt;/PrefixNamespace&gt;</t>
  </si>
  <si>
    <t>{9D464D58-4FAD-4758-A826-6A433BFB4418}</t>
  </si>
  <si>
    <t>Previous To Previous Period</t>
  </si>
  <si>
    <t>#TABLE#</t>
  </si>
  <si>
    <t>#LAYOUTSCSR#</t>
  </si>
  <si>
    <t>#LAYOUTECSR#</t>
  </si>
  <si>
    <t>#LAYOUTSCER#</t>
  </si>
  <si>
    <t>#LAYOUTECER#</t>
  </si>
  <si>
    <t>fn_H7_0_25042012</t>
  </si>
  <si>
    <t>form</t>
  </si>
  <si>
    <t>in-baselII-2010-06-30.xsd#in-baselII_CapitalChargeAmount</t>
  </si>
  <si>
    <t>http://www.xbrl.org/2003/role/label</t>
  </si>
  <si>
    <t>Amount of Capital Charge</t>
  </si>
  <si>
    <t>fn_I7_1_25042012</t>
  </si>
  <si>
    <t>in-baselII-2010-06-30.xsd#in-baselII_ValueTransferredPlusReplacementCostFailedNonDeliveryVersusPaymentTransactions</t>
  </si>
  <si>
    <t>Total</t>
  </si>
  <si>
    <t>GAP (Assets - Liabilities)</t>
  </si>
  <si>
    <t>Amount of Value Transferred Plus Replacement Cost of Failed Non-Delivery Versus Payment Transactions</t>
  </si>
  <si>
    <t>Bank Working Code</t>
  </si>
  <si>
    <t>Bank Name</t>
  </si>
  <si>
    <t>Report Status</t>
  </si>
  <si>
    <t>Do Version Check</t>
  </si>
  <si>
    <t>Seed year</t>
  </si>
  <si>
    <t>IsRevised</t>
  </si>
  <si>
    <t>#End</t>
  </si>
  <si>
    <t>Name_Bank_Cmp</t>
  </si>
  <si>
    <t>Name_Autho_Dealer</t>
  </si>
  <si>
    <t>Sig_Autho_Signatory</t>
  </si>
  <si>
    <t>Lakhs</t>
  </si>
  <si>
    <t>#CustPlc#</t>
  </si>
  <si>
    <t>Bank Code</t>
  </si>
  <si>
    <t>fffb57b2-297f-452c-8a2d-70f367467cbe:~:GeneralInformation:~:NotMandatory:~:True:~::~:</t>
  </si>
  <si>
    <t>Name of the Bank</t>
  </si>
  <si>
    <t>47b9182e-8bfa-45b5-ba85-19055dffd49e:~:StructLiquidityStmtTierIIBanks:~:NotMandatory:~:True:~::~:</t>
  </si>
  <si>
    <t>in-rbi-rep.xsd#in-rbi-rep_CategoryOfBanksAxis::in-rbi-rep.xsd#in-rbi-rep_ScheduleBanksMember:::in-rbi-rep.xsd#in-rbi-rep_ResidualMaturityAxis::in-rbi-rep.xsd#in-rbi-rep_OneDayMember:::in-rbi-rep.xsd#in-rbi-rep_TypeOfBankAxis::in-rbi-rep.xsd#in-rbi-rep_TierIIBanksMember</t>
  </si>
  <si>
    <t>in-rbi-rep.xsd#in-rbi-rep_CategoryOfBanksAxis::in-rbi-rep.xsd#in-rbi-rep_ScheduleBanksMember:::in-rbi-rep.xsd#in-rbi-rep_ResidualMaturityAxis::in-rbi-rep.xsd#in-rbi-rep_TwoToSevenDaysMember:::in-rbi-rep.xsd#in-rbi-rep_TypeOfBankAxis::in-rbi-rep.xsd#in-rbi-rep_TierIIBanksMember</t>
  </si>
  <si>
    <t>in-rbi-rep.xsd#in-rbi-rep_CategoryOfBanksAxis::in-rbi-rep.xsd#in-rbi-rep_ScheduleBanksMember:::in-rbi-rep.xsd#in-rbi-rep_ResidualMaturityAxis::in-rbi-rep.xsd#in-rbi-rep_EightToFourteenDaysMember:::in-rbi-rep.xsd#in-rbi-rep_TypeOfBankAxis::in-rbi-rep.xsd#in-rbi-rep_TierIIBanksMember</t>
  </si>
  <si>
    <t>in-rbi-rep.xsd#in-rbi-rep_CategoryOfBanksAxis::in-rbi-rep.xsd#in-rbi-rep_ScheduleBanksMember:::in-rbi-rep.xsd#in-rbi-rep_ResidualMaturityAxis::in-rbi-rep.xsd#in-rbi-rep_FifteenToTwentyEightDaysMember:::in-rbi-rep.xsd#in-rbi-rep_TypeOfBankAxis::in-rbi-rep.xsd#in-rbi-rep_TierIIBanksMember</t>
  </si>
  <si>
    <t>in-rbi-rep.xsd#in-rbi-rep_CategoryOfBanksAxis::in-rbi-rep.xsd#in-rbi-rep_ScheduleBanksMember:::in-rbi-rep.xsd#in-rbi-rep_ResidualMaturityAxis::in-rbi-rep.xsd#in-rbi-rep_TwentyNineDaysAndUptoThreeMonthsMember:::in-rbi-rep.xsd#in-rbi-rep_TypeOfBankAxis::in-rbi-rep.xsd#in-rbi-rep_TierIIBanksMember</t>
  </si>
  <si>
    <t>in-rbi-rep.xsd#in-rbi-rep_CategoryOfBanksAxis::in-rbi-rep.xsd#in-rbi-rep_ScheduleBanksMember:::in-rbi-rep.xsd#in-rbi-rep_ResidualMaturityAxis::in-rbi-rep.xsd#in-rbi-rep_OverThreeMonthsAndUptoSixMonthsMember:::in-rbi-rep.xsd#in-rbi-rep_TypeOfBankAxis::in-rbi-rep.xsd#in-rbi-rep_TierIIBanksMember</t>
  </si>
  <si>
    <t>in-rbi-rep.xsd#in-rbi-rep_CategoryOfBanksAxis::in-rbi-rep.xsd#in-rbi-rep_ScheduleBanksMember:::in-rbi-rep.xsd#in-rbi-rep_ResidualMaturityAxis::in-rbi-rep.xsd#in-rbi-rep_OverSixMonthsAndUptoOneYearMember:::in-rbi-rep.xsd#in-rbi-rep_TypeOfBankAxis::in-rbi-rep.xsd#in-rbi-rep_TierIIBanksMember</t>
  </si>
  <si>
    <t>in-rbi-rep.xsd#in-rbi-rep_CategoryOfBanksAxis::in-rbi-rep.xsd#in-rbi-rep_ScheduleBanksMember:::in-rbi-rep.xsd#in-rbi-rep_ResidualMaturityAxis::in-rbi-rep.xsd#in-rbi-rep_OverThreeYearsAndUptoFiveYearMember:::in-rbi-rep.xsd#in-rbi-rep_TypeOfBankAxis::in-rbi-rep.xsd#in-rbi-rep_TierIIBanksMember</t>
  </si>
  <si>
    <t>in-rbi-rep.xsd#in-rbi-rep_CategoryOfBanksAxis::in-rbi-rep.xsd#in-rbi-rep_ScheduleBanksMember:::in-rbi-rep.xsd#in-rbi-rep_ResidualMaturityAxis::in-rbi-rep.xsd#in-rbi-rep_OverFiveYearsMember:::in-rbi-rep.xsd#in-rbi-rep_TypeOfBankAxis::in-rbi-rep.xsd#in-rbi-rep_TierIIBanksMember</t>
  </si>
  <si>
    <t>Day 1</t>
  </si>
  <si>
    <t>2 to 7 Days</t>
  </si>
  <si>
    <t>8 to 14 Days</t>
  </si>
  <si>
    <t>15 to 28 Days</t>
  </si>
  <si>
    <t>1. Capital</t>
  </si>
  <si>
    <t>2. Reserves &amp; Surplus</t>
  </si>
  <si>
    <t>3. Deposits</t>
  </si>
  <si>
    <t>i) Current Deposits</t>
  </si>
  <si>
    <t>ii) Savings Bank Deposits</t>
  </si>
  <si>
    <t>iii) Term Deposits</t>
  </si>
  <si>
    <t>iv) Certificates of Deposits</t>
  </si>
  <si>
    <t>4. Borrowings</t>
  </si>
  <si>
    <t>i) Call and Short Notice</t>
  </si>
  <si>
    <t>ii) Inter-Bank (Term)</t>
  </si>
  <si>
    <t>iii) Refinances</t>
  </si>
  <si>
    <t>iv) Others</t>
  </si>
  <si>
    <t>5.Other Liabilities &amp; Provisions</t>
  </si>
  <si>
    <t>i) Bills Payable</t>
  </si>
  <si>
    <t>ii) Provisions</t>
  </si>
  <si>
    <t>iii) Others</t>
  </si>
  <si>
    <t>6. Lines of Credit Committed to</t>
  </si>
  <si>
    <t>i) Institutions</t>
  </si>
  <si>
    <t>ii)Customers</t>
  </si>
  <si>
    <t>7. Unavailed portion of Cash Credit / Overdraft / Demand Loan component of Working Capital</t>
  </si>
  <si>
    <t>8. Letter of Credit/ Guarantees</t>
  </si>
  <si>
    <t>9. Repos</t>
  </si>
  <si>
    <t>10. Bills rediscounted (DUPN)</t>
  </si>
  <si>
    <t>11. Swaps (Sell/ Buy/ Maturing Forward)</t>
  </si>
  <si>
    <t>12. Interest Payable</t>
  </si>
  <si>
    <t>13. Others</t>
  </si>
  <si>
    <t>14. Total Outflows</t>
  </si>
  <si>
    <t>15. Cumulative Outflows</t>
  </si>
  <si>
    <t>Inflows For Structural Liquidity Statements</t>
  </si>
  <si>
    <t>Outflows For Structural Liquidity Statements</t>
  </si>
  <si>
    <t>1. Cash</t>
  </si>
  <si>
    <t>2. Balances with RBI</t>
  </si>
  <si>
    <t>3. Balances with other banks</t>
  </si>
  <si>
    <t>i) Current Account</t>
  </si>
  <si>
    <t>ii)Money at call and short notice, term deposits and other placements</t>
  </si>
  <si>
    <t>3. Investments (including those under Repos but exclusing Reverse Repos)</t>
  </si>
  <si>
    <t>4. Advances (Performing)</t>
  </si>
  <si>
    <t>i) Bills purchased and discounted (including bills under DUPN)</t>
  </si>
  <si>
    <t>ii) Cash credits, overdrafts and loans replatable on demand</t>
  </si>
  <si>
    <t>iii) Term Loans</t>
  </si>
  <si>
    <t>5. NPAs (Advances and Investments)</t>
  </si>
  <si>
    <t>6. Fixed Assets</t>
  </si>
  <si>
    <t>7. Other Assets</t>
  </si>
  <si>
    <t>i) Leased Assets</t>
  </si>
  <si>
    <t>ii) Others</t>
  </si>
  <si>
    <t>8. Reverse Repos</t>
  </si>
  <si>
    <t>9. Swaps (Buy / Sell / Maturing Forward)</t>
  </si>
  <si>
    <t>11. Interest Receivable</t>
  </si>
  <si>
    <t>13. Export refinance from RBI</t>
  </si>
  <si>
    <t>14. Others</t>
  </si>
  <si>
    <t>15. Total Inflows</t>
  </si>
  <si>
    <t>Mismatch (Inflow - Outflow)</t>
  </si>
  <si>
    <t>Mismatch (Inflow - Outflow) / Total Outflows</t>
  </si>
  <si>
    <t>Cumulative Mismatch</t>
  </si>
  <si>
    <t>Cumulative Mismatch as a % to Cumulative Outflows</t>
  </si>
  <si>
    <t>ae547dbd-0688-4a16-9f2f-32ccc3f50a22:~:IRSStatementForTierIIBanks:~:NotMandatory:~:True:~::~:</t>
  </si>
  <si>
    <t>Non - Sensitive</t>
  </si>
  <si>
    <t>in-rbi-rep.xsd#in-rbi-rep_CategoryOfBanksAxis::in-rbi-rep.xsd#in-rbi-rep_ScheduleBanksMember:::in-rbi-rep.xsd#in-rbi-rep_InterestRatePeriodAxis::in-rbi-rep.xsd#in-rbi-rep_UptoThreeMonthsMember:::in-rbi-rep.xsd#in-rbi-rep_TypeOfBankAxis::in-rbi-rep.xsd#in-rbi-rep_TierIIBanksMember</t>
  </si>
  <si>
    <t>in-rbi-rep.xsd#in-rbi-rep_CategoryOfBanksAxis::in-rbi-rep.xsd#in-rbi-rep_ScheduleBanksMember:::in-rbi-rep.xsd#in-rbi-rep_InterestRatePeriodAxis::in-rbi-rep.xsd#in-rbi-rep_OverThreeMonthsAndUptoSixMonthsMember:::in-rbi-rep.xsd#in-rbi-rep_TypeOfBankAxis::in-rbi-rep.xsd#in-rbi-rep_TierIIBanksMember</t>
  </si>
  <si>
    <t>in-rbi-rep.xsd#in-rbi-rep_CategoryOfBanksAxis::in-rbi-rep.xsd#in-rbi-rep_ScheduleBanksMember:::in-rbi-rep.xsd#in-rbi-rep_InterestRatePeriodAxis::in-rbi-rep.xsd#in-rbi-rep_OverSixMonthsAndUptoOneYearMember:::in-rbi-rep.xsd#in-rbi-rep_TypeOfBankAxis::in-rbi-rep.xsd#in-rbi-rep_TierIIBanksMember</t>
  </si>
  <si>
    <t>in-rbi-rep.xsd#in-rbi-rep_CategoryOfBanksAxis::in-rbi-rep.xsd#in-rbi-rep_ScheduleBanksMember:::in-rbi-rep.xsd#in-rbi-rep_InterestRatePeriodAxis::in-rbi-rep.xsd#in-rbi-rep_OverThreeYearsAndUptoFiveYearMember:::in-rbi-rep.xsd#in-rbi-rep_TypeOfBankAxis::in-rbi-rep.xsd#in-rbi-rep_TierIIBanksMember</t>
  </si>
  <si>
    <t>Residual Maturity</t>
  </si>
  <si>
    <t>Interest Rate Sensitivity</t>
  </si>
  <si>
    <t>in-rbi-rep.xsd#in-rbi-rep_CategoryOfBanksAxis::in-rbi-rep.xsd#in-rbi-rep_ScheduleBanksMember:::in-rbi-rep.xsd#in-rbi-rep_InterestRatePeriodAxis::in-rbi-rep.xsd#in-rbi-rep_OverFiveYearsMember:::in-rbi-rep.xsd#in-rbi-rep_TypeOfBankAxis::in-rbi-rep.xsd#in-rbi-rep_TierIIBanksMember</t>
  </si>
  <si>
    <t>in-rbi-rep.xsd#in-rbi-rep_CategoryOfBanksAxis::in-rbi-rep.xsd#in-rbi-rep_ScheduleBanksMember:::in-rbi-rep.xsd#in-rbi-rep_InterestRatePeriodAxis::in-rbi-rep.xsd#in-rbi-rep_NonSensitiveMember:::in-rbi-rep.xsd#in-rbi-rep_TypeOfBankAxis::in-rbi-rep.xsd#in-rbi-rep_TierIIBanksMember</t>
  </si>
  <si>
    <t>Liabilities for Interest Rate Sensitivity Statement</t>
  </si>
  <si>
    <t>iii) Term Deposits, Long Term Deposits (Tier II)</t>
  </si>
  <si>
    <t>5. Other Liabilities &amp; Provisions</t>
  </si>
  <si>
    <t>ii) Branch Adjustments</t>
  </si>
  <si>
    <t>iii) Provisions</t>
  </si>
  <si>
    <t>6. Repos</t>
  </si>
  <si>
    <t>7. Bills rediscounted (DUPN)</t>
  </si>
  <si>
    <t>8. Swaps (Sell/Buy)</t>
  </si>
  <si>
    <t>9. Others</t>
  </si>
  <si>
    <t>10. Total Liabilities</t>
  </si>
  <si>
    <t>Assets for Interest Rate Sensitivity Statement</t>
  </si>
  <si>
    <t>3. Balances with other Banks</t>
  </si>
  <si>
    <t>ii) Money at call and short notice, term deposits, long term deposits (Tier II) and other placements and balances with other banks including DCCBs and SCBs</t>
  </si>
  <si>
    <t>4. Investments (Including those under Repos but excluding Reverse Repos)</t>
  </si>
  <si>
    <t>5. Advances (Performing)</t>
  </si>
  <si>
    <t>ii) Cash credits, overdrafts and loans replayable on demand</t>
  </si>
  <si>
    <t>6. NPAs (Advances and Investments)</t>
  </si>
  <si>
    <t>7. Fixed Assets</t>
  </si>
  <si>
    <t>8. Other Assets</t>
  </si>
  <si>
    <t>i) Branch Adjustments</t>
  </si>
  <si>
    <t>ii) Leased Assets</t>
  </si>
  <si>
    <t>9. Reverse Repos</t>
  </si>
  <si>
    <t>10. Swaps (Buy / Sell)</t>
  </si>
  <si>
    <t>11. Bills rediscounted (DUPN)</t>
  </si>
  <si>
    <t>12. Others</t>
  </si>
  <si>
    <t>13. Total Assets</t>
  </si>
  <si>
    <t>i) FRAs</t>
  </si>
  <si>
    <t>ii) Swaps</t>
  </si>
  <si>
    <t>iii) Futures</t>
  </si>
  <si>
    <t>iv) Options</t>
  </si>
  <si>
    <t>v) Others</t>
  </si>
  <si>
    <t>Cumulative GAP</t>
  </si>
  <si>
    <t>Net GAP as a % of total assets</t>
  </si>
  <si>
    <t>4637e51b-7f11-4b11-9dcd-f621528afe4a:~:STDLStmt-SchlTierIIBanks:~:NotMandatory:~:True:~::~:</t>
  </si>
  <si>
    <t>1 to 14 Days</t>
  </si>
  <si>
    <t>29 Days and upto 3 Months</t>
  </si>
  <si>
    <t>Over 3 Months and upto 6 Months</t>
  </si>
  <si>
    <t>Over 6 Months and upto 1 Year</t>
  </si>
  <si>
    <t>Over 1 Year and upto 3 Years</t>
  </si>
  <si>
    <t>Over 3 Years and upto 5 Years</t>
  </si>
  <si>
    <t>Over 5 Years</t>
  </si>
  <si>
    <t>Upto 3 Months</t>
  </si>
  <si>
    <t>29 to 90 Days</t>
  </si>
  <si>
    <t>in-rbi-rep.xsd#in-rbi-rep_CategoryOfBanksAxis::in-rbi-rep.xsd#in-rbi-rep_ScheduleBanksMember:::in-rbi-rep.xsd#in-rbi-rep_MaturityPeriodAxis::in-rbi-rep.xsd#in-rbi-rep_OneToFourteenDaysMember:::in-rbi-rep.xsd#in-rbi-rep_TypeOfBankAxis::in-rbi-rep.xsd#in-rbi-rep_TierIIBanksMember</t>
  </si>
  <si>
    <t>in-rbi-rep.xsd#in-rbi-rep_CategoryOfBanksAxis::in-rbi-rep.xsd#in-rbi-rep_ScheduleBanksMember:::in-rbi-rep.xsd#in-rbi-rep_MaturityPeriodAxis::in-rbi-rep.xsd#in-rbi-rep_FifteenToTwentyEightDaysMember:::in-rbi-rep.xsd#in-rbi-rep_TypeOfBankAxis::in-rbi-rep.xsd#in-rbi-rep_TierIIBanksMember</t>
  </si>
  <si>
    <t>in-rbi-rep.xsd#in-rbi-rep_CategoryOfBanksAxis::in-rbi-rep.xsd#in-rbi-rep_ScheduleBanksMember:::in-rbi-rep.xsd#in-rbi-rep_MaturityPeriodAxis::in-rbi-rep.xsd#in-rbi-rep_TwentyNineToNintyDaysMember:::in-rbi-rep.xsd#in-rbi-rep_TypeOfBankAxis::in-rbi-rep.xsd#in-rbi-rep_TierIIBanksMember</t>
  </si>
  <si>
    <t>Outflows for Short Term Dynamic Liquidity Statement</t>
  </si>
  <si>
    <t>1. Net Increase in Loans and Advances</t>
  </si>
  <si>
    <t>2. Net Increase in Investments</t>
  </si>
  <si>
    <t>ii) Money Market Instruments (other than Treasury Bills)</t>
  </si>
  <si>
    <t>iii) Bonds / Debentures / Shares</t>
  </si>
  <si>
    <t>3. Inter Bank Commitments</t>
  </si>
  <si>
    <t>4. Off Balance Sheet Items (Repos, Swaps, Bills Discounted, etc)</t>
  </si>
  <si>
    <t>5. Others</t>
  </si>
  <si>
    <t>6. Total Outflows</t>
  </si>
  <si>
    <t>Inflows for Short Term Dynamic Liquidity Statement</t>
  </si>
  <si>
    <t>1. Net Cash Position</t>
  </si>
  <si>
    <t>2. Net Increase in Deposits (less CRR obligations)</t>
  </si>
  <si>
    <t>3. Interest on Investments</t>
  </si>
  <si>
    <t>4. Inter Bank Claims</t>
  </si>
  <si>
    <t>5. Refinance Eligibility (export credit)</t>
  </si>
  <si>
    <t>7. Others</t>
  </si>
  <si>
    <t>8. Total Inflows</t>
  </si>
  <si>
    <t xml:space="preserve">Mismatch (Inflow -Outflow) </t>
  </si>
  <si>
    <t>Mismatch as a % to total outflows</t>
  </si>
  <si>
    <t>in-rbi-rep.xsd#in-rbi-rep_BillsRediscountedDUPNAsLiability@http://www.xbrl.org/2003/role/terseLabel</t>
  </si>
  <si>
    <t>in-rbi-rep.xsd#in-rbi-rep_BillsRediscountedDUPNAsAssets@http://www.xbrl.org/2003/role/terseLabel</t>
  </si>
  <si>
    <t>in-rbi-rep.xsd#in-rbi-rep_PaidupEquityShareCapital@http://www.xbrl.org/2003/role/terseLabel</t>
  </si>
  <si>
    <t>in-rbi-rep.xsd#in-rbi-rep_ReservesSurplus@http://www.xbrl.org/2003/role/terseLabel</t>
  </si>
  <si>
    <t>in-rbi-rep.xsd#in-rbi-rep_Deposits</t>
  </si>
  <si>
    <t>in-rbi-rep.xsd#in-rbi-rep_NetIncreaseInLoansAndAdvancesDuringThePeriod@http://www.xbrl.org/2003/role/terseLabel</t>
  </si>
  <si>
    <t>in-rbi-rep.xsd#in-rbi-rep_NetIncreaseInInvestmentsDuringThePeriod@http://www.xbrl.org/2003/role/terseLabel</t>
  </si>
  <si>
    <t>in-rbi-rep.xsd#in-rbi-rep_InvestmentsApprovedSecuritiesDuringThePeriod@http://www.xbrl.org/2003/role/terseLabel</t>
  </si>
  <si>
    <t>in-rbi-rep.xsd#in-rbi-rep_InvestmentsInMoneyMarketInstrumentsOtherThanTreasuryBillsDuringThePeriod@http://www.xbrl.org/2003/role/terseLabel</t>
  </si>
  <si>
    <t>in-rbi-rep.xsd#in-rbi-rep_InvestmentsInBondsDebenturesSharesDuringThePeriod@http://www.xbrl.org/2003/role/terseLabel</t>
  </si>
  <si>
    <t>in-rbi-rep.xsd#in-rbi-rep_OtherInvestmentsDuringThePeriod@http://www.xbrl.org/2003/role/terseLabel</t>
  </si>
  <si>
    <t>in-rbi-rep.xsd#in-rbi-rep_InterBankCommitmentsDuringThePeriod@http://www.xbrl.org/2003/role/terseLabel</t>
  </si>
  <si>
    <t>in-rbi-rep.xsd#in-rbi-rep_OffBalanceSheetItemsReposSwapsBillsDiscountedDuringThePeriod@http://www.xbrl.org/2003/role/terseLabel</t>
  </si>
  <si>
    <t>in-rbi-rep.xsd#in-rbi-rep_OtherOutflowsAsPerShortTermDynamicLiquidityStatementDuringThePeriod@http://www.xbrl.org/2003/role/terseLabel</t>
  </si>
  <si>
    <t>in-rbi-rep.xsd#in-rbi-rep_NetOutflowsAsPerShortTermDynamicLiquidityStatementDuringThePeriod@http://www.xbrl.org/2003/role/totalLabel</t>
  </si>
  <si>
    <t>in-rbi-rep.xsd#in-rbi-rep_NetCashPositionDuringThePeriod@http://www.xbrl.org/2003/role/terseLabel</t>
  </si>
  <si>
    <t>in-rbi-rep.xsd#in-rbi-rep_NetIncreaseInDepositsLessCRRObligationsDuringThePeriod@http://www.xbrl.org/2003/role/terseLabel</t>
  </si>
  <si>
    <t>in-rbi-rep.xsd#in-rbi-rep_InterestOnInvestmentsDuringThePeriod@http://www.xbrl.org/2003/role/terseLabel</t>
  </si>
  <si>
    <t>in-rbi-rep.xsd#in-rbi-rep_InterBankClaimsDuringThePeriod@http://www.xbrl.org/2003/role/terseLabel</t>
  </si>
  <si>
    <t>in-rbi-rep.xsd#in-rbi-rep_RefinanceEligiblityExportCreditDuringThePeriod@http://www.xbrl.org/2003/role/terseLabel</t>
  </si>
  <si>
    <t>in-rbi-rep.xsd#in-rbi-rep_OffBalanceSheetItemsReverseReposSwapsBillsDiscountedDuringThePeriod@http://www.xbrl.org/2003/role/terseLabel</t>
  </si>
  <si>
    <t>in-rbi-rep.xsd#in-rbi-rep_CategoryOfBanksAxis::in-rbi-rep.xsd#in-rbi-rep_ScheduleBanksMember:::in-rbi-rep.xsd#in-rbi-rep_ResidualMaturityAxis::in-rbi-rep.xsd#in-rbi-rep_OverOneYearAndUptoThreeYearsMember:::in-rbi-rep.xsd#in-rbi-rep_TypeOfBankAxis::in-rbi-rep.xsd#in-rbi-rep_TierIIBanksMember</t>
  </si>
  <si>
    <t>in-rbi-rep.xsd#in-rbi-rep_CategoryOfBanksAxis::in-rbi-rep.xsd#in-rbi-rep_NonScheduleBanksMember:::in-rbi-rep.xsd#in-rbi-rep_ResidualMaturityAxis::in-rbi-rep.xsd#in-rbi-rep_OverOneYearAndUptoThreeYearsMember:::in-rbi-rep.xsd#in-rbi-rep_TypeOfBankAxis::in-rbi-rep.xsd#in-rbi-rep_TierIBanksMember</t>
  </si>
  <si>
    <t>in-rbi-rep.xsd#in-rbi-rep_CategoryOfBanksAxis::in-rbi-rep.xsd#in-rbi-rep_NonScheduleBanksMember:::in-rbi-rep.xsd#in-rbi-rep_ResidualMaturityAxis::in-rbi-rep.xsd#in-rbi-rep_OverOneYearAndUptoThreeYearsMember:::in-rbi-rep.xsd#in-rbi-rep_TypeOfBankAxis::in-rbi-rep.xsd#in-rbi-rep_TierIIBanksMember</t>
  </si>
  <si>
    <t>in-rbi-rep.xsd#in-rbi-rep_CategoryOfBanksAxis::in-rbi-rep.xsd#in-rbi-rep_NonScheduleBanksMember:::in-rbi-rep.xsd#in-rbi-rep_InterestRatePeriodAxis::in-rbi-rep.xsd#in-rbi-rep_OverOneYearAndUptoThreeYearsMember:::in-rbi-rep.xsd#in-rbi-rep_TypeOfBankAxis::in-rbi-rep.xsd#in-rbi-rep_TierIBanksMember</t>
  </si>
  <si>
    <t>in-rbi-rep.xsd#in-rbi-rep_CategoryOfBanksAxis::in-rbi-rep.xsd#in-rbi-rep_ScheduleBanksMember:::in-rbi-rep.xsd#in-rbi-rep_InterestRatePeriodAxis::in-rbi-rep.xsd#in-rbi-rep_OverOneYearAndUptoThreeYearsMember:::in-rbi-rep.xsd#in-rbi-rep_TypeOfBankAxis::in-rbi-rep.xsd#in-rbi-rep_TierIIBanksMember</t>
  </si>
  <si>
    <t>in-rbi-rep.xsd#in-rbi-rep_OtherLiabilitiesIncludingProvisions</t>
  </si>
  <si>
    <t>in-rbi-rep.xsd#in-rbi-rep_UnavailedPortionOfCashCreditOverdraftDemandLoanComponentOfWorkingCapital</t>
  </si>
  <si>
    <t>in-rbi-rep.xsd#in-rbi-rep_LettersOfCreditGuarantees</t>
  </si>
  <si>
    <t>in-rbi-rep.xsd#in-rbi-rep_BillsRediscountedDUPNAsLiability</t>
  </si>
  <si>
    <t>in-rbi-rep.xsd#in-rbi-rep_BillsRediscountedDUPNAsAssets</t>
  </si>
  <si>
    <t>in-rbi-rep.xsd#in-rbi-rep_NetInflowOutflowAsPerShortTermDynamicLiquidityStatementDuringThePeriod</t>
  </si>
  <si>
    <t>in-rbi-rep.xsd#in-rbi-rep_CumulativeNetInflowOutflowAsPerShortTermDynamicLiquidityStatementDuringThePeriod</t>
  </si>
  <si>
    <t>in-rbi-rep.xsd#in-rbi-rep_NetInflowOutflowAsPerShortTermDynamicLiquidityStatementToNetOutflowsAsPerShortTermDynamicLiquidityStatement</t>
  </si>
  <si>
    <t>in-rbi-rep.xsd#in-rbi-rep_CategoryOfBanksAxis::in-rbi-rep.xsd#in-rbi-rep_NonScheduleBanksMember:::in-rbi-rep.xsd#in-rbi-rep_InterestRatePeriodAxis::in-rbi-rep.xsd#in-rbi-rep_OverOneYearAndUptoThreeYearsMember:::in-rbi-rep.xsd#in-rbi-rep_TypeOfBankAxis::in-rbi-rep.xsd#in-rbi-rep_TierIIBanksMember</t>
  </si>
  <si>
    <t>in-rbi-rep.xsd#in-rbi-rep_OtherInflowsAsPerShortTermDynamicLiquidityStatementDuringThePeriod@http://www.xbrl.org/2003/role/terseLabel</t>
  </si>
  <si>
    <t>in-rbi-rep.xsd#in-rbi-rep_NetInflowsAsPerShortTermDynamicLiquidityStatementDuringThePeriod@http://www.xbrl.org/2003/role/totalLabel</t>
  </si>
  <si>
    <t>in-rbi-rep.xsd#in-rbi-rep_NetInflowOutflowAsPerShortTermDynamicLiquidityStatementDuringThePeriod@http://www.xbrl.org/2003/role/terseLabel</t>
  </si>
  <si>
    <t>in-rbi-rep.xsd#in-rbi-rep_CumulativeNetInflowOutflowAsPerShortTermDynamicLiquidityStatementDuringThePeriod@http://www.xbrl.org/2003/role/terseLabel</t>
  </si>
  <si>
    <t>in-rbi-rep.xsd#in-rbi-rep_CurrentDeposits</t>
  </si>
  <si>
    <t>in-rbi-rep.xsd#in-rbi-rep_SavingsBankDeposits</t>
  </si>
  <si>
    <t>in-rbi-rep.xsd#in-rbi-rep_TermDeposits</t>
  </si>
  <si>
    <t>in-rbi-rep.xsd#in-rbi-rep_CertificatesOfDeposits</t>
  </si>
  <si>
    <t>in-rbi-rep.xsd#in-rbi-rep_Borrowings</t>
  </si>
  <si>
    <t>in-rbi-rep.xsd#in-rbi-rep_CallAndShortNotice</t>
  </si>
  <si>
    <t>in-rbi-rep.xsd#in-rbi-rep_InterBankTermBorrowings@http://www.xbrl.org/2003/role/terseLabel</t>
  </si>
  <si>
    <t>in-rbi-rep.xsd#in-rbi-rep_Refinances</t>
  </si>
  <si>
    <t>in-rbi-rep.xsd#in-rbi-rep_OtherBorrowings@http://www.xbrl.org/2003/role/terseLabel</t>
  </si>
  <si>
    <t>in-rbi-rep.xsd#in-rbi-rep_OtherLiabilitiesIncludingProvisions@http://www.xbrl.org/2003/role/terseLabel</t>
  </si>
  <si>
    <t>in-rbi-rep.xsd#in-rbi-rep_BillsPayable</t>
  </si>
  <si>
    <t>in-rbi-rep.xsd#in-rbi-rep_Provisions</t>
  </si>
  <si>
    <t>in-rbi-rep.xsd#in-rbi-rep_OtherLiabilitiesProvisions@http://www.xbrl.org/2003/role/terseLabel</t>
  </si>
  <si>
    <t>in-rbi-rep.xsd#in-rbi-rep_CommitedLinesOfCreditAsOutflows@http://www.xbrl.org/2003/role/terseLabel</t>
  </si>
  <si>
    <t>in-rbi-rep.xsd#in-rbi-rep_CommitedLinesOfCreditAsOutflowsToInstitutions@http://www.xbrl.org/2003/role/terseLabel</t>
  </si>
  <si>
    <t>in-rbi-rep.xsd#in-rbi-rep_CommitedLinesOfCreditAsOutflowsToCustomers@http://www.xbrl.org/2003/role/terseLabel</t>
  </si>
  <si>
    <t>in-rbi-rep.xsd#in-rbi-rep_UnavailedPortionOfCashCreditOverdraftDemandLoanComponentOfWorkingCapital@http://www.xbrl.org/2003/role/terseLabel</t>
  </si>
  <si>
    <t>in-rbi-rep.xsd#in-rbi-rep_LettersOfCreditGuarantees@http://www.xbrl.org/2003/role/terseLabel</t>
  </si>
  <si>
    <t>in-rbi-rep.xsd#in-rbi-rep_Repos</t>
  </si>
  <si>
    <t>in-rbi-rep.xsd#in-rbi-rep_SwapsSellBuyMaturingForward@http://www.xbrl.org/2003/role/terseLabel</t>
  </si>
  <si>
    <t>in-rbi-rep.xsd#in-rbi-rep_InterestPayable</t>
  </si>
  <si>
    <t>in-rbi-rep.xsd#in-rbi-rep_OtherInflowsAsPerStructuralLiquidityStatement@http://www.xbrl.org/2003/role/terseLabel</t>
  </si>
  <si>
    <t>in-rbi-rep.xsd#in-rbi-rep_NetOutflowsAsPerStructuralLiquidityStatement@http://www.xbrl.org/2003/role/totalLabel</t>
  </si>
  <si>
    <t>in-rbi-rep.xsd#in-rbi-rep_CumulativeOutflowsAsPerStructuralLiquidityStatement@http://www.xbrl.org/2003/role/terseLabel</t>
  </si>
  <si>
    <t>in-rbi-rep.xsd#in-rbi-rep_CashHand@http://www.xbrl.org/2003/role/terseLabel</t>
  </si>
  <si>
    <t>in-rbi-rep.xsd#in-rbi-rep_BalancesWithReserveBankOfIndia@http://www.xbrl.org/2003/role/terseLabel</t>
  </si>
  <si>
    <t>in-rbi-rep.xsd#in-rbi-rep_BalancesWithOtherBanks</t>
  </si>
  <si>
    <t>in-rbi-rep.xsd#in-rbi-rep_CurrentAccount</t>
  </si>
  <si>
    <t>in-rbi-rep.xsd#in-rbi-rep_MoneyAtCallShortNoticeTermDepositsOtherPlacements@http://www.xbrl.org/2003/role/terseLabel</t>
  </si>
  <si>
    <t>in-rbi-rep.xsd#in-rbi-rep_Advances@http://www.xbrl.org/2003/role/terseLabel</t>
  </si>
  <si>
    <t>in-rbi-rep.xsd#in-rbi-rep_BillsPurchasedDiscountedIncludingBillsUnderDUPN@http://www.xbrl.org/2003/role/terseLabel</t>
  </si>
  <si>
    <t>in-rbi-rep.xsd#in-rbi-rep_CashCreditsOverdraftsLoansRepayableOnDemand@http://www.xbrl.org/2003/role/terseLabel</t>
  </si>
  <si>
    <t>in-rbi-rep.xsd#in-rbi-rep_TermLoans</t>
  </si>
  <si>
    <t>in-rbi-rep.xsd#in-rbi-rep_NPAsAdvancesInvestments@http://www.xbrl.org/2003/role/terseLabel</t>
  </si>
  <si>
    <t>in-rbi-rep.xsd#in-rbi-rep_FixedAssets</t>
  </si>
  <si>
    <t>in-rbi-rep.xsd#in-rbi-rep_OtherAssets</t>
  </si>
  <si>
    <t>in-rbi-rep.xsd#in-rbi-rep_LeasedAssets</t>
  </si>
  <si>
    <t>in-rbi-rep.xsd#in-rbi-rep_AllOtherAssets@http://www.xbrl.org/2003/role/terseLabel</t>
  </si>
  <si>
    <t>in-rbi-rep.xsd#in-rbi-rep_ReverseRepos</t>
  </si>
  <si>
    <t>in-rbi-rep.xsd#in-rbi-rep_SwapsBuySellMaturingForward@http://www.xbrl.org/2003/role/terseLabel</t>
  </si>
  <si>
    <t>in-rbi-rep.xsd#in-rbi-rep_InterestReceivable</t>
  </si>
  <si>
    <t>in-rbi-rep.xsd#in-rbi-rep_CommittedLinesOfCreditAsInflows@http://www.xbrl.org/2003/role/terseLabel</t>
  </si>
  <si>
    <t>in-rbi-rep.xsd#in-rbi-rep_ExportRefinanceFromReserveBankOfIndia@http://www.xbrl.org/2003/role/terseLabel</t>
  </si>
  <si>
    <t>in-rbi-rep.xsd#in-rbi-rep_OtherOutflowsAsPerStructuralLiquidityStatement@http://www.xbrl.org/2003/role/terseLabel</t>
  </si>
  <si>
    <t>in-rbi-rep.xsd#in-rbi-rep_NetInflowsAsPerStructuralLiquidityStatement@http://www.xbrl.org/2003/role/totalLabel</t>
  </si>
  <si>
    <t>in-rbi-rep.xsd#in-rbi-rep_NetInflowOutflowAsPerStructuralLiquidityStatement@http://www.xbrl.org/2003/role/terseLabel</t>
  </si>
  <si>
    <t>in-rbi-rep.xsd#in-rbi-rep_NetInflowOutflowAsPerStructuralLiquidityStatementToNetOutflowsAsPerStructuralLiquidityStatement@http://www.xbrl.org/2003/role/terseLabel</t>
  </si>
  <si>
    <t>in-rbi-rep.xsd#in-rbi-rep_CumulativeNetInflowOutflowAsPerStructuralLiquidityStatement@http://www.xbrl.org/2003/role/terseLabel</t>
  </si>
  <si>
    <t>in-rbi-rep.xsd#in-rbi-rep_CumulativeNetInflowOutflowAsPerStructuralLiquidityStatementAsAPercentageToCumulativeOutflowsAsPerStructuralLiquidityStatement@http://www.xbrl.org/2003/role/terseLabel</t>
  </si>
  <si>
    <t>in-rbi-rep.xsd#in-rbi-rep_TermDepositsLongTermDepositTeirTwo@http://www.xbrl.org/2003/role/terseLabel</t>
  </si>
  <si>
    <t>in-rbi-rep.xsd#in-rbi-rep_InterOfficeAdjustmentsAssets@http://www.xbrl.org/2003/role/terseLabel</t>
  </si>
  <si>
    <t>in-rbi-rep.xsd#in-rbi-rep_SwapsSellBuy@http://www.xbrl.org/2003/role/terseLabel</t>
  </si>
  <si>
    <t>in-rbi-rep.xsd#in-rbi-rep_OtherLiabilitiesAsPerInterestRateSensitivityStatement@http://www.xbrl.org/2003/role/terseLabel</t>
  </si>
  <si>
    <t>in-rbi-rep.xsd#in-rbi-rep_NetLiabilitiesAsPerInterestRateSensitivityStatement@http://www.xbrl.org/2003/role/totalLabel</t>
  </si>
  <si>
    <t>in-rbi-rep.xsd#in-rbi-rep_MoneyAtCallShortNoticeTermDepositsLongTermDepositsTierTwoOtherPlacementsBalancesWithOtherBanksIncludingDCCBsAndSCBs@http://www.xbrl.org/2003/role/terseLabel</t>
  </si>
  <si>
    <t>in-rbi-rep.xsd#in-rbi-rep_InterOfficeAdjustmentsLiabilities@http://www.xbrl.org/2003/role/terseLabel</t>
  </si>
  <si>
    <t>in-rbi-rep.xsd#in-rbi-rep_OtherOfOtherAssets@http://www.xbrl.org/2003/role/terseLabel</t>
  </si>
  <si>
    <t>in-rbi-rep.xsd#in-rbi-rep_SwapsBuySell@http://www.xbrl.org/2003/role/terseLabel</t>
  </si>
  <si>
    <t>in-rbi-rep.xsd#in-rbi-rep_NetAssetsAsPerInterestRateSensitivityStatement@http://www.xbrl.org/2003/role/totalLabel</t>
  </si>
  <si>
    <t>in-rbi-rep.xsd#in-rbi-rep_NetAssetsLiabilitiesAsPerInterestRateSensitivityStatement@http://www.xbrl.org/2003/role/terseLabel</t>
  </si>
  <si>
    <t>in-rbi-rep.xsd#in-rbi-rep_ForwardRateAgreements@http://www.xbrl.org/2003/role/terseLabel</t>
  </si>
  <si>
    <t>in-rbi-rep.xsd#in-rbi-rep_InterestRateSwaps@http://www.xbrl.org/2003/role/terseLabel</t>
  </si>
  <si>
    <t>in-rbi-rep.xsd#in-rbi-rep_InterestRateFutures@http://www.xbrl.org/2003/role/terseLabel</t>
  </si>
  <si>
    <t>in-rbi-rep.xsd#in-rbi-rep_InterestRateOptions@http://www.xbrl.org/2003/role/terseLabel</t>
  </si>
  <si>
    <t>in-rbi-rep.xsd#in-rbi-rep_OtherProductsInterestRate@http://www.xbrl.org/2003/role/terseLabel</t>
  </si>
  <si>
    <t>in-rbi-rep.xsd#in-rbi-rep_AggregateOtherProductsInterestRate@http://www.xbrl.org/2003/role/totalLabel</t>
  </si>
  <si>
    <t>in-rbi-rep.xsd#in-rbi-rep_DifferanceBetweenNetAssetsLiabilitiesAsPerInterestRateSensitivityStatementAndAggregateOtherProductsInterestRate@http://www.xbrl.org/2003/role/terseLabel</t>
  </si>
  <si>
    <t>in-rbi-rep.xsd#in-rbi-rep_DifferanceBetweenNetAssetsLiabilitiesAsPerInterestRateSensitivityStatementAndAggregateOtherProductsInterestRateAsAPercentToNetAssetsAsPerInterestRateSensitivityStatement@http://www.xbrl.org/2003/role/terseLabel</t>
  </si>
  <si>
    <t>in-rbi-rep.xsd#in-rbi-rep_CumulativeDifferanceBetweenNetAssetsLiabilitiesAsPerInterestRateSensitivityStatementAndAggregateOtherProductsInterestRate@http://www.xbrl.org/2003/role/terseLabel</t>
  </si>
  <si>
    <t>i) Approved Securities</t>
  </si>
  <si>
    <t>in-rbi-rep.xsd#in-rbi-rep_CategoryOfBanksAxis::in-rbi-rep.xsd#in-rbi-rep_ScheduleBanksMember:::in-rbi-rep.xsd#in-rbi-rep_ResidualMaturityAxis::in-rbi-rep.xsd#in-rbi-rep_AggregateResidualMaturityMember:::in-rbi-rep.xsd#in-rbi-rep_TypeOfBankAxis::in-rbi-rep.xsd#in-rbi-rep_TierIIBanksMember</t>
  </si>
  <si>
    <t>in-rbi-rep.xsd#in-rbi-rep_CategoryOfBanksAxis::in-rbi-rep.xsd#in-rbi-rep_NonScheduleBanksMember:::in-rbi-rep.xsd#in-rbi-rep_ResidualMaturityAxis::in-rbi-rep.xsd#in-rbi-rep_AggregateResidualMaturityMember:::in-rbi-rep.xsd#in-rbi-rep_TypeOfBankAxis::in-rbi-rep.xsd#in-rbi-rep_TierIBanksMember</t>
  </si>
  <si>
    <t>in-rbi-rep.xsd#in-rbi-rep_CategoryOfBanksAxis::in-rbi-rep.xsd#in-rbi-rep_NonScheduleBanksMember:::in-rbi-rep.xsd#in-rbi-rep_ResidualMaturityAxis::in-rbi-rep.xsd#in-rbi-rep_AggregateResidualMaturityMember:::in-rbi-rep.xsd#in-rbi-rep_TypeOfBankAxis::in-rbi-rep.xsd#in-rbi-rep_TierIIBanksMember</t>
  </si>
  <si>
    <t>in-rbi-rep.xsd#in-rbi-rep_CategoryOfBanksAxis::in-rbi-rep.xsd#in-rbi-rep_ScheduleBanksMember:::in-rbi-rep.xsd#in-rbi-rep_InterestRatePeriodAxis::in-rbi-rep.xsd#in-rbi-rep_AggregateInterestRateMember:::in-rbi-rep.xsd#in-rbi-rep_TypeOfBankAxis::in-rbi-rep.xsd#in-rbi-rep_TierIIBanksMember</t>
  </si>
  <si>
    <t>in-rbi-rep.xsd#in-rbi-rep_CategoryOfBanksAxis::in-rbi-rep.xsd#in-rbi-rep_NonScheduleBanksMember:::in-rbi-rep.xsd#in-rbi-rep_InterestRatePeriodAxis::in-rbi-rep.xsd#in-rbi-rep_AggregateInterestRateMember:::in-rbi-rep.xsd#in-rbi-rep_TypeOfBankAxis::in-rbi-rep.xsd#in-rbi-rep_TierIBanksMember</t>
  </si>
  <si>
    <t>in-rbi-rep.xsd#in-rbi-rep_CategoryOfBanksAxis::in-rbi-rep.xsd#in-rbi-rep_NonScheduleBanksMember:::in-rbi-rep.xsd#in-rbi-rep_InterestRatePeriodAxis::in-rbi-rep.xsd#in-rbi-rep_AggregateInterestRateMember:::in-rbi-rep.xsd#in-rbi-rep_TypeOfBankAxis::in-rbi-rep.xsd#in-rbi-rep_TierIIBanksMember</t>
  </si>
  <si>
    <t>Net GAP (GAP - Other Products Interest Rate)</t>
  </si>
  <si>
    <t>6. Off Balance Sheet Items (Reverse Repos, Swaps, Bills Discounted, etc)</t>
  </si>
  <si>
    <t>in-rbi-rep.xsd#in-rbi-rep_NetInflowOutflowAsPerShortTermDynamicLiquidityStatementToNetOutflowsAsPerShortTermDynamicLiquidityStatement@http://www.xbrl.org/2003/role/terseLabel</t>
  </si>
  <si>
    <t>e5094be4-81da-4ec2-a67c-866615661ebe:~:SLStmt-NSchlTierIBanks:~:NotMandatory:~:True:~::~:</t>
  </si>
  <si>
    <t>iii) Term Deposits, Long term Deposits (Tier II)</t>
  </si>
  <si>
    <t>ii)Money at call and short notice, term deposits, long term deposits (Tier II) and other placements and balances with other banks including DCCBs and SCBs</t>
  </si>
  <si>
    <t>i) Inter Office Adjustments Assets</t>
  </si>
  <si>
    <t>in-rbi-rep.xsd#in-rbi-rep_InterOfficeAdjustmentsAssets</t>
  </si>
  <si>
    <t>in-rbi-rep.xsd#in-rbi-rep_CategoryOfBanksAxis::in-rbi-rep.xsd#in-rbi-rep_NonScheduleBanksMember:::in-rbi-rep.xsd#in-rbi-rep_ResidualMaturityAxis::in-rbi-rep.xsd#in-rbi-rep_FifteenToTwentyEightDaysMember:::in-rbi-rep.xsd#in-rbi-rep_TypeOfBankAxis::in-rbi-rep.xsd#in-rbi-rep_TierIIBanksMember</t>
  </si>
  <si>
    <t>in-rbi-rep.xsd#in-rbi-rep_CategoryOfBanksAxis::in-rbi-rep.xsd#in-rbi-rep_NonScheduleBanksMember:::in-rbi-rep.xsd#in-rbi-rep_ResidualMaturityAxis::in-rbi-rep.xsd#in-rbi-rep_TwentyNineDaysAndUptoThreeMonthsMember:::in-rbi-rep.xsd#in-rbi-rep_TypeOfBankAxis::in-rbi-rep.xsd#in-rbi-rep_TierIIBanksMember</t>
  </si>
  <si>
    <t>in-rbi-rep.xsd#in-rbi-rep_CategoryOfBanksAxis::in-rbi-rep.xsd#in-rbi-rep_NonScheduleBanksMember:::in-rbi-rep.xsd#in-rbi-rep_ResidualMaturityAxis::in-rbi-rep.xsd#in-rbi-rep_OverThreeMonthsAndUptoSixMonthsMember:::in-rbi-rep.xsd#in-rbi-rep_TypeOfBankAxis::in-rbi-rep.xsd#in-rbi-rep_TierIIBanksMember</t>
  </si>
  <si>
    <t>in-rbi-rep.xsd#in-rbi-rep_CategoryOfBanksAxis::in-rbi-rep.xsd#in-rbi-rep_NonScheduleBanksMember:::in-rbi-rep.xsd#in-rbi-rep_ResidualMaturityAxis::in-rbi-rep.xsd#in-rbi-rep_OverSixMonthsAndUptoOneYearMember:::in-rbi-rep.xsd#in-rbi-rep_TypeOfBankAxis::in-rbi-rep.xsd#in-rbi-rep_TierIIBanksMember</t>
  </si>
  <si>
    <t>in-rbi-rep.xsd#in-rbi-rep_CategoryOfBanksAxis::in-rbi-rep.xsd#in-rbi-rep_NonScheduleBanksMember:::in-rbi-rep.xsd#in-rbi-rep_ResidualMaturityAxis::in-rbi-rep.xsd#in-rbi-rep_OverThreeYearsAndUptoFiveYearMember:::in-rbi-rep.xsd#in-rbi-rep_TypeOfBankAxis::in-rbi-rep.xsd#in-rbi-rep_TierIIBanksMember</t>
  </si>
  <si>
    <t>4. Investments (including those under Repos but exclusing Reverse Repos)</t>
  </si>
  <si>
    <t>10. Swaps (Buy / Sell / Maturing Forward)</t>
  </si>
  <si>
    <t>12. Interest Receivable</t>
  </si>
  <si>
    <t>13. Committed lines of credit</t>
  </si>
  <si>
    <t>14. Export refinance from RBI</t>
  </si>
  <si>
    <t>15. Others</t>
  </si>
  <si>
    <t>16. Total Inflows</t>
  </si>
  <si>
    <t>Total Other Products</t>
  </si>
  <si>
    <t>6. Unavailed portion of Cash Credit / Overdraft / Demand Loan component of Working Capital</t>
  </si>
  <si>
    <t>8. Repos</t>
  </si>
  <si>
    <t>7. Letter of Credit/ Guarantees</t>
  </si>
  <si>
    <t>9. Bills rediscounted (DUPN)</t>
  </si>
  <si>
    <t>10. Swaps (Sell/ Buy/ Maturing Forward)</t>
  </si>
  <si>
    <t>11. Interest Payable</t>
  </si>
  <si>
    <t>Statement of Short Term Dynamic Liquidity</t>
  </si>
  <si>
    <t>Scheduled Tier II Banks</t>
  </si>
  <si>
    <t>Statement of Interest Rate Sensitivity</t>
  </si>
  <si>
    <t>Statement of Structural Liquidity</t>
  </si>
  <si>
    <t>Non-Scheduled Tier I Banks</t>
  </si>
  <si>
    <t>Non-Scheduled Tier II Banks</t>
  </si>
  <si>
    <t>Signatory Information</t>
  </si>
  <si>
    <t>* Amounts to be shown net of provisions, interest suspense and claims received form ECGC / DICGC</t>
  </si>
  <si>
    <t>** As and when UCBs are permitted to transact in these products</t>
  </si>
  <si>
    <t>Other Products (Interest Rate)**</t>
  </si>
  <si>
    <t>iii) Provisions*</t>
  </si>
  <si>
    <t>*Net of provisions, interest suspense and claims received from ECGC / DICGC.</t>
  </si>
  <si>
    <t>13. Total Outflows</t>
  </si>
  <si>
    <t>Aggregate Other Products interest rate</t>
  </si>
  <si>
    <t>in-rbi-rep.xsd#in-rbi-rep_CategoryOfBanksAxis::in-rbi-rep.xsd#in-rbi-rep_NonScheduleBanksMember:::in-rbi-rep.xsd#in-rbi-rep_ResidualMaturityAxis::in-rbi-rep.xsd#in-rbi-rep_OverFiveYearsMember:::in-rbi-rep.xsd#in-rbi-rep_TypeOfBankAxis::in-rbi-rep.xsd#in-rbi-rep_TierIIBanksMember</t>
  </si>
  <si>
    <t>in-rbi-rep.xsd#in-rbi-rep_CategoryOfBanksAxis::in-rbi-rep.xsd#in-rbi-rep_NonScheduleBanksMember:::in-rbi-rep.xsd#in-rbi-rep_ResidualMaturityAxis::in-rbi-rep.xsd#in-rbi-rep_OneToFourteenDaysMember:::in-rbi-rep.xsd#in-rbi-rep_TypeOfBankAxis::in-rbi-rep.xsd#in-rbi-rep_TierIIBanksMember</t>
  </si>
  <si>
    <t>2fa6b54f-f2ac-4c95-969a-fb0bd3ddc3de:~:IRSStmt-NSchlTierIBanks:~:NotMandatory:~:True:~::~:</t>
  </si>
  <si>
    <t>in-rbi-rep.xsd#in-rbi-rep_CategoryOfBanksAxis::in-rbi-rep.xsd#in-rbi-rep_NonScheduleBanksMember:::in-rbi-rep.xsd#in-rbi-rep_ResidualMaturityAxis::in-rbi-rep.xsd#in-rbi-rep_OneToFourteenDaysMember:::in-rbi-rep.xsd#in-rbi-rep_TypeOfBankAxis::in-rbi-rep.xsd#in-rbi-rep_TierIBanksMember</t>
  </si>
  <si>
    <t>in-rbi-rep.xsd#in-rbi-rep_CategoryOfBanksAxis::in-rbi-rep.xsd#in-rbi-rep_NonScheduleBanksMember:::in-rbi-rep.xsd#in-rbi-rep_ResidualMaturityAxis::in-rbi-rep.xsd#in-rbi-rep_FifteenToTwentyEightDaysMember:::in-rbi-rep.xsd#in-rbi-rep_TypeOfBankAxis::in-rbi-rep.xsd#in-rbi-rep_TierIBanksMember</t>
  </si>
  <si>
    <t>in-rbi-rep.xsd#in-rbi-rep_DepositsAmount</t>
  </si>
  <si>
    <t>3. Deposits Amount</t>
  </si>
  <si>
    <t>in-rbi-rep.xsd#in-rbi-rep_CategoryOfBanksAxis::in-rbi-rep.xsd#in-rbi-rep_NonScheduleBanksMember:::in-rbi-rep.xsd#in-rbi-rep_ResidualMaturityAxis::in-rbi-rep.xsd#in-rbi-rep_TwentyNineDaysAndUptoThreeMonthsMember:::in-rbi-rep.xsd#in-rbi-rep_TypeOfBankAxis::in-rbi-rep.xsd#in-rbi-rep_TierIBanksMember</t>
  </si>
  <si>
    <t>in-rbi-rep.xsd#in-rbi-rep_CategoryOfBanksAxis::in-rbi-rep.xsd#in-rbi-rep_NonScheduleBanksMember:::in-rbi-rep.xsd#in-rbi-rep_ResidualMaturityAxis::in-rbi-rep.xsd#in-rbi-rep_OverThreeMonthsAndUptoSixMonthsMember:::in-rbi-rep.xsd#in-rbi-rep_TypeOfBankAxis::in-rbi-rep.xsd#in-rbi-rep_TierIBanksMember</t>
  </si>
  <si>
    <t>in-rbi-rep.xsd#in-rbi-rep_NetOutflows@http://www.xbrl.org/2003/role/totalLabel</t>
  </si>
  <si>
    <t>in-rbi-rep.xsd#in-rbi-rep_InvestmentsIncludingThoseUnderReposButExcludingReverseRepos</t>
  </si>
  <si>
    <t>in-rbi-rep.xsd#in-rbi-rep_NetInflows@http://www.xbrl.org/2003/role/totalLabel</t>
  </si>
  <si>
    <t>GAP (Inflow - Outflow)</t>
  </si>
  <si>
    <t>in-rbi-rep.xsd#in-rbi-rep_CategoryOfBanksAxis::in-rbi-rep.xsd#in-rbi-rep_NonScheduleBanksMember:::in-rbi-rep.xsd#in-rbi-rep_ResidualMaturityAxis::in-rbi-rep.xsd#in-rbi-rep_OverSixMonthsAndUptoOneYearMember:::in-rbi-rep.xsd#in-rbi-rep_TypeOfBankAxis::in-rbi-rep.xsd#in-rbi-rep_TierIBanksMember</t>
  </si>
  <si>
    <t>in-rbi-rep.xsd#in-rbi-rep_CategoryOfBanksAxis::in-rbi-rep.xsd#in-rbi-rep_NonScheduleBanksMember:::in-rbi-rep.xsd#in-rbi-rep_ResidualMaturityAxis::in-rbi-rep.xsd#in-rbi-rep_OverThreeYearsAndUptoFiveYearMember:::in-rbi-rep.xsd#in-rbi-rep_TypeOfBankAxis::in-rbi-rep.xsd#in-rbi-rep_TierIBanksMember</t>
  </si>
  <si>
    <t>in-rbi-rep.xsd#in-rbi-rep_CategoryOfBanksAxis::in-rbi-rep.xsd#in-rbi-rep_NonScheduleBanksMember:::in-rbi-rep.xsd#in-rbi-rep_ResidualMaturityAxis::in-rbi-rep.xsd#in-rbi-rep_OverFiveYearsMember:::in-rbi-rep.xsd#in-rbi-rep_TypeOfBankAxis::in-rbi-rep.xsd#in-rbi-rep_TierIBanksMember</t>
  </si>
  <si>
    <t>in-rbi-rep.xsd#in-rbi-rep_CategoryOfBanksAxis::in-rbi-rep.xsd#in-rbi-rep_NonScheduleBanksMember:::in-rbi-rep.xsd#in-rbi-rep_InterestRatePeriodAxis::in-rbi-rep.xsd#in-rbi-rep_UptoThreeMonthsMember:::in-rbi-rep.xsd#in-rbi-rep_TypeOfBankAxis::in-rbi-rep.xsd#in-rbi-rep_TierIBanksMember</t>
  </si>
  <si>
    <t>in-rbi-rep.xsd#in-rbi-rep_CategoryOfBanksAxis::in-rbi-rep.xsd#in-rbi-rep_NonScheduleBanksMember:::in-rbi-rep.xsd#in-rbi-rep_InterestRatePeriodAxis::in-rbi-rep.xsd#in-rbi-rep_OverThreeMonthsAndUptoSixMonthsMember:::in-rbi-rep.xsd#in-rbi-rep_TypeOfBankAxis::in-rbi-rep.xsd#in-rbi-rep_TierIBanksMember</t>
  </si>
  <si>
    <t>in-rbi-rep.xsd#in-rbi-rep_CategoryOfBanksAxis::in-rbi-rep.xsd#in-rbi-rep_NonScheduleBanksMember:::in-rbi-rep.xsd#in-rbi-rep_InterestRatePeriodAxis::in-rbi-rep.xsd#in-rbi-rep_OverSixMonthsAndUptoOneYearMember:::in-rbi-rep.xsd#in-rbi-rep_TypeOfBankAxis::in-rbi-rep.xsd#in-rbi-rep_TierIBanksMember</t>
  </si>
  <si>
    <t>in-rbi-rep.xsd#in-rbi-rep_CategoryOfBanksAxis::in-rbi-rep.xsd#in-rbi-rep_NonScheduleBanksMember:::in-rbi-rep.xsd#in-rbi-rep_InterestRatePeriodAxis::in-rbi-rep.xsd#in-rbi-rep_OverThreeYearsAndUptoFiveYearMember:::in-rbi-rep.xsd#in-rbi-rep_TypeOfBankAxis::in-rbi-rep.xsd#in-rbi-rep_TierIBanksMember</t>
  </si>
  <si>
    <t>in-rbi-rep.xsd#in-rbi-rep_CategoryOfBanksAxis::in-rbi-rep.xsd#in-rbi-rep_NonScheduleBanksMember:::in-rbi-rep.xsd#in-rbi-rep_InterestRatePeriodAxis::in-rbi-rep.xsd#in-rbi-rep_OverFiveYearsMember:::in-rbi-rep.xsd#in-rbi-rep_TypeOfBankAxis::in-rbi-rep.xsd#in-rbi-rep_TierIBanksMember</t>
  </si>
  <si>
    <t>in-rbi-rep.xsd#in-rbi-rep_CategoryOfBanksAxis::in-rbi-rep.xsd#in-rbi-rep_NonScheduleBanksMember:::in-rbi-rep.xsd#in-rbi-rep_InterestRatePeriodAxis::in-rbi-rep.xsd#in-rbi-rep_NonSensitiveMember:::in-rbi-rep.xsd#in-rbi-rep_TypeOfBankAxis::in-rbi-rep.xsd#in-rbi-rep_TierIBanksMember</t>
  </si>
  <si>
    <t>614fae95-a1a8-48b8-8925-db47460d987d:~:STDLStmt-NSchlTierIBanks:~:NotMandatory:~:True:~::~:</t>
  </si>
  <si>
    <t>in-rbi-rep.xsd#in-rbi-rep_CategoryOfBanksAxis::in-rbi-rep.xsd#in-rbi-rep_NonScheduleBanksMember:::in-rbi-rep.xsd#in-rbi-rep_MaturityPeriodAxis::in-rbi-rep.xsd#in-rbi-rep_OneToFourteenDaysMember:::in-rbi-rep.xsd#in-rbi-rep_TypeOfBankAxis::in-rbi-rep.xsd#in-rbi-rep_TierIBanksMember</t>
  </si>
  <si>
    <t>in-rbi-rep.xsd#in-rbi-rep_CategoryOfBanksAxis::in-rbi-rep.xsd#in-rbi-rep_NonScheduleBanksMember:::in-rbi-rep.xsd#in-rbi-rep_MaturityPeriodAxis::in-rbi-rep.xsd#in-rbi-rep_FifteenToTwentyEightDaysMember:::in-rbi-rep.xsd#in-rbi-rep_TypeOfBankAxis::in-rbi-rep.xsd#in-rbi-rep_TierIBanksMember</t>
  </si>
  <si>
    <t>in-rbi-rep.xsd#in-rbi-rep_CategoryOfBanksAxis::in-rbi-rep.xsd#in-rbi-rep_NonScheduleBanksMember:::in-rbi-rep.xsd#in-rbi-rep_MaturityPeriodAxis::in-rbi-rep.xsd#in-rbi-rep_TwentyNineToNintyDaysMember:::in-rbi-rep.xsd#in-rbi-rep_TypeOfBankAxis::in-rbi-rep.xsd#in-rbi-rep_TierIBanksMember</t>
  </si>
  <si>
    <t>888fcc05-0e09-486b-883e-80aaefe43d61:~:SLStmt-NSchlTierIIBanks:~:NotMandatory:~:True:~::~:</t>
  </si>
  <si>
    <t>8e506e3a-ea52-412f-949f-da8bacca977f:~:IRSStmt-NSchlTierIIBanks:~:NotMandatory:~:True:~::~:</t>
  </si>
  <si>
    <t>d2dd114e-8dd3-4232-88da-2cf1dbc6a116:~:STDLStmt-NSchlTierIIBanks:~:NotMandatory:~:True:~::~:</t>
  </si>
  <si>
    <t>in-rbi-rep.xsd#in-rbi-rep_CategoryOfBanksAxis::in-rbi-rep.xsd#in-rbi-rep_NonScheduleBanksMember:::in-rbi-rep.xsd#in-rbi-rep_InterestRatePeriodAxis::in-rbi-rep.xsd#in-rbi-rep_UptoThreeMonthsMember:::in-rbi-rep.xsd#in-rbi-rep_TypeOfBankAxis::in-rbi-rep.xsd#in-rbi-rep_TierIIBanksMember</t>
  </si>
  <si>
    <t>in-rbi-rep.xsd#in-rbi-rep_CategoryOfBanksAxis::in-rbi-rep.xsd#in-rbi-rep_NonScheduleBanksMember:::in-rbi-rep.xsd#in-rbi-rep_InterestRatePeriodAxis::in-rbi-rep.xsd#in-rbi-rep_OverThreeMonthsAndUptoSixMonthsMember:::in-rbi-rep.xsd#in-rbi-rep_TypeOfBankAxis::in-rbi-rep.xsd#in-rbi-rep_TierIIBanksMember</t>
  </si>
  <si>
    <t>in-rbi-rep.xsd#in-rbi-rep_CategoryOfBanksAxis::in-rbi-rep.xsd#in-rbi-rep_NonScheduleBanksMember:::in-rbi-rep.xsd#in-rbi-rep_InterestRatePeriodAxis::in-rbi-rep.xsd#in-rbi-rep_OverSixMonthsAndUptoOneYearMember:::in-rbi-rep.xsd#in-rbi-rep_TypeOfBankAxis::in-rbi-rep.xsd#in-rbi-rep_TierIIBanksMember</t>
  </si>
  <si>
    <t>in-rbi-rep.xsd#in-rbi-rep_CategoryOfBanksAxis::in-rbi-rep.xsd#in-rbi-rep_NonScheduleBanksMember:::in-rbi-rep.xsd#in-rbi-rep_InterestRatePeriodAxis::in-rbi-rep.xsd#in-rbi-rep_OverThreeYearsAndUptoFiveYearMember:::in-rbi-rep.xsd#in-rbi-rep_TypeOfBankAxis::in-rbi-rep.xsd#in-rbi-rep_TierIIBanksMember</t>
  </si>
  <si>
    <t>in-rbi-rep.xsd#in-rbi-rep_CategoryOfBanksAxis::in-rbi-rep.xsd#in-rbi-rep_NonScheduleBanksMember:::in-rbi-rep.xsd#in-rbi-rep_InterestRatePeriodAxis::in-rbi-rep.xsd#in-rbi-rep_OverFiveYearsMember:::in-rbi-rep.xsd#in-rbi-rep_TypeOfBankAxis::in-rbi-rep.xsd#in-rbi-rep_TierIIBanksMember</t>
  </si>
  <si>
    <t>in-rbi-rep.xsd#in-rbi-rep_CategoryOfBanksAxis::in-rbi-rep.xsd#in-rbi-rep_NonScheduleBanksMember:::in-rbi-rep.xsd#in-rbi-rep_InterestRatePeriodAxis::in-rbi-rep.xsd#in-rbi-rep_NonSensitiveMember:::in-rbi-rep.xsd#in-rbi-rep_TypeOfBankAxis::in-rbi-rep.xsd#in-rbi-rep_TierIIBanksMember</t>
  </si>
  <si>
    <t>in-rbi-rep.xsd#in-rbi-rep_CategoryOfBanksAxis::in-rbi-rep.xsd#in-rbi-rep_NonScheduleBanksMember:::in-rbi-rep.xsd#in-rbi-rep_MaturityPeriodAxis::in-rbi-rep.xsd#in-rbi-rep_OneToFourteenDaysMember:::in-rbi-rep.xsd#in-rbi-rep_TypeOfBankAxis::in-rbi-rep.xsd#in-rbi-rep_TierIIBanksMember</t>
  </si>
  <si>
    <t>in-rbi-rep.xsd#in-rbi-rep_CategoryOfBanksAxis::in-rbi-rep.xsd#in-rbi-rep_NonScheduleBanksMember:::in-rbi-rep.xsd#in-rbi-rep_MaturityPeriodAxis::in-rbi-rep.xsd#in-rbi-rep_FifteenToTwentyEightDaysMember:::in-rbi-rep.xsd#in-rbi-rep_TypeOfBankAxis::in-rbi-rep.xsd#in-rbi-rep_TierIIBanksMember</t>
  </si>
  <si>
    <t>in-rbi-rep.xsd#in-rbi-rep_CategoryOfBanksAxis::in-rbi-rep.xsd#in-rbi-rep_NonScheduleBanksMember:::in-rbi-rep.xsd#in-rbi-rep_MaturityPeriodAxis::in-rbi-rep.xsd#in-rbi-rep_TwentyNineToNintyDaysMember:::in-rbi-rep.xsd#in-rbi-rep_TypeOfBankAxis::in-rbi-rep.xsd#in-rbi-rep_TierIIBanksMember</t>
  </si>
  <si>
    <t>in-rbi-rep.xsd#in-rbi-rep_NameOfReportingInstitution@http://www.xbrl.org/2003/role/terseLabel</t>
  </si>
  <si>
    <t>in-rbi-rep.xsd#in-rbi-rep_BankCode</t>
  </si>
  <si>
    <t>in-rbi-rep.xsd#in-rbi-rep_DateOfReport</t>
  </si>
  <si>
    <t>85d94896-e4f9-4bad-92db-b945c3d5d84a:~:SignatoryInfo:~:NotMandatory:~:True:~::~:</t>
  </si>
  <si>
    <t>Details of authorized reporting official</t>
  </si>
  <si>
    <t>Name</t>
  </si>
  <si>
    <t>Signature</t>
  </si>
  <si>
    <t>Designation</t>
  </si>
  <si>
    <t>Email ID</t>
  </si>
  <si>
    <t>Telephone no. (R)</t>
  </si>
  <si>
    <t>Telephone no. (O)</t>
  </si>
  <si>
    <t>Place</t>
  </si>
  <si>
    <t>Date</t>
  </si>
  <si>
    <t>Details of person countersigned</t>
  </si>
  <si>
    <t>in-rbi-rep.xsd#in-rbi-rep_NameOfAuthorisedReportingOfficial@http://www.xbrl.org/2003/role/terseLabel</t>
  </si>
  <si>
    <t>in-rbi-rep.xsd#in-rbi-rep_NameOfPersonCountersigned@http://www.xbrl.org/2003/role/terseLabel</t>
  </si>
  <si>
    <t>in-rbi-rep.xsd#in-rbi-rep_SignatureOfAuthorisedReportingOfficial@http://www.xbrl.org/2003/role/terseLabel</t>
  </si>
  <si>
    <t>in-rbi-rep.xsd#in-rbi-rep_SignatureOfPersonCountersigned@http://www.xbrl.org/2003/role/terseLabel</t>
  </si>
  <si>
    <t>in-rbi-rep.xsd#in-rbi-rep_DesignationOfAuthorisedReportingOfficial@http://www.xbrl.org/2003/role/terseLabel</t>
  </si>
  <si>
    <t>in-rbi-rep.xsd#in-rbi-rep_DesignationOfPersonCountersigned@http://www.xbrl.org/2003/role/terseLabel</t>
  </si>
  <si>
    <t>in-rbi-rep.xsd#in-rbi-rep_EMailIDOfAuthorisedReportingOfficial@http://www.xbrl.org/2003/role/terseLabel</t>
  </si>
  <si>
    <t>in-rbi-rep.xsd#in-rbi-rep_EMailIDOfPersonCountersigned@http://www.xbrl.org/2003/role/terseLabel</t>
  </si>
  <si>
    <t>in-rbi-rep.xsd#in-rbi-rep_OfficeTelephoneNumberOfAuthorisedReportingOfficial@http://www.xbrl.org/2003/role/terseLabel</t>
  </si>
  <si>
    <t>in-rbi-rep.xsd#in-rbi-rep_ResidenceTelephoneNumberOfAuthorisedReportingOfficial@http://www.xbrl.org/2003/role/terseLabel</t>
  </si>
  <si>
    <t>in-rbi-rep.xsd#in-rbi-rep_OfficeTelephoneNumberOfPersonCountersigned@http://www.xbrl.org/2003/role/terseLabel</t>
  </si>
  <si>
    <t>in-rbi-rep.xsd#in-rbi-rep_ResidenceTelephoneNumberOfPersonCountersigned@http://www.xbrl.org/2003/role/terseLabel</t>
  </si>
  <si>
    <t>in-rbi-rep.xsd#in-rbi-rep_PlaceOfSigningByAuthorisedReportingOfficial@http://www.xbrl.org/2003/role/terseLabel</t>
  </si>
  <si>
    <t>in-rbi-rep.xsd#in-rbi-rep_PlaceOfSigningByPersonCountersigned@http://www.xbrl.org/2003/role/terseLabel</t>
  </si>
  <si>
    <t>in-rbi-rep.xsd#in-rbi-rep_DateOfSigningByAuthorisedReportingOfficial@http://www.xbrl.org/2003/role/terseLabel</t>
  </si>
  <si>
    <t>in-rbi-rep.xsd#in-rbi-rep_DateOfSigningByPersonCountersigned@http://www.xbrl.org/2003/role/terseLabel</t>
  </si>
  <si>
    <t>(Amount in Thousands of Rupees)</t>
  </si>
  <si>
    <t>MWK</t>
  </si>
  <si>
    <t>Malawi, Kwachas</t>
  </si>
  <si>
    <t>MYR</t>
  </si>
  <si>
    <t>Malaysia, Ringgits</t>
  </si>
  <si>
    <t>MVR</t>
  </si>
  <si>
    <t>Maldives (Maldive Islands), Rufiyaa</t>
  </si>
  <si>
    <t>MTL</t>
  </si>
  <si>
    <t>Malta, Liri (expires 2008-Jan-31)</t>
  </si>
  <si>
    <t>MRO</t>
  </si>
  <si>
    <t>Mauritania, Ouguiyas</t>
  </si>
  <si>
    <t>MUR</t>
  </si>
  <si>
    <t>Mauritius, Rupees</t>
  </si>
  <si>
    <t>MXN</t>
  </si>
  <si>
    <t>Mexico, Pesos</t>
  </si>
  <si>
    <t>MDL</t>
  </si>
  <si>
    <t>Moldova, Lei</t>
  </si>
  <si>
    <t>MNT</t>
  </si>
  <si>
    <t>Mongolia, Tugriks</t>
  </si>
  <si>
    <t>MAD</t>
  </si>
  <si>
    <t>Morocco, Dirhams</t>
  </si>
  <si>
    <t>MZN</t>
  </si>
  <si>
    <t>Mozambique, Meticais</t>
  </si>
  <si>
    <t>MMK</t>
  </si>
  <si>
    <t>Myanmar (Burma), Kyats</t>
  </si>
  <si>
    <t>NAD</t>
  </si>
  <si>
    <t>Namibia, Dollars</t>
  </si>
  <si>
    <t>NPR</t>
  </si>
  <si>
    <t>Nepal, Nepal Rupees</t>
  </si>
  <si>
    <t>ANG</t>
  </si>
  <si>
    <t>Netherlands Antilles, Guilders (also called Florins)</t>
  </si>
  <si>
    <t>NZD</t>
  </si>
  <si>
    <t>New Zealand, Dollars</t>
  </si>
  <si>
    <t>NIO</t>
  </si>
  <si>
    <t>Nicaragua, Cordobas</t>
  </si>
  <si>
    <t>NGN</t>
  </si>
  <si>
    <t>Nigeria, Nairas</t>
  </si>
  <si>
    <t>NOK</t>
  </si>
  <si>
    <t>Norway, Krone</t>
  </si>
  <si>
    <t>OMR</t>
  </si>
  <si>
    <t>Oman, Rials</t>
  </si>
  <si>
    <t>PKR</t>
  </si>
  <si>
    <t>Pakistan, Rupees</t>
  </si>
  <si>
    <t>XPD</t>
  </si>
  <si>
    <t>Palladium Ounces</t>
  </si>
  <si>
    <t>PAB</t>
  </si>
  <si>
    <t>Panama, Balboa</t>
  </si>
  <si>
    <t>PGK</t>
  </si>
  <si>
    <t>Papua New Guinea, Kina</t>
  </si>
  <si>
    <t>UYU</t>
  </si>
  <si>
    <t>Uruguay, Pesos</t>
  </si>
  <si>
    <t>UZS</t>
  </si>
  <si>
    <t>Turkey, New Lira</t>
  </si>
  <si>
    <t>TMM</t>
  </si>
  <si>
    <t>Turkmenistan, Manats</t>
  </si>
  <si>
    <t>TVD</t>
  </si>
  <si>
    <t>Tuvalu, Tuvalu Dollars</t>
  </si>
  <si>
    <t>UGX</t>
  </si>
  <si>
    <t>Uganda, Shillings</t>
  </si>
  <si>
    <t>UAH</t>
  </si>
  <si>
    <t>Ukraine, Hryvnia</t>
  </si>
  <si>
    <t>AED</t>
  </si>
  <si>
    <t>United Arab Emirates, Dirhams</t>
  </si>
  <si>
    <t>GBP</t>
  </si>
  <si>
    <t>United Kingdom, Pounds</t>
  </si>
  <si>
    <t>PYG</t>
  </si>
  <si>
    <t>Paraguay, Guarani</t>
  </si>
  <si>
    <t>PEN</t>
  </si>
  <si>
    <t>Peru, Nuevos Soles</t>
  </si>
  <si>
    <t>PHP</t>
  </si>
  <si>
    <t>General Information</t>
  </si>
  <si>
    <t>Philippines, Pesos</t>
  </si>
  <si>
    <t>XPT</t>
  </si>
  <si>
    <t>Platinum, Ounces</t>
  </si>
  <si>
    <t>PLN</t>
  </si>
  <si>
    <t>Poland, Zlotych</t>
  </si>
  <si>
    <t>QAR</t>
  </si>
  <si>
    <t>Qatar, Rials</t>
  </si>
  <si>
    <t>RON</t>
  </si>
  <si>
    <t>Romania, New Lei</t>
  </si>
  <si>
    <t>RUB</t>
  </si>
  <si>
    <t>Russia, Rubles</t>
  </si>
  <si>
    <t>RWF</t>
  </si>
  <si>
    <t>Rwanda, Rwanda Francs</t>
  </si>
  <si>
    <t>SHP</t>
  </si>
  <si>
    <t>Saint Helena, Pounds</t>
  </si>
  <si>
    <t>WST</t>
  </si>
  <si>
    <t>Samoa, Tala</t>
  </si>
  <si>
    <t>STD</t>
  </si>
  <si>
    <t>Sao Tome and Principe, Dobras</t>
  </si>
  <si>
    <t>SAR</t>
  </si>
  <si>
    <t>Saudi Arabia, Riyals</t>
  </si>
  <si>
    <t>SPL</t>
  </si>
  <si>
    <t>Seborga, Luigini</t>
  </si>
  <si>
    <t>RSD</t>
  </si>
  <si>
    <t>Serbia, Dinars</t>
  </si>
  <si>
    <t>SCR</t>
  </si>
  <si>
    <t>Seychelles, Rupees</t>
  </si>
  <si>
    <t>SLL</t>
  </si>
  <si>
    <t>Sierra Leone, Leones</t>
  </si>
  <si>
    <t>XAG</t>
  </si>
  <si>
    <t>Silver, Ounces</t>
  </si>
  <si>
    <t>SGD</t>
  </si>
  <si>
    <t>Singapore, Dollars</t>
  </si>
  <si>
    <t>SBD</t>
  </si>
  <si>
    <t>Solomon Islands, Dollars</t>
  </si>
  <si>
    <t>SOS</t>
  </si>
  <si>
    <t>Somalia, Shillings</t>
  </si>
  <si>
    <t>ZAR</t>
  </si>
  <si>
    <t>South Africa, Rand</t>
  </si>
  <si>
    <t>LKR</t>
  </si>
  <si>
    <t>Sri Lanka, Rupees</t>
  </si>
  <si>
    <t>SDG</t>
  </si>
  <si>
    <t>Sudan, Pounds</t>
  </si>
  <si>
    <t>SRD</t>
  </si>
  <si>
    <t>Suriname, Dollars</t>
  </si>
  <si>
    <t>SZL</t>
  </si>
  <si>
    <t>Swaziland, Emalangeni</t>
  </si>
  <si>
    <t>SEK</t>
  </si>
  <si>
    <t>Sweden, Kronor</t>
  </si>
  <si>
    <t>CHF</t>
  </si>
  <si>
    <t>Switzerland, Francs</t>
  </si>
  <si>
    <t>SYP</t>
  </si>
  <si>
    <t>Syria, Pounds</t>
  </si>
  <si>
    <t>TWD</t>
  </si>
  <si>
    <t>Taiwan, New Dollars</t>
  </si>
  <si>
    <t>TJS</t>
  </si>
  <si>
    <t>Tajikistan, Somoni</t>
  </si>
  <si>
    <t>TZS</t>
  </si>
  <si>
    <t>Tanzania, Shillings</t>
  </si>
  <si>
    <t>THB</t>
  </si>
  <si>
    <t>Thailand, Baht</t>
  </si>
  <si>
    <t>TOP</t>
  </si>
  <si>
    <t>Tonga, Paanga</t>
  </si>
  <si>
    <t>TTD</t>
  </si>
  <si>
    <t>Trinidad and Tobago, Dollars</t>
  </si>
  <si>
    <t>TND</t>
  </si>
  <si>
    <t>Tunisia, Dinars</t>
  </si>
  <si>
    <t>TRY</t>
  </si>
  <si>
    <t>Uzbekistan, Sums</t>
  </si>
  <si>
    <t>VUV</t>
  </si>
  <si>
    <t>Vanuatu, Vatu</t>
  </si>
  <si>
    <t>VEB</t>
  </si>
  <si>
    <t>Venezuela, Bolivares (expires 2008-Jun-30)</t>
  </si>
  <si>
    <t>VEF</t>
  </si>
  <si>
    <t>Venezuela, Bolivares Fuertes</t>
  </si>
  <si>
    <t>VND</t>
  </si>
  <si>
    <t>Viet Nam, Dong</t>
  </si>
  <si>
    <t>YER</t>
  </si>
  <si>
    <t>Yemen, Rials</t>
  </si>
  <si>
    <t>ZMK</t>
  </si>
  <si>
    <t>Zambia, Kwacha</t>
  </si>
  <si>
    <t>ZWD</t>
  </si>
  <si>
    <t>Zimbabwe, Zimbabwe Dollars</t>
  </si>
  <si>
    <t>AFN</t>
  </si>
  <si>
    <t>Afghanistan, Afghanis</t>
  </si>
  <si>
    <t>ALL</t>
  </si>
  <si>
    <t>Albania, Leke</t>
  </si>
  <si>
    <t>DZD</t>
  </si>
  <si>
    <t>Algeria, Algeria Dinars</t>
  </si>
  <si>
    <t>AOA</t>
  </si>
  <si>
    <t>Angola, Kwanza</t>
  </si>
  <si>
    <t>ARS</t>
  </si>
  <si>
    <t>Argentina, Pesos</t>
  </si>
  <si>
    <t>Isle of Man, Pounds</t>
  </si>
  <si>
    <t>ILS</t>
  </si>
  <si>
    <t>Israel, New Shekels</t>
  </si>
  <si>
    <t>JMD</t>
  </si>
  <si>
    <t>Jamaica, Dollars</t>
  </si>
  <si>
    <t>JPY</t>
  </si>
  <si>
    <t>in-rbi-rep.xsd#in-rbi-rep_ReturnName</t>
  </si>
  <si>
    <t>Return Name</t>
  </si>
  <si>
    <t>in-rbi-rep.xsd#in-rbi-rep_ReturnCode</t>
  </si>
  <si>
    <t>Return Code</t>
  </si>
  <si>
    <t>in-rbi-rep.xsd#in-rbi-rep_ReturnVersion</t>
  </si>
  <si>
    <t>Return Version</t>
  </si>
  <si>
    <t>in-rbi-rep.xsd#in-rbi-rep_ReportingPeriodStartDate</t>
  </si>
  <si>
    <t>Retrun Code</t>
  </si>
  <si>
    <t>Returns for Asset Liability Management, Related to assets and liabilities in different time bucket</t>
  </si>
  <si>
    <t>ALM</t>
  </si>
  <si>
    <t>Quarterly</t>
  </si>
  <si>
    <t>Period End Date (Fortnight End Date / Last Fortnight of the Month End Date / Last Fortnight of the Quarter End Date)</t>
  </si>
  <si>
    <t>V1.3</t>
  </si>
  <si>
    <t>&lt;ProjectConfig&gt;_x000D_
  &lt;add key="PackageName" value="RBI-ALM" /&gt;_x000D_
  &lt;add key="PackageDescription" value="Asset Liability Management" /&gt;_x000D_
  &lt;add key="PackageAuthor" value="IRIS" /&gt;_x000D_
  &lt;add key="CreatedOn" value="22/05/2013" /&gt;_x000D_
  &lt;add key="PackageVersion" value="V1.0" /&gt;_x000D_
  &lt;add key="SecurityCode" value="3meE/gFr0EsjU77r6hBiRqWUJGgK5GtZCCrkOS9M0dfKiVLdJxsy3pMTkzjahTAUilsLshI+ocBXevL8auGqmg==" /&gt;_x000D_
  &lt;add key="TaxonomyPath" value="C:\Users\Karan\Desktop\RBI Creator - ALM\RBI Template Creator Base\iFile\bin\Debug\iFileApp2\\Taxonomy\ALM\in-rbi-alm.xsd" /&gt;_x000D_
  &lt;add key="PublishPath" value="" /&gt;_x000D_
  &lt;add key="Culture" value="en-GB" /&gt;_x000D_
  &lt;add key="Scheme" value="" /&gt;_x000D_
  &lt;add key="ProjectMode" value="Package" /&gt;_x000D_
  &lt;add key="StartupSheet" value="Introduction" /&gt;_x000D_
  &lt;add key="VersionNo" value="V1.3" /&gt;_x000D_
&lt;/ProjectConfig&gt;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</si>
</sst>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1"/>
      <name val="Tahoma"/>
      <family val="2"/>
    </font>
    <font>
      <u/>
      <sz val="20"/>
      <color indexed="9"/>
      <name val="Calibri"/>
      <family val="2"/>
    </font>
    <font>
      <u/>
      <sz val="14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 "/>
    </font>
    <font>
      <sz val="11"/>
      <name val="Calibri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</font>
    <font>
      <sz val="9"/>
      <color rgb="FF22222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22"/>
        <bgColor indexed="9"/>
      </patternFill>
    </fill>
    <fill>
      <patternFill patternType="solid">
        <fgColor indexed="44"/>
        <bgColor indexed="64"/>
      </patternFill>
    </fill>
    <fill>
      <patternFill patternType="lightUp">
        <fgColor indexed="22"/>
        <bgColor indexed="4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2" fontId="11" fillId="0" borderId="0"/>
    <xf numFmtId="0" fontId="10" fillId="0" borderId="0"/>
    <xf numFmtId="0" fontId="1" fillId="0" borderId="0"/>
    <xf numFmtId="0" fontId="11" fillId="0" borderId="0"/>
    <xf numFmtId="0" fontId="13" fillId="0" borderId="0"/>
    <xf numFmtId="0" fontId="11" fillId="0" borderId="0" applyNumberForma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2" fontId="11" fillId="0" borderId="0"/>
    <xf numFmtId="0" fontId="13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/>
    <xf numFmtId="14" fontId="0" fillId="0" borderId="0" xfId="0" applyNumberFormat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4" applyBorder="1" applyProtection="1">
      <protection locked="0"/>
    </xf>
    <xf numFmtId="0" fontId="1" fillId="0" borderId="2" xfId="4" applyBorder="1" applyProtection="1">
      <protection locked="0"/>
    </xf>
    <xf numFmtId="0" fontId="1" fillId="0" borderId="3" xfId="4" applyBorder="1" applyProtection="1">
      <protection locked="0"/>
    </xf>
    <xf numFmtId="0" fontId="0" fillId="0" borderId="0" xfId="0" applyNumberFormat="1" applyProtection="1">
      <protection locked="0"/>
    </xf>
    <xf numFmtId="0" fontId="1" fillId="0" borderId="1" xfId="4" applyFont="1" applyBorder="1" applyProtection="1">
      <protection locked="0"/>
    </xf>
    <xf numFmtId="49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4" fillId="0" borderId="0" xfId="0" applyFont="1"/>
    <xf numFmtId="0" fontId="1" fillId="2" borderId="1" xfId="0" applyFont="1" applyFill="1" applyBorder="1" applyAlignment="1" applyProtection="1">
      <alignment horizontal="left" vertical="top" wrapText="1" shrinkToFit="1"/>
    </xf>
    <xf numFmtId="0" fontId="1" fillId="2" borderId="1" xfId="0" applyFont="1" applyFill="1" applyBorder="1" applyAlignment="1" applyProtection="1">
      <alignment horizontal="left" vertical="center" wrapText="1" shrinkToFit="1"/>
    </xf>
    <xf numFmtId="0" fontId="1" fillId="3" borderId="0" xfId="0" applyFont="1" applyFill="1" applyBorder="1"/>
    <xf numFmtId="11" fontId="4" fillId="0" borderId="0" xfId="0" applyNumberFormat="1" applyFont="1"/>
    <xf numFmtId="4" fontId="1" fillId="3" borderId="1" xfId="0" applyNumberFormat="1" applyFont="1" applyFill="1" applyBorder="1" applyAlignment="1" applyProtection="1">
      <alignment horizontal="right" wrapText="1" shrinkToFit="1"/>
      <protection locked="0"/>
    </xf>
    <xf numFmtId="0" fontId="1" fillId="4" borderId="1" xfId="0" applyNumberFormat="1" applyFont="1" applyFill="1" applyBorder="1" applyAlignment="1" applyProtection="1">
      <alignment horizontal="left" wrapText="1" shrinkToFit="1"/>
      <protection locked="0"/>
    </xf>
    <xf numFmtId="49" fontId="1" fillId="3" borderId="1" xfId="0" applyNumberFormat="1" applyFont="1" applyFill="1" applyBorder="1" applyAlignment="1" applyProtection="1">
      <alignment horizontal="left" wrapText="1" shrinkToFit="1"/>
      <protection locked="0"/>
    </xf>
    <xf numFmtId="4" fontId="1" fillId="5" borderId="1" xfId="0" applyNumberFormat="1" applyFont="1" applyFill="1" applyBorder="1" applyAlignment="1" applyProtection="1">
      <alignment horizontal="right" wrapText="1" shrinkToFit="1"/>
    </xf>
    <xf numFmtId="10" fontId="1" fillId="5" borderId="1" xfId="0" applyNumberFormat="1" applyFont="1" applyFill="1" applyBorder="1" applyAlignment="1" applyProtection="1">
      <alignment horizontal="right" wrapText="1" shrinkToFit="1"/>
    </xf>
    <xf numFmtId="0" fontId="6" fillId="2" borderId="1" xfId="0" applyFont="1" applyFill="1" applyBorder="1" applyAlignment="1" applyProtection="1">
      <alignment horizontal="right" vertical="top" wrapText="1" shrinkToFit="1"/>
    </xf>
    <xf numFmtId="4" fontId="1" fillId="5" borderId="1" xfId="0" applyNumberFormat="1" applyFont="1" applyFill="1" applyBorder="1" applyAlignment="1" applyProtection="1">
      <alignment horizontal="right"/>
    </xf>
    <xf numFmtId="0" fontId="1" fillId="0" borderId="0" xfId="0" applyFont="1" applyBorder="1" applyAlignment="1"/>
    <xf numFmtId="0" fontId="6" fillId="2" borderId="1" xfId="0" applyFont="1" applyFill="1" applyBorder="1" applyAlignment="1" applyProtection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left" vertical="top" wrapText="1" shrinkToFit="1"/>
    </xf>
    <xf numFmtId="0" fontId="1" fillId="3" borderId="0" xfId="0" applyFont="1" applyFill="1" applyBorder="1" applyAlignment="1"/>
    <xf numFmtId="0" fontId="6" fillId="2" borderId="4" xfId="0" applyFont="1" applyFill="1" applyBorder="1" applyAlignment="1" applyProtection="1">
      <alignment horizontal="right" vertical="top" wrapText="1" shrinkToFit="1"/>
    </xf>
    <xf numFmtId="0" fontId="6" fillId="2" borderId="4" xfId="0" applyFont="1" applyFill="1" applyBorder="1" applyAlignment="1" applyProtection="1">
      <alignment horizontal="left" vertical="top" wrapText="1" shrinkToFit="1"/>
    </xf>
    <xf numFmtId="49" fontId="1" fillId="5" borderId="1" xfId="0" applyNumberFormat="1" applyFont="1" applyFill="1" applyBorder="1" applyAlignment="1" applyProtection="1">
      <alignment horizontal="left" wrapText="1" shrinkToFit="1"/>
    </xf>
    <xf numFmtId="0" fontId="1" fillId="6" borderId="1" xfId="0" applyNumberFormat="1" applyFont="1" applyFill="1" applyBorder="1" applyAlignment="1" applyProtection="1">
      <alignment horizontal="left" wrapText="1" shrinkToFit="1"/>
    </xf>
    <xf numFmtId="49" fontId="1" fillId="6" borderId="1" xfId="0" applyNumberFormat="1" applyFont="1" applyFill="1" applyBorder="1" applyAlignment="1" applyProtection="1">
      <alignment horizontal="left" wrapText="1" shrinkToFit="1"/>
    </xf>
    <xf numFmtId="15" fontId="0" fillId="0" borderId="0" xfId="0" applyNumberFormat="1" applyProtection="1">
      <protection locked="0"/>
    </xf>
    <xf numFmtId="0" fontId="4" fillId="0" borderId="5" xfId="0" applyFont="1" applyBorder="1" applyAlignment="1">
      <alignment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0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4" fillId="0" borderId="0" xfId="0" applyFont="1" applyBorder="1" applyAlignment="1">
      <alignment horizontal="right" shrinkToFit="1"/>
    </xf>
    <xf numFmtId="0" fontId="4" fillId="3" borderId="5" xfId="0" applyFont="1" applyFill="1" applyBorder="1" applyAlignment="1">
      <alignment shrinkToFit="1"/>
    </xf>
    <xf numFmtId="0" fontId="4" fillId="3" borderId="6" xfId="0" applyFont="1" applyFill="1" applyBorder="1" applyAlignment="1">
      <alignment shrinkToFit="1"/>
    </xf>
    <xf numFmtId="0" fontId="4" fillId="3" borderId="7" xfId="0" applyFont="1" applyFill="1" applyBorder="1" applyAlignment="1">
      <alignment shrinkToFit="1"/>
    </xf>
    <xf numFmtId="0" fontId="4" fillId="3" borderId="0" xfId="0" applyFont="1" applyFill="1" applyBorder="1" applyAlignment="1">
      <alignment shrinkToFit="1"/>
    </xf>
    <xf numFmtId="0" fontId="4" fillId="3" borderId="0" xfId="0" applyFont="1" applyFill="1" applyBorder="1" applyAlignment="1">
      <alignment horizontal="right" shrinkToFit="1"/>
    </xf>
    <xf numFmtId="0" fontId="4" fillId="3" borderId="10" xfId="0" applyFont="1" applyFill="1" applyBorder="1" applyAlignment="1">
      <alignment shrinkToFit="1"/>
    </xf>
    <xf numFmtId="0" fontId="4" fillId="3" borderId="11" xfId="0" applyFont="1" applyFill="1" applyBorder="1" applyAlignment="1">
      <alignment shrinkToFit="1"/>
    </xf>
    <xf numFmtId="0" fontId="4" fillId="0" borderId="0" xfId="0" applyFont="1" applyAlignment="1">
      <alignment shrinkToFit="1"/>
    </xf>
    <xf numFmtId="11" fontId="4" fillId="0" borderId="6" xfId="0" applyNumberFormat="1" applyFont="1" applyBorder="1" applyAlignment="1">
      <alignment shrinkToFit="1"/>
    </xf>
    <xf numFmtId="49" fontId="1" fillId="0" borderId="1" xfId="4" applyNumberFormat="1" applyBorder="1" applyProtection="1">
      <protection locked="0"/>
    </xf>
    <xf numFmtId="0" fontId="0" fillId="0" borderId="0" xfId="0"/>
    <xf numFmtId="0" fontId="14" fillId="2" borderId="1" xfId="0" applyFont="1" applyFill="1" applyBorder="1" applyAlignment="1" applyProtection="1">
      <alignment horizontal="left" vertical="top" wrapText="1"/>
    </xf>
    <xf numFmtId="0" fontId="1" fillId="8" borderId="1" xfId="0" applyNumberFormat="1" applyFont="1" applyFill="1" applyBorder="1" applyAlignment="1" applyProtection="1">
      <alignment horizontal="left" wrapText="1" shrinkToFit="1"/>
    </xf>
    <xf numFmtId="0" fontId="4" fillId="0" borderId="0" xfId="0" applyFont="1" applyAlignment="1">
      <alignment shrinkToFit="1"/>
    </xf>
    <xf numFmtId="0" fontId="17" fillId="0" borderId="0" xfId="0" applyFont="1"/>
    <xf numFmtId="49" fontId="16" fillId="9" borderId="6" xfId="0" applyNumberFormat="1" applyFont="1" applyFill="1" applyBorder="1" applyAlignment="1" applyProtection="1">
      <alignment horizontal="left" wrapText="1" shrinkToFit="1"/>
    </xf>
    <xf numFmtId="0" fontId="0" fillId="0" borderId="0" xfId="0"/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/>
    <xf numFmtId="0" fontId="1" fillId="5" borderId="1" xfId="0" applyNumberFormat="1" applyFont="1" applyFill="1" applyBorder="1" applyAlignment="1" applyProtection="1">
      <alignment horizontal="left" wrapText="1" shrinkToFit="1"/>
    </xf>
    <xf numFmtId="0" fontId="4" fillId="0" borderId="0" xfId="0" applyFont="1" applyAlignment="1">
      <alignment shrinkToFit="1"/>
    </xf>
    <xf numFmtId="0" fontId="15" fillId="3" borderId="6" xfId="0" applyFont="1" applyFill="1" applyBorder="1" applyAlignment="1" applyProtection="1">
      <alignment horizontal="left" vertical="top" wrapText="1" shrinkToFit="1"/>
    </xf>
    <xf numFmtId="1" fontId="1" fillId="4" borderId="1" xfId="0" applyNumberFormat="1" applyFont="1" applyFill="1" applyBorder="1" applyAlignment="1" applyProtection="1">
      <alignment horizontal="left" wrapText="1" shrinkToFit="1"/>
      <protection locked="0"/>
    </xf>
    <xf numFmtId="0" fontId="14" fillId="2" borderId="1" xfId="0" applyFont="1" applyFill="1" applyBorder="1" applyAlignment="1" applyProtection="1">
      <alignment horizontal="left" vertical="center" wrapText="1"/>
    </xf>
    <xf numFmtId="0" fontId="8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2" xfId="0" applyFont="1" applyFill="1" applyBorder="1" applyAlignment="1" applyProtection="1">
      <alignment horizontal="left" vertical="top" wrapText="1" shrinkToFit="1"/>
    </xf>
    <xf numFmtId="0" fontId="1" fillId="2" borderId="13" xfId="0" applyFont="1" applyFill="1" applyBorder="1" applyAlignment="1" applyProtection="1">
      <alignment horizontal="left" vertical="top" wrapText="1" shrinkToFit="1"/>
    </xf>
    <xf numFmtId="0" fontId="1" fillId="2" borderId="3" xfId="0" applyFont="1" applyFill="1" applyBorder="1" applyAlignment="1" applyProtection="1">
      <alignment horizontal="left" vertical="top" wrapText="1" shrinkToFit="1"/>
    </xf>
    <xf numFmtId="0" fontId="5" fillId="2" borderId="2" xfId="0" applyFont="1" applyFill="1" applyBorder="1" applyAlignment="1" applyProtection="1">
      <alignment horizontal="left" vertical="center" wrapText="1" shrinkToFit="1"/>
    </xf>
    <xf numFmtId="0" fontId="5" fillId="2" borderId="13" xfId="0" applyFont="1" applyFill="1" applyBorder="1" applyAlignment="1" applyProtection="1">
      <alignment horizontal="left" vertical="center" wrapText="1" shrinkToFit="1"/>
    </xf>
    <xf numFmtId="0" fontId="5" fillId="2" borderId="3" xfId="0" applyFont="1" applyFill="1" applyBorder="1" applyAlignment="1" applyProtection="1">
      <alignment horizontal="left" vertical="center" wrapText="1" shrinkToFit="1"/>
    </xf>
    <xf numFmtId="0" fontId="6" fillId="2" borderId="8" xfId="0" applyFont="1" applyFill="1" applyBorder="1" applyAlignment="1" applyProtection="1">
      <alignment horizontal="center" vertical="top" wrapText="1" shrinkToFit="1"/>
    </xf>
    <xf numFmtId="0" fontId="6" fillId="2" borderId="9" xfId="0" applyFont="1" applyFill="1" applyBorder="1" applyAlignment="1" applyProtection="1">
      <alignment horizontal="center" vertical="top" wrapText="1" shrinkToFit="1"/>
    </xf>
    <xf numFmtId="0" fontId="6" fillId="2" borderId="13" xfId="0" applyFont="1" applyFill="1" applyBorder="1" applyAlignment="1" applyProtection="1">
      <alignment horizontal="center" vertical="top" wrapText="1" shrinkToFit="1"/>
    </xf>
    <xf numFmtId="0" fontId="6" fillId="2" borderId="3" xfId="0" applyFont="1" applyFill="1" applyBorder="1" applyAlignment="1" applyProtection="1">
      <alignment horizontal="center" vertical="top" wrapText="1" shrinkToFit="1"/>
    </xf>
    <xf numFmtId="0" fontId="1" fillId="2" borderId="2" xfId="0" applyFont="1" applyFill="1" applyBorder="1" applyAlignment="1" applyProtection="1">
      <alignment horizontal="center" vertical="top" wrapText="1" shrinkToFit="1"/>
    </xf>
    <xf numFmtId="0" fontId="1" fillId="2" borderId="13" xfId="0" applyFont="1" applyFill="1" applyBorder="1" applyAlignment="1" applyProtection="1">
      <alignment horizontal="center" vertical="top" wrapText="1" shrinkToFit="1"/>
    </xf>
    <xf numFmtId="0" fontId="6" fillId="2" borderId="2" xfId="0" applyFont="1" applyFill="1" applyBorder="1" applyAlignment="1" applyProtection="1">
      <alignment horizontal="center" vertical="top" wrapText="1" shrinkToFit="1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5" fillId="2" borderId="2" xfId="0" applyFont="1" applyFill="1" applyBorder="1" applyAlignment="1" applyProtection="1">
      <alignment horizontal="left" vertical="top" wrapText="1" shrinkToFit="1"/>
    </xf>
    <xf numFmtId="0" fontId="5" fillId="2" borderId="13" xfId="0" applyFont="1" applyFill="1" applyBorder="1" applyAlignment="1" applyProtection="1">
      <alignment horizontal="left" vertical="top" wrapText="1" shrinkToFit="1"/>
    </xf>
    <xf numFmtId="0" fontId="5" fillId="2" borderId="3" xfId="0" applyFont="1" applyFill="1" applyBorder="1" applyAlignment="1" applyProtection="1">
      <alignment horizontal="left" vertical="top" wrapText="1" shrinkToFit="1"/>
    </xf>
    <xf numFmtId="0" fontId="1" fillId="2" borderId="3" xfId="0" applyFont="1" applyFill="1" applyBorder="1" applyAlignment="1" applyProtection="1">
      <alignment horizontal="center" vertical="top" wrapText="1" shrinkToFit="1"/>
    </xf>
  </cellXfs>
  <cellStyles count="25">
    <cellStyle name="Comma 2" xfId="1"/>
    <cellStyle name="Comma 2 2" xfId="5"/>
    <cellStyle name="Comma 2 3" xfId="6"/>
    <cellStyle name="Comma 3" xfId="7"/>
    <cellStyle name="Comma 4" xfId="8"/>
    <cellStyle name="hh" xfId="9"/>
    <cellStyle name="Hyperlink 2" xfId="2"/>
    <cellStyle name="Normal" xfId="0" builtinId="0"/>
    <cellStyle name="Normal 2" xfId="3"/>
    <cellStyle name="Normal 2 13" xfId="11"/>
    <cellStyle name="Normal 2 2" xfId="12"/>
    <cellStyle name="Normal 2 3" xfId="13"/>
    <cellStyle name="Normal 2 4" xfId="14"/>
    <cellStyle name="Normal 2 5" xfId="15"/>
    <cellStyle name="Normal 2 6" xfId="10"/>
    <cellStyle name="Normal 2_Derivatives-Dom" xfId="24"/>
    <cellStyle name="Normal 3" xfId="16"/>
    <cellStyle name="Normal 4" xfId="17"/>
    <cellStyle name="Normal 4 2" xfId="18"/>
    <cellStyle name="Normal 5" xfId="19"/>
    <cellStyle name="Normal 5 2" xfId="20"/>
    <cellStyle name="Normal_StartUp" xfId="4"/>
    <cellStyle name="Percent 2" xfId="21"/>
    <cellStyle name="Percent 3" xfId="22"/>
    <cellStyle name="Style 1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xe.com/euro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10"/>
  <sheetViews>
    <sheetView workbookViewId="0"/>
  </sheetViews>
  <sheetFormatPr defaultColWidth="9.1796875" defaultRowHeight="14.5"/>
  <cols>
    <col min="1" max="1" width="199.1796875" style="1" customWidth="1"/>
    <col min="2" max="16384" width="9.1796875" style="1"/>
  </cols>
  <sheetData>
    <row r="1" spans="1:27" ht="217.5">
      <c r="A1" s="70" t="s">
        <v>790</v>
      </c>
      <c r="AA1" s="1" t="s">
        <v>207</v>
      </c>
    </row>
    <row r="6" spans="1:27" ht="87">
      <c r="A6" s="5" t="s">
        <v>206</v>
      </c>
    </row>
    <row r="9" spans="1:27">
      <c r="A9" s="5"/>
    </row>
    <row r="10" spans="1:27">
      <c r="A10" s="5"/>
    </row>
  </sheetData>
  <sheetProtection selectLockedCells="1"/>
  <dataConsolidate/>
  <phoneticPr fontId="0" type="noConversion"/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O70"/>
  <sheetViews>
    <sheetView showGridLines="0" topLeftCell="D49" zoomScale="85" workbookViewId="0">
      <selection activeCell="F59" sqref="D50:F59"/>
    </sheetView>
  </sheetViews>
  <sheetFormatPr defaultRowHeight="14.5"/>
  <cols>
    <col min="1" max="3" width="9.1796875" hidden="1" customWidth="1"/>
    <col min="4" max="4" width="25.7265625" customWidth="1"/>
    <col min="5" max="13" width="20.7265625" customWidth="1"/>
    <col min="14" max="15" width="5.7265625" customWidth="1"/>
  </cols>
  <sheetData>
    <row r="1" spans="1:15" ht="28" customHeight="1">
      <c r="A1" s="18" t="s">
        <v>145</v>
      </c>
      <c r="F1" s="77" t="s">
        <v>528</v>
      </c>
      <c r="G1" s="77"/>
      <c r="H1" s="77"/>
      <c r="I1" s="77"/>
      <c r="J1" s="77"/>
      <c r="K1" s="77"/>
    </row>
    <row r="2" spans="1:15" ht="18.5">
      <c r="F2" s="78" t="s">
        <v>530</v>
      </c>
      <c r="G2" s="78"/>
      <c r="H2" s="78"/>
      <c r="I2" s="78"/>
      <c r="J2" s="78"/>
      <c r="K2" s="78"/>
    </row>
    <row r="5" spans="1:15">
      <c r="A5" s="40"/>
      <c r="B5" s="41"/>
      <c r="C5" s="41" t="s">
        <v>565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6"/>
    </row>
    <row r="6" spans="1:15" hidden="1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7"/>
    </row>
    <row r="7" spans="1:15" hidden="1">
      <c r="A7" s="42"/>
      <c r="B7" s="43"/>
      <c r="C7" s="43"/>
      <c r="D7" s="43"/>
      <c r="E7" s="43" t="s">
        <v>540</v>
      </c>
      <c r="F7" s="43" t="s">
        <v>506</v>
      </c>
      <c r="G7" s="43" t="s">
        <v>507</v>
      </c>
      <c r="H7" s="43" t="s">
        <v>508</v>
      </c>
      <c r="I7" s="43" t="s">
        <v>509</v>
      </c>
      <c r="J7" s="43" t="s">
        <v>406</v>
      </c>
      <c r="K7" s="43" t="s">
        <v>510</v>
      </c>
      <c r="L7" s="43" t="s">
        <v>539</v>
      </c>
      <c r="M7" s="49" t="s">
        <v>494</v>
      </c>
      <c r="N7" s="43"/>
      <c r="O7" s="47"/>
    </row>
    <row r="8" spans="1:15">
      <c r="A8" s="42"/>
      <c r="B8" s="43"/>
      <c r="C8" s="43" t="s">
        <v>210</v>
      </c>
      <c r="D8" s="43" t="s">
        <v>235</v>
      </c>
      <c r="E8" s="43"/>
      <c r="F8" s="43"/>
      <c r="G8" s="43"/>
      <c r="H8" s="43"/>
      <c r="I8" s="43"/>
      <c r="J8" s="43"/>
      <c r="K8" s="43"/>
      <c r="L8" s="43"/>
      <c r="M8" s="43"/>
      <c r="N8" s="43" t="s">
        <v>209</v>
      </c>
      <c r="O8" s="47" t="s">
        <v>211</v>
      </c>
    </row>
    <row r="9" spans="1:15" ht="18.5">
      <c r="A9" s="42"/>
      <c r="B9" s="43"/>
      <c r="C9" s="43" t="s">
        <v>235</v>
      </c>
      <c r="D9" s="94"/>
      <c r="E9" s="90"/>
      <c r="F9" s="90"/>
      <c r="G9" s="90"/>
      <c r="H9" s="90"/>
      <c r="I9" s="90"/>
      <c r="J9" s="90"/>
      <c r="K9" s="90" t="s">
        <v>607</v>
      </c>
      <c r="L9" s="90"/>
      <c r="M9" s="91"/>
      <c r="N9" s="30"/>
      <c r="O9" s="47"/>
    </row>
    <row r="10" spans="1:15" ht="18.5">
      <c r="A10" s="42"/>
      <c r="B10" s="43"/>
      <c r="C10" s="43" t="s">
        <v>235</v>
      </c>
      <c r="D10" s="88" t="s">
        <v>314</v>
      </c>
      <c r="E10" s="89"/>
      <c r="F10" s="89"/>
      <c r="G10" s="89"/>
      <c r="H10" s="89"/>
      <c r="I10" s="89"/>
      <c r="J10" s="89"/>
      <c r="K10" s="90"/>
      <c r="L10" s="90"/>
      <c r="M10" s="91"/>
      <c r="N10" s="30"/>
      <c r="O10" s="47"/>
    </row>
    <row r="11" spans="1:15" ht="55.5">
      <c r="A11" s="42"/>
      <c r="B11" s="43"/>
      <c r="C11" s="50" t="s">
        <v>235</v>
      </c>
      <c r="D11" s="28"/>
      <c r="E11" s="31" t="s">
        <v>352</v>
      </c>
      <c r="F11" s="31" t="s">
        <v>252</v>
      </c>
      <c r="G11" s="31" t="s">
        <v>353</v>
      </c>
      <c r="H11" s="31" t="s">
        <v>354</v>
      </c>
      <c r="I11" s="31" t="s">
        <v>355</v>
      </c>
      <c r="J11" s="31" t="s">
        <v>356</v>
      </c>
      <c r="K11" s="31" t="s">
        <v>357</v>
      </c>
      <c r="L11" s="31" t="s">
        <v>358</v>
      </c>
      <c r="M11" s="31" t="s">
        <v>221</v>
      </c>
      <c r="N11" s="8"/>
      <c r="O11" s="47"/>
    </row>
    <row r="12" spans="1:15">
      <c r="A12" s="42"/>
      <c r="B12" s="43"/>
      <c r="C12" s="43" t="s">
        <v>209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47"/>
    </row>
    <row r="13" spans="1:15" ht="15" customHeight="1">
      <c r="A13" s="53"/>
      <c r="B13" s="43"/>
      <c r="C13" s="43"/>
      <c r="D13" s="85" t="s">
        <v>282</v>
      </c>
      <c r="E13" s="86"/>
      <c r="F13" s="86"/>
      <c r="G13" s="86"/>
      <c r="H13" s="86"/>
      <c r="I13" s="86"/>
      <c r="J13" s="86"/>
      <c r="K13" s="86"/>
      <c r="L13" s="86"/>
      <c r="M13" s="87"/>
      <c r="N13" s="8"/>
      <c r="O13" s="47"/>
    </row>
    <row r="14" spans="1:15">
      <c r="A14" s="53" t="s">
        <v>385</v>
      </c>
      <c r="B14" s="43"/>
      <c r="C14" s="43"/>
      <c r="D14" s="20" t="s">
        <v>253</v>
      </c>
      <c r="E14" s="23"/>
      <c r="F14" s="23"/>
      <c r="G14" s="23"/>
      <c r="H14" s="23"/>
      <c r="I14" s="23"/>
      <c r="J14" s="23"/>
      <c r="K14" s="23"/>
      <c r="L14" s="23"/>
      <c r="M14" s="29">
        <f>E14+F14+G14+H14+I14+J14+K14+L14</f>
        <v>0</v>
      </c>
      <c r="N14" s="8"/>
      <c r="O14" s="47"/>
    </row>
    <row r="15" spans="1:15">
      <c r="A15" s="53" t="s">
        <v>386</v>
      </c>
      <c r="B15" s="43"/>
      <c r="C15" s="43"/>
      <c r="D15" s="20" t="s">
        <v>254</v>
      </c>
      <c r="E15" s="23"/>
      <c r="F15" s="23"/>
      <c r="G15" s="23"/>
      <c r="H15" s="23"/>
      <c r="I15" s="23"/>
      <c r="J15" s="23"/>
      <c r="K15" s="23"/>
      <c r="L15" s="23"/>
      <c r="M15" s="29">
        <f>E15+F15+G15+H15+I15+J15+K15+L15</f>
        <v>0</v>
      </c>
      <c r="N15" s="8"/>
      <c r="O15" s="47"/>
    </row>
    <row r="16" spans="1:15">
      <c r="A16" s="53" t="s">
        <v>387</v>
      </c>
      <c r="B16" s="43"/>
      <c r="C16" s="43"/>
      <c r="D16" s="20" t="s">
        <v>255</v>
      </c>
      <c r="E16" s="26">
        <f>E17+E18+E19+E20</f>
        <v>0</v>
      </c>
      <c r="F16" s="26">
        <f t="shared" ref="F16:M16" si="0">F17+F18+F19+F20</f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26">
        <f t="shared" si="0"/>
        <v>0</v>
      </c>
      <c r="N16" s="8"/>
      <c r="O16" s="47"/>
    </row>
    <row r="17" spans="1:15">
      <c r="A17" s="53" t="s">
        <v>422</v>
      </c>
      <c r="B17" s="43"/>
      <c r="C17" s="43"/>
      <c r="D17" s="20" t="s">
        <v>256</v>
      </c>
      <c r="E17" s="23"/>
      <c r="F17" s="23"/>
      <c r="G17" s="23"/>
      <c r="H17" s="23"/>
      <c r="I17" s="23"/>
      <c r="J17" s="23"/>
      <c r="K17" s="23"/>
      <c r="L17" s="23"/>
      <c r="M17" s="29">
        <f>E17+F17+G17+H17+I17+J17+K17+L17</f>
        <v>0</v>
      </c>
      <c r="N17" s="8"/>
      <c r="O17" s="47"/>
    </row>
    <row r="18" spans="1:15">
      <c r="A18" s="53" t="s">
        <v>423</v>
      </c>
      <c r="B18" s="43"/>
      <c r="C18" s="43"/>
      <c r="D18" s="20" t="s">
        <v>257</v>
      </c>
      <c r="E18" s="23"/>
      <c r="F18" s="23"/>
      <c r="G18" s="23"/>
      <c r="H18" s="23"/>
      <c r="I18" s="23"/>
      <c r="J18" s="23"/>
      <c r="K18" s="23"/>
      <c r="L18" s="23"/>
      <c r="M18" s="29">
        <f>E18+F18+G18+H18+I18+J18+K18+L18</f>
        <v>0</v>
      </c>
      <c r="N18" s="8"/>
      <c r="O18" s="47"/>
    </row>
    <row r="19" spans="1:15" ht="29">
      <c r="A19" s="53" t="s">
        <v>471</v>
      </c>
      <c r="B19" s="43"/>
      <c r="C19" s="43"/>
      <c r="D19" s="20" t="s">
        <v>502</v>
      </c>
      <c r="E19" s="23"/>
      <c r="F19" s="23"/>
      <c r="G19" s="23"/>
      <c r="H19" s="23"/>
      <c r="I19" s="23"/>
      <c r="J19" s="23"/>
      <c r="K19" s="23"/>
      <c r="L19" s="23"/>
      <c r="M19" s="29">
        <f>E19+F19+G19+H19+I19+J19+K19+L19</f>
        <v>0</v>
      </c>
      <c r="N19" s="8"/>
      <c r="O19" s="47"/>
    </row>
    <row r="20" spans="1:15">
      <c r="A20" s="53" t="s">
        <v>425</v>
      </c>
      <c r="B20" s="43"/>
      <c r="C20" s="43"/>
      <c r="D20" s="20" t="s">
        <v>259</v>
      </c>
      <c r="E20" s="23"/>
      <c r="F20" s="23"/>
      <c r="G20" s="23"/>
      <c r="H20" s="23"/>
      <c r="I20" s="23"/>
      <c r="J20" s="23"/>
      <c r="K20" s="23"/>
      <c r="L20" s="23"/>
      <c r="M20" s="29">
        <f>E20+F20+G20+H20+I20+J20+K20+L20</f>
        <v>0</v>
      </c>
      <c r="N20" s="8"/>
      <c r="O20" s="47"/>
    </row>
    <row r="21" spans="1:15">
      <c r="A21" s="53" t="s">
        <v>426</v>
      </c>
      <c r="B21" s="43"/>
      <c r="C21" s="43"/>
      <c r="D21" s="20" t="s">
        <v>260</v>
      </c>
      <c r="E21" s="26">
        <f>E22+E23+E24+E25</f>
        <v>0</v>
      </c>
      <c r="F21" s="26">
        <f t="shared" ref="F21:M21" si="1">F22+F23+F24+F25</f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8"/>
      <c r="O21" s="47"/>
    </row>
    <row r="22" spans="1:15">
      <c r="A22" s="53" t="s">
        <v>427</v>
      </c>
      <c r="B22" s="43"/>
      <c r="C22" s="43"/>
      <c r="D22" s="20" t="s">
        <v>261</v>
      </c>
      <c r="E22" s="23"/>
      <c r="F22" s="23"/>
      <c r="G22" s="23"/>
      <c r="H22" s="23"/>
      <c r="I22" s="23"/>
      <c r="J22" s="23"/>
      <c r="K22" s="23"/>
      <c r="L22" s="23"/>
      <c r="M22" s="29">
        <f>E22+F22+G22+H22+I22+J22+K22+L22</f>
        <v>0</v>
      </c>
      <c r="N22" s="8"/>
      <c r="O22" s="47"/>
    </row>
    <row r="23" spans="1:15">
      <c r="A23" s="53" t="s">
        <v>428</v>
      </c>
      <c r="B23" s="43"/>
      <c r="C23" s="43"/>
      <c r="D23" s="20" t="s">
        <v>262</v>
      </c>
      <c r="E23" s="23"/>
      <c r="F23" s="23"/>
      <c r="G23" s="23"/>
      <c r="H23" s="23"/>
      <c r="I23" s="23"/>
      <c r="J23" s="23"/>
      <c r="K23" s="23"/>
      <c r="L23" s="23"/>
      <c r="M23" s="29">
        <f>E23+F23+G23+H23+I23+J23+K23+L23</f>
        <v>0</v>
      </c>
      <c r="N23" s="8"/>
      <c r="O23" s="47"/>
    </row>
    <row r="24" spans="1:15">
      <c r="A24" s="53" t="s">
        <v>429</v>
      </c>
      <c r="B24" s="43"/>
      <c r="C24" s="43"/>
      <c r="D24" s="20" t="s">
        <v>263</v>
      </c>
      <c r="E24" s="23"/>
      <c r="F24" s="23"/>
      <c r="G24" s="23"/>
      <c r="H24" s="23"/>
      <c r="I24" s="23"/>
      <c r="J24" s="23"/>
      <c r="K24" s="23"/>
      <c r="L24" s="23"/>
      <c r="M24" s="29">
        <f>E24+F24+G24+H24+I24+J24+K24+L24</f>
        <v>0</v>
      </c>
      <c r="N24" s="8"/>
      <c r="O24" s="47"/>
    </row>
    <row r="25" spans="1:15">
      <c r="A25" s="53" t="s">
        <v>430</v>
      </c>
      <c r="B25" s="43"/>
      <c r="C25" s="43"/>
      <c r="D25" s="20" t="s">
        <v>264</v>
      </c>
      <c r="E25" s="23"/>
      <c r="F25" s="23"/>
      <c r="G25" s="23"/>
      <c r="H25" s="23"/>
      <c r="I25" s="23"/>
      <c r="J25" s="23"/>
      <c r="K25" s="23"/>
      <c r="L25" s="23"/>
      <c r="M25" s="29">
        <f>E25+F25+G25+H25+I25+J25+K25+L25</f>
        <v>0</v>
      </c>
      <c r="N25" s="8"/>
      <c r="O25" s="47"/>
    </row>
    <row r="26" spans="1:15" ht="29">
      <c r="A26" s="53" t="s">
        <v>409</v>
      </c>
      <c r="B26" s="43"/>
      <c r="C26" s="43"/>
      <c r="D26" s="20" t="s">
        <v>265</v>
      </c>
      <c r="E26" s="26">
        <f>E27+E28+E29+E30</f>
        <v>0</v>
      </c>
      <c r="F26" s="26">
        <f t="shared" ref="F26:M26" si="2">F27+F28+F29+F30</f>
        <v>0</v>
      </c>
      <c r="G26" s="26">
        <f t="shared" si="2"/>
        <v>0</v>
      </c>
      <c r="H26" s="26">
        <f t="shared" si="2"/>
        <v>0</v>
      </c>
      <c r="I26" s="26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26">
        <f t="shared" si="2"/>
        <v>0</v>
      </c>
      <c r="N26" s="8"/>
      <c r="O26" s="47"/>
    </row>
    <row r="27" spans="1:15">
      <c r="A27" s="53" t="s">
        <v>432</v>
      </c>
      <c r="B27" s="43"/>
      <c r="C27" s="43"/>
      <c r="D27" s="20" t="s">
        <v>266</v>
      </c>
      <c r="E27" s="23"/>
      <c r="F27" s="23"/>
      <c r="G27" s="23"/>
      <c r="H27" s="23"/>
      <c r="I27" s="23"/>
      <c r="J27" s="23"/>
      <c r="K27" s="23"/>
      <c r="L27" s="23"/>
      <c r="M27" s="29">
        <f t="shared" ref="M27:M37" si="3">E27+F27+G27+H27+I27+J27+K27+L27</f>
        <v>0</v>
      </c>
      <c r="N27" s="8"/>
      <c r="O27" s="47"/>
    </row>
    <row r="28" spans="1:15">
      <c r="A28" s="53" t="s">
        <v>477</v>
      </c>
      <c r="B28" s="43"/>
      <c r="C28" s="43"/>
      <c r="D28" s="20" t="s">
        <v>321</v>
      </c>
      <c r="E28" s="23"/>
      <c r="F28" s="23"/>
      <c r="G28" s="23"/>
      <c r="H28" s="23"/>
      <c r="I28" s="23"/>
      <c r="J28" s="23"/>
      <c r="K28" s="23"/>
      <c r="L28" s="23"/>
      <c r="M28" s="29">
        <f t="shared" si="3"/>
        <v>0</v>
      </c>
      <c r="N28" s="8"/>
      <c r="O28" s="47"/>
    </row>
    <row r="29" spans="1:15">
      <c r="A29" s="53" t="s">
        <v>433</v>
      </c>
      <c r="B29" s="43"/>
      <c r="C29" s="43"/>
      <c r="D29" s="20" t="s">
        <v>322</v>
      </c>
      <c r="E29" s="23"/>
      <c r="F29" s="23"/>
      <c r="G29" s="23"/>
      <c r="H29" s="23"/>
      <c r="I29" s="23"/>
      <c r="J29" s="23"/>
      <c r="K29" s="23"/>
      <c r="L29" s="23"/>
      <c r="M29" s="29">
        <f t="shared" si="3"/>
        <v>0</v>
      </c>
      <c r="N29" s="8"/>
      <c r="O29" s="47"/>
    </row>
    <row r="30" spans="1:15">
      <c r="A30" s="53" t="s">
        <v>434</v>
      </c>
      <c r="B30" s="43"/>
      <c r="C30" s="43"/>
      <c r="D30" s="20" t="s">
        <v>264</v>
      </c>
      <c r="E30" s="23"/>
      <c r="F30" s="23"/>
      <c r="G30" s="23"/>
      <c r="H30" s="23"/>
      <c r="I30" s="23"/>
      <c r="J30" s="23"/>
      <c r="K30" s="23"/>
      <c r="L30" s="23"/>
      <c r="M30" s="29">
        <f t="shared" si="3"/>
        <v>0</v>
      </c>
      <c r="N30" s="8"/>
      <c r="O30" s="47"/>
    </row>
    <row r="31" spans="1:15" ht="58">
      <c r="A31" s="53" t="s">
        <v>410</v>
      </c>
      <c r="B31" s="43"/>
      <c r="C31" s="43"/>
      <c r="D31" s="20" t="s">
        <v>519</v>
      </c>
      <c r="E31" s="23"/>
      <c r="F31" s="23"/>
      <c r="G31" s="23"/>
      <c r="H31" s="23"/>
      <c r="I31" s="23"/>
      <c r="J31" s="23"/>
      <c r="K31" s="23"/>
      <c r="L31" s="23"/>
      <c r="M31" s="29">
        <f t="shared" si="3"/>
        <v>0</v>
      </c>
      <c r="N31" s="8"/>
      <c r="O31" s="47"/>
    </row>
    <row r="32" spans="1:15" ht="29">
      <c r="A32" s="53" t="s">
        <v>411</v>
      </c>
      <c r="B32" s="43"/>
      <c r="C32" s="43"/>
      <c r="D32" s="20" t="s">
        <v>521</v>
      </c>
      <c r="E32" s="23"/>
      <c r="F32" s="23"/>
      <c r="G32" s="23"/>
      <c r="H32" s="23"/>
      <c r="I32" s="23"/>
      <c r="J32" s="23"/>
      <c r="K32" s="23"/>
      <c r="L32" s="23"/>
      <c r="M32" s="29">
        <f t="shared" si="3"/>
        <v>0</v>
      </c>
      <c r="N32" s="8"/>
      <c r="O32" s="47"/>
    </row>
    <row r="33" spans="1:15">
      <c r="A33" s="53" t="s">
        <v>440</v>
      </c>
      <c r="B33" s="43"/>
      <c r="C33" s="43"/>
      <c r="D33" s="20" t="s">
        <v>520</v>
      </c>
      <c r="E33" s="23"/>
      <c r="F33" s="23"/>
      <c r="G33" s="23"/>
      <c r="H33" s="23"/>
      <c r="I33" s="23"/>
      <c r="J33" s="23"/>
      <c r="K33" s="23"/>
      <c r="L33" s="23"/>
      <c r="M33" s="29">
        <f t="shared" si="3"/>
        <v>0</v>
      </c>
      <c r="N33" s="8"/>
      <c r="O33" s="47"/>
    </row>
    <row r="34" spans="1:15">
      <c r="A34" s="53" t="s">
        <v>412</v>
      </c>
      <c r="B34" s="43"/>
      <c r="C34" s="43"/>
      <c r="D34" s="20" t="s">
        <v>522</v>
      </c>
      <c r="E34" s="23"/>
      <c r="F34" s="23"/>
      <c r="G34" s="23"/>
      <c r="H34" s="23"/>
      <c r="I34" s="23"/>
      <c r="J34" s="23"/>
      <c r="K34" s="23"/>
      <c r="L34" s="23"/>
      <c r="M34" s="29">
        <f t="shared" si="3"/>
        <v>0</v>
      </c>
      <c r="N34" s="8"/>
      <c r="O34" s="47"/>
    </row>
    <row r="35" spans="1:15" ht="29">
      <c r="A35" s="53" t="s">
        <v>441</v>
      </c>
      <c r="B35" s="43"/>
      <c r="C35" s="43"/>
      <c r="D35" s="20" t="s">
        <v>523</v>
      </c>
      <c r="E35" s="23"/>
      <c r="F35" s="23"/>
      <c r="G35" s="23"/>
      <c r="H35" s="23"/>
      <c r="I35" s="23"/>
      <c r="J35" s="23"/>
      <c r="K35" s="23"/>
      <c r="L35" s="23"/>
      <c r="M35" s="29">
        <f t="shared" si="3"/>
        <v>0</v>
      </c>
      <c r="N35" s="8"/>
      <c r="O35" s="47"/>
    </row>
    <row r="36" spans="1:15">
      <c r="A36" s="53" t="s">
        <v>442</v>
      </c>
      <c r="B36" s="43"/>
      <c r="C36" s="43"/>
      <c r="D36" s="20" t="s">
        <v>524</v>
      </c>
      <c r="E36" s="23"/>
      <c r="F36" s="23"/>
      <c r="G36" s="23"/>
      <c r="H36" s="23"/>
      <c r="I36" s="23"/>
      <c r="J36" s="23"/>
      <c r="K36" s="23"/>
      <c r="L36" s="23"/>
      <c r="M36" s="29">
        <f t="shared" si="3"/>
        <v>0</v>
      </c>
      <c r="N36" s="8"/>
      <c r="O36" s="47"/>
    </row>
    <row r="37" spans="1:15">
      <c r="A37" s="53" t="s">
        <v>465</v>
      </c>
      <c r="B37" s="43"/>
      <c r="C37" s="43"/>
      <c r="D37" s="20" t="s">
        <v>342</v>
      </c>
      <c r="E37" s="23"/>
      <c r="F37" s="23"/>
      <c r="G37" s="23"/>
      <c r="H37" s="23"/>
      <c r="I37" s="23"/>
      <c r="J37" s="23"/>
      <c r="K37" s="23"/>
      <c r="L37" s="23"/>
      <c r="M37" s="29">
        <f t="shared" si="3"/>
        <v>0</v>
      </c>
      <c r="N37" s="8"/>
      <c r="O37" s="47"/>
    </row>
    <row r="38" spans="1:15">
      <c r="A38" s="53" t="s">
        <v>444</v>
      </c>
      <c r="B38" s="43"/>
      <c r="C38" s="43"/>
      <c r="D38" s="20" t="s">
        <v>537</v>
      </c>
      <c r="E38" s="26">
        <f>E37+E36+E35+E34+E33+E32+E31+E26+E21+E16+E15+E14</f>
        <v>0</v>
      </c>
      <c r="F38" s="26">
        <f t="shared" ref="F38:M38" si="4">F37+F36+F35+F34+F33+F32+F31+F26+F21+F16+F15+F14</f>
        <v>0</v>
      </c>
      <c r="G38" s="26">
        <f t="shared" si="4"/>
        <v>0</v>
      </c>
      <c r="H38" s="26">
        <f t="shared" si="4"/>
        <v>0</v>
      </c>
      <c r="I38" s="26">
        <f t="shared" si="4"/>
        <v>0</v>
      </c>
      <c r="J38" s="26">
        <f t="shared" si="4"/>
        <v>0</v>
      </c>
      <c r="K38" s="26">
        <f t="shared" si="4"/>
        <v>0</v>
      </c>
      <c r="L38" s="26">
        <f t="shared" si="4"/>
        <v>0</v>
      </c>
      <c r="M38" s="26">
        <f t="shared" si="4"/>
        <v>0</v>
      </c>
      <c r="N38" s="8"/>
      <c r="O38" s="47"/>
    </row>
    <row r="39" spans="1:15">
      <c r="A39" s="53"/>
      <c r="B39" s="43"/>
      <c r="C39" s="43"/>
      <c r="D39" s="82"/>
      <c r="E39" s="83"/>
      <c r="F39" s="83"/>
      <c r="G39" s="83"/>
      <c r="H39" s="83"/>
      <c r="I39" s="83"/>
      <c r="J39" s="83"/>
      <c r="K39" s="83"/>
      <c r="L39" s="83"/>
      <c r="M39" s="84"/>
      <c r="N39" s="8"/>
      <c r="O39" s="47"/>
    </row>
    <row r="40" spans="1:15" ht="15" customHeight="1">
      <c r="A40" s="53"/>
      <c r="B40" s="43"/>
      <c r="C40" s="43"/>
      <c r="D40" s="85" t="s">
        <v>281</v>
      </c>
      <c r="E40" s="86"/>
      <c r="F40" s="86"/>
      <c r="G40" s="86"/>
      <c r="H40" s="86"/>
      <c r="I40" s="86"/>
      <c r="J40" s="86"/>
      <c r="K40" s="86"/>
      <c r="L40" s="86"/>
      <c r="M40" s="87"/>
      <c r="N40" s="8"/>
      <c r="O40" s="47"/>
    </row>
    <row r="41" spans="1:15">
      <c r="A41" s="53" t="s">
        <v>446</v>
      </c>
      <c r="B41" s="43"/>
      <c r="C41" s="43"/>
      <c r="D41" s="20" t="s">
        <v>283</v>
      </c>
      <c r="E41" s="23"/>
      <c r="F41" s="23"/>
      <c r="G41" s="23"/>
      <c r="H41" s="23"/>
      <c r="I41" s="23"/>
      <c r="J41" s="23"/>
      <c r="K41" s="23"/>
      <c r="L41" s="23"/>
      <c r="M41" s="29">
        <f>E41+F41+G41+H41+I41+J41+K41+L41</f>
        <v>0</v>
      </c>
      <c r="N41" s="8"/>
      <c r="O41" s="47"/>
    </row>
    <row r="42" spans="1:15">
      <c r="A42" s="53" t="s">
        <v>447</v>
      </c>
      <c r="B42" s="43"/>
      <c r="C42" s="43"/>
      <c r="D42" s="20" t="s">
        <v>284</v>
      </c>
      <c r="E42" s="23"/>
      <c r="F42" s="23"/>
      <c r="G42" s="23"/>
      <c r="H42" s="23"/>
      <c r="I42" s="23"/>
      <c r="J42" s="23"/>
      <c r="K42" s="23"/>
      <c r="L42" s="23"/>
      <c r="M42" s="29">
        <f>E42+F42+G42+H42+I42+J42+K42+L42</f>
        <v>0</v>
      </c>
      <c r="N42" s="8"/>
      <c r="O42" s="47"/>
    </row>
    <row r="43" spans="1:15">
      <c r="A43" s="53" t="s">
        <v>448</v>
      </c>
      <c r="B43" s="43"/>
      <c r="C43" s="43"/>
      <c r="D43" s="20" t="s">
        <v>285</v>
      </c>
      <c r="E43" s="26">
        <f>E44+E45</f>
        <v>0</v>
      </c>
      <c r="F43" s="26">
        <f t="shared" ref="F43:M43" si="5">F44+F45</f>
        <v>0</v>
      </c>
      <c r="G43" s="26">
        <f t="shared" si="5"/>
        <v>0</v>
      </c>
      <c r="H43" s="26">
        <f t="shared" si="5"/>
        <v>0</v>
      </c>
      <c r="I43" s="26">
        <f t="shared" si="5"/>
        <v>0</v>
      </c>
      <c r="J43" s="26">
        <f t="shared" si="5"/>
        <v>0</v>
      </c>
      <c r="K43" s="26">
        <f t="shared" si="5"/>
        <v>0</v>
      </c>
      <c r="L43" s="26">
        <f t="shared" si="5"/>
        <v>0</v>
      </c>
      <c r="M43" s="26">
        <f t="shared" si="5"/>
        <v>0</v>
      </c>
      <c r="N43" s="8"/>
      <c r="O43" s="47"/>
    </row>
    <row r="44" spans="1:15">
      <c r="A44" s="53" t="s">
        <v>449</v>
      </c>
      <c r="B44" s="43"/>
      <c r="C44" s="43"/>
      <c r="D44" s="20" t="s">
        <v>286</v>
      </c>
      <c r="E44" s="23"/>
      <c r="F44" s="23"/>
      <c r="G44" s="23"/>
      <c r="H44" s="23"/>
      <c r="I44" s="23"/>
      <c r="J44" s="23"/>
      <c r="K44" s="23"/>
      <c r="L44" s="23"/>
      <c r="M44" s="29">
        <f>E44+F44+G44+H44+I44+J44+K44+L44</f>
        <v>0</v>
      </c>
      <c r="N44" s="8"/>
      <c r="O44" s="47"/>
    </row>
    <row r="45" spans="1:15" ht="87">
      <c r="A45" s="53" t="s">
        <v>476</v>
      </c>
      <c r="B45" s="43"/>
      <c r="C45" s="43"/>
      <c r="D45" s="20" t="s">
        <v>503</v>
      </c>
      <c r="E45" s="23"/>
      <c r="F45" s="23"/>
      <c r="G45" s="23"/>
      <c r="H45" s="23"/>
      <c r="I45" s="23"/>
      <c r="J45" s="23"/>
      <c r="K45" s="23"/>
      <c r="L45" s="23"/>
      <c r="M45" s="29">
        <f>E45+F45+G45+H45+I45+J45+K45+L45</f>
        <v>0</v>
      </c>
      <c r="N45" s="8"/>
      <c r="O45" s="47"/>
    </row>
    <row r="46" spans="1:15" ht="43.5">
      <c r="A46" s="53" t="s">
        <v>549</v>
      </c>
      <c r="B46" s="43"/>
      <c r="C46" s="43"/>
      <c r="D46" s="20" t="s">
        <v>288</v>
      </c>
      <c r="E46" s="23"/>
      <c r="F46" s="23"/>
      <c r="G46" s="23"/>
      <c r="H46" s="23"/>
      <c r="I46" s="23"/>
      <c r="J46" s="23"/>
      <c r="K46" s="23"/>
      <c r="L46" s="23"/>
      <c r="M46" s="29">
        <f>E46+F46+G46+H46+I46+J46+K46+L46</f>
        <v>0</v>
      </c>
      <c r="N46" s="8"/>
      <c r="O46" s="47"/>
    </row>
    <row r="47" spans="1:15">
      <c r="A47" s="53" t="s">
        <v>451</v>
      </c>
      <c r="B47" s="43"/>
      <c r="C47" s="43"/>
      <c r="D47" s="20" t="s">
        <v>289</v>
      </c>
      <c r="E47" s="26">
        <f>E48+E49+E50</f>
        <v>0</v>
      </c>
      <c r="F47" s="26">
        <f t="shared" ref="F47:M47" si="6">F48+F49+F50</f>
        <v>0</v>
      </c>
      <c r="G47" s="26">
        <f t="shared" si="6"/>
        <v>0</v>
      </c>
      <c r="H47" s="26">
        <f t="shared" si="6"/>
        <v>0</v>
      </c>
      <c r="I47" s="26">
        <f t="shared" si="6"/>
        <v>0</v>
      </c>
      <c r="J47" s="26">
        <f t="shared" si="6"/>
        <v>0</v>
      </c>
      <c r="K47" s="26">
        <f t="shared" si="6"/>
        <v>0</v>
      </c>
      <c r="L47" s="26">
        <f t="shared" si="6"/>
        <v>0</v>
      </c>
      <c r="M47" s="26">
        <f t="shared" si="6"/>
        <v>0</v>
      </c>
      <c r="N47" s="8"/>
      <c r="O47" s="47"/>
    </row>
    <row r="48" spans="1:15" ht="43.5">
      <c r="A48" s="53" t="s">
        <v>452</v>
      </c>
      <c r="B48" s="43"/>
      <c r="C48" s="43"/>
      <c r="D48" s="20" t="s">
        <v>290</v>
      </c>
      <c r="E48" s="23"/>
      <c r="F48" s="23"/>
      <c r="G48" s="23"/>
      <c r="H48" s="23"/>
      <c r="I48" s="23"/>
      <c r="J48" s="23"/>
      <c r="K48" s="23"/>
      <c r="L48" s="23"/>
      <c r="M48" s="29">
        <f>E48+F48+G48+H48+I48+J48+K48+L48</f>
        <v>0</v>
      </c>
      <c r="N48" s="8"/>
      <c r="O48" s="47"/>
    </row>
    <row r="49" spans="1:15" ht="43.5">
      <c r="A49" s="53" t="s">
        <v>453</v>
      </c>
      <c r="B49" s="43"/>
      <c r="C49" s="43"/>
      <c r="D49" s="20" t="s">
        <v>291</v>
      </c>
      <c r="E49" s="23"/>
      <c r="F49" s="23"/>
      <c r="G49" s="23"/>
      <c r="H49" s="23"/>
      <c r="I49" s="23"/>
      <c r="J49" s="23"/>
      <c r="K49" s="23"/>
      <c r="L49" s="23"/>
      <c r="M49" s="29">
        <f>E49+F49+G49+H49+I49+J49+K49+L49</f>
        <v>0</v>
      </c>
      <c r="N49" s="8"/>
      <c r="O49" s="47"/>
    </row>
    <row r="50" spans="1:15">
      <c r="A50" s="53" t="s">
        <v>454</v>
      </c>
      <c r="B50" s="43"/>
      <c r="C50" s="43"/>
      <c r="D50" s="20" t="s">
        <v>292</v>
      </c>
      <c r="E50" s="23"/>
      <c r="F50" s="23"/>
      <c r="G50" s="23"/>
      <c r="H50" s="23"/>
      <c r="I50" s="23"/>
      <c r="J50" s="23"/>
      <c r="K50" s="23"/>
      <c r="L50" s="23"/>
      <c r="M50" s="29">
        <f>E50+F50+G50+H50+I50+J50+K50+L50</f>
        <v>0</v>
      </c>
      <c r="N50" s="8"/>
      <c r="O50" s="47"/>
    </row>
    <row r="51" spans="1:15" ht="29">
      <c r="A51" s="53" t="s">
        <v>455</v>
      </c>
      <c r="B51" s="43"/>
      <c r="C51" s="43"/>
      <c r="D51" s="20" t="s">
        <v>293</v>
      </c>
      <c r="E51" s="23"/>
      <c r="F51" s="23"/>
      <c r="G51" s="23"/>
      <c r="H51" s="23"/>
      <c r="I51" s="23"/>
      <c r="J51" s="23"/>
      <c r="K51" s="23"/>
      <c r="L51" s="23"/>
      <c r="M51" s="29">
        <f>E51+F51+G51+H51+I51+J51+K51+L51</f>
        <v>0</v>
      </c>
      <c r="N51" s="8"/>
      <c r="O51" s="47"/>
    </row>
    <row r="52" spans="1:15">
      <c r="A52" s="53" t="s">
        <v>456</v>
      </c>
      <c r="B52" s="43"/>
      <c r="C52" s="43"/>
      <c r="D52" s="20" t="s">
        <v>294</v>
      </c>
      <c r="E52" s="23"/>
      <c r="F52" s="23"/>
      <c r="G52" s="23"/>
      <c r="H52" s="23"/>
      <c r="I52" s="23"/>
      <c r="J52" s="23"/>
      <c r="K52" s="23"/>
      <c r="L52" s="23"/>
      <c r="M52" s="29">
        <f>E52+F52+G52+H52+I52+J52+K52+L52</f>
        <v>0</v>
      </c>
      <c r="N52" s="8"/>
      <c r="O52" s="47"/>
    </row>
    <row r="53" spans="1:15">
      <c r="A53" s="53" t="s">
        <v>96</v>
      </c>
      <c r="B53" s="43"/>
      <c r="C53" s="43"/>
      <c r="D53" s="20" t="s">
        <v>295</v>
      </c>
      <c r="E53" s="26">
        <f t="shared" ref="E53:M53" si="7">E54+E55+E56</f>
        <v>0</v>
      </c>
      <c r="F53" s="26">
        <f t="shared" si="7"/>
        <v>0</v>
      </c>
      <c r="G53" s="26">
        <f t="shared" si="7"/>
        <v>0</v>
      </c>
      <c r="H53" s="26">
        <f t="shared" si="7"/>
        <v>0</v>
      </c>
      <c r="I53" s="26">
        <f t="shared" si="7"/>
        <v>0</v>
      </c>
      <c r="J53" s="26">
        <f t="shared" si="7"/>
        <v>0</v>
      </c>
      <c r="K53" s="26">
        <f t="shared" si="7"/>
        <v>0</v>
      </c>
      <c r="L53" s="26">
        <f t="shared" si="7"/>
        <v>0</v>
      </c>
      <c r="M53" s="26">
        <f t="shared" si="7"/>
        <v>0</v>
      </c>
      <c r="N53" s="8"/>
      <c r="O53" s="47"/>
    </row>
    <row r="54" spans="1:15" ht="29">
      <c r="A54" s="53" t="s">
        <v>505</v>
      </c>
      <c r="B54" s="43"/>
      <c r="C54" s="43"/>
      <c r="D54" s="20" t="s">
        <v>504</v>
      </c>
      <c r="E54" s="23"/>
      <c r="F54" s="23"/>
      <c r="G54" s="23"/>
      <c r="H54" s="23"/>
      <c r="I54" s="23"/>
      <c r="J54" s="23"/>
      <c r="K54" s="23"/>
      <c r="L54" s="23"/>
      <c r="M54" s="29">
        <f t="shared" ref="M54:M62" si="8">E54+F54+G54+H54+I54+J54+K54+L54</f>
        <v>0</v>
      </c>
      <c r="N54" s="8"/>
      <c r="O54" s="47"/>
    </row>
    <row r="55" spans="1:15">
      <c r="A55" s="53" t="s">
        <v>458</v>
      </c>
      <c r="B55" s="43"/>
      <c r="C55" s="43"/>
      <c r="D55" s="20" t="s">
        <v>338</v>
      </c>
      <c r="E55" s="23"/>
      <c r="F55" s="23"/>
      <c r="G55" s="23"/>
      <c r="H55" s="23"/>
      <c r="I55" s="23"/>
      <c r="J55" s="23"/>
      <c r="K55" s="23"/>
      <c r="L55" s="23"/>
      <c r="M55" s="29">
        <f t="shared" si="8"/>
        <v>0</v>
      </c>
      <c r="N55" s="8"/>
      <c r="O55" s="47"/>
    </row>
    <row r="56" spans="1:15">
      <c r="A56" s="53" t="s">
        <v>459</v>
      </c>
      <c r="B56" s="43"/>
      <c r="C56" s="43"/>
      <c r="D56" s="20" t="s">
        <v>268</v>
      </c>
      <c r="E56" s="23"/>
      <c r="F56" s="23"/>
      <c r="G56" s="23"/>
      <c r="H56" s="23"/>
      <c r="I56" s="23"/>
      <c r="J56" s="23"/>
      <c r="K56" s="23"/>
      <c r="L56" s="23"/>
      <c r="M56" s="29">
        <f t="shared" si="8"/>
        <v>0</v>
      </c>
      <c r="N56" s="8"/>
      <c r="O56" s="47"/>
    </row>
    <row r="57" spans="1:15">
      <c r="A57" s="53" t="s">
        <v>460</v>
      </c>
      <c r="B57" s="43"/>
      <c r="C57" s="43"/>
      <c r="D57" s="20" t="s">
        <v>298</v>
      </c>
      <c r="E57" s="23"/>
      <c r="F57" s="23"/>
      <c r="G57" s="23"/>
      <c r="H57" s="23"/>
      <c r="I57" s="23"/>
      <c r="J57" s="23"/>
      <c r="K57" s="23"/>
      <c r="L57" s="23"/>
      <c r="M57" s="29">
        <f t="shared" si="8"/>
        <v>0</v>
      </c>
      <c r="N57" s="8"/>
      <c r="O57" s="47"/>
    </row>
    <row r="58" spans="1:15" ht="29">
      <c r="A58" s="53" t="s">
        <v>461</v>
      </c>
      <c r="B58" s="43"/>
      <c r="C58" s="43"/>
      <c r="D58" s="20" t="s">
        <v>299</v>
      </c>
      <c r="E58" s="23"/>
      <c r="F58" s="23"/>
      <c r="G58" s="23"/>
      <c r="H58" s="23"/>
      <c r="I58" s="23"/>
      <c r="J58" s="23"/>
      <c r="K58" s="23"/>
      <c r="L58" s="23"/>
      <c r="M58" s="29">
        <f t="shared" si="8"/>
        <v>0</v>
      </c>
      <c r="N58" s="8"/>
      <c r="O58" s="47"/>
    </row>
    <row r="59" spans="1:15">
      <c r="A59" s="53" t="s">
        <v>413</v>
      </c>
      <c r="B59" s="43"/>
      <c r="C59" s="43"/>
      <c r="D59" s="20" t="s">
        <v>275</v>
      </c>
      <c r="E59" s="23"/>
      <c r="F59" s="23"/>
      <c r="G59" s="23"/>
      <c r="H59" s="23"/>
      <c r="I59" s="23"/>
      <c r="J59" s="23"/>
      <c r="K59" s="23"/>
      <c r="L59" s="23"/>
      <c r="M59" s="29">
        <f t="shared" si="8"/>
        <v>0</v>
      </c>
      <c r="N59" s="8"/>
      <c r="O59" s="47"/>
    </row>
    <row r="60" spans="1:15">
      <c r="A60" s="53" t="s">
        <v>462</v>
      </c>
      <c r="B60" s="43"/>
      <c r="C60" s="43"/>
      <c r="D60" s="20" t="s">
        <v>300</v>
      </c>
      <c r="E60" s="23"/>
      <c r="F60" s="23"/>
      <c r="G60" s="23"/>
      <c r="H60" s="23"/>
      <c r="I60" s="23"/>
      <c r="J60" s="23"/>
      <c r="K60" s="23"/>
      <c r="L60" s="23"/>
      <c r="M60" s="29">
        <f t="shared" si="8"/>
        <v>0</v>
      </c>
      <c r="N60" s="8"/>
      <c r="O60" s="47"/>
    </row>
    <row r="61" spans="1:15">
      <c r="A61" s="53" t="s">
        <v>464</v>
      </c>
      <c r="B61" s="43"/>
      <c r="C61" s="43"/>
      <c r="D61" s="20" t="s">
        <v>301</v>
      </c>
      <c r="E61" s="23"/>
      <c r="F61" s="23"/>
      <c r="G61" s="23"/>
      <c r="H61" s="23"/>
      <c r="I61" s="23"/>
      <c r="J61" s="23"/>
      <c r="K61" s="23"/>
      <c r="L61" s="23"/>
      <c r="M61" s="29">
        <f t="shared" si="8"/>
        <v>0</v>
      </c>
      <c r="N61" s="8"/>
      <c r="O61" s="47"/>
    </row>
    <row r="62" spans="1:15">
      <c r="A62" s="53" t="s">
        <v>443</v>
      </c>
      <c r="B62" s="43"/>
      <c r="C62" s="43"/>
      <c r="D62" s="20" t="s">
        <v>302</v>
      </c>
      <c r="E62" s="23"/>
      <c r="F62" s="23"/>
      <c r="G62" s="23"/>
      <c r="H62" s="23"/>
      <c r="I62" s="23"/>
      <c r="J62" s="23"/>
      <c r="K62" s="23"/>
      <c r="L62" s="23"/>
      <c r="M62" s="29">
        <f t="shared" si="8"/>
        <v>0</v>
      </c>
      <c r="N62" s="8"/>
      <c r="O62" s="47"/>
    </row>
    <row r="63" spans="1:15">
      <c r="A63" s="53" t="s">
        <v>466</v>
      </c>
      <c r="B63" s="43"/>
      <c r="C63" s="43"/>
      <c r="D63" s="20" t="s">
        <v>303</v>
      </c>
      <c r="E63" s="26">
        <f t="shared" ref="E63:M63" si="9">E62+E61+E60+E59+E58+E57+E53+E52+E51+E47+E46+E43+E42+E41</f>
        <v>0</v>
      </c>
      <c r="F63" s="26">
        <f t="shared" si="9"/>
        <v>0</v>
      </c>
      <c r="G63" s="26">
        <f t="shared" si="9"/>
        <v>0</v>
      </c>
      <c r="H63" s="26">
        <f t="shared" si="9"/>
        <v>0</v>
      </c>
      <c r="I63" s="26">
        <f t="shared" si="9"/>
        <v>0</v>
      </c>
      <c r="J63" s="26">
        <f t="shared" si="9"/>
        <v>0</v>
      </c>
      <c r="K63" s="26">
        <f t="shared" si="9"/>
        <v>0</v>
      </c>
      <c r="L63" s="26">
        <f t="shared" si="9"/>
        <v>0</v>
      </c>
      <c r="M63" s="26">
        <f t="shared" si="9"/>
        <v>0</v>
      </c>
      <c r="N63" s="8"/>
      <c r="O63" s="47"/>
    </row>
    <row r="64" spans="1:15">
      <c r="A64" s="53"/>
      <c r="B64" s="43"/>
      <c r="C64" s="43"/>
      <c r="D64" s="82"/>
      <c r="E64" s="83"/>
      <c r="F64" s="83"/>
      <c r="G64" s="83"/>
      <c r="H64" s="83"/>
      <c r="I64" s="83"/>
      <c r="J64" s="83"/>
      <c r="K64" s="83"/>
      <c r="L64" s="83"/>
      <c r="M64" s="84"/>
      <c r="N64" s="8"/>
      <c r="O64" s="47"/>
    </row>
    <row r="65" spans="1:15">
      <c r="A65" s="53" t="s">
        <v>467</v>
      </c>
      <c r="B65" s="43"/>
      <c r="C65" s="43"/>
      <c r="D65" s="20" t="s">
        <v>304</v>
      </c>
      <c r="E65" s="26">
        <f>E63-E38</f>
        <v>0</v>
      </c>
      <c r="F65" s="26">
        <f t="shared" ref="F65:M65" si="10">F63-F38</f>
        <v>0</v>
      </c>
      <c r="G65" s="26">
        <f t="shared" si="10"/>
        <v>0</v>
      </c>
      <c r="H65" s="26">
        <f t="shared" si="10"/>
        <v>0</v>
      </c>
      <c r="I65" s="26">
        <f t="shared" si="10"/>
        <v>0</v>
      </c>
      <c r="J65" s="26">
        <f t="shared" si="10"/>
        <v>0</v>
      </c>
      <c r="K65" s="26">
        <f t="shared" si="10"/>
        <v>0</v>
      </c>
      <c r="L65" s="26">
        <f t="shared" si="10"/>
        <v>0</v>
      </c>
      <c r="M65" s="26">
        <f t="shared" si="10"/>
        <v>0</v>
      </c>
      <c r="N65" s="8"/>
      <c r="O65" s="47"/>
    </row>
    <row r="66" spans="1:15">
      <c r="A66" s="53" t="s">
        <v>469</v>
      </c>
      <c r="B66" s="43"/>
      <c r="C66" s="43"/>
      <c r="D66" s="20" t="s">
        <v>306</v>
      </c>
      <c r="E66" s="26">
        <f>E65</f>
        <v>0</v>
      </c>
      <c r="F66" s="26">
        <f>E65+F65</f>
        <v>0</v>
      </c>
      <c r="G66" s="26">
        <f>E65+F65+G65</f>
        <v>0</v>
      </c>
      <c r="H66" s="26">
        <f>E65+F65+G65+H65</f>
        <v>0</v>
      </c>
      <c r="I66" s="26">
        <f>E65+F65+G65+H65+I65</f>
        <v>0</v>
      </c>
      <c r="J66" s="26">
        <f>E65+F65+G65+H65+I65+J65</f>
        <v>0</v>
      </c>
      <c r="K66" s="26">
        <f>E65+F65+G65+H65+I65+J65+K65</f>
        <v>0</v>
      </c>
      <c r="L66" s="26">
        <f>E65+F65+G65+H65+I65+J65+K65+L65</f>
        <v>0</v>
      </c>
      <c r="M66" s="29">
        <f>E65+F65+G65+H65+I65+J65+K65+L65</f>
        <v>0</v>
      </c>
      <c r="N66" s="8"/>
      <c r="O66" s="47"/>
    </row>
    <row r="67" spans="1:15" ht="29">
      <c r="A67" s="53" t="s">
        <v>468</v>
      </c>
      <c r="B67" s="43"/>
      <c r="C67" s="43"/>
      <c r="D67" s="20" t="s">
        <v>305</v>
      </c>
      <c r="E67" s="27">
        <f>ROUND(IF(E38=0,0,E65/E38),2)</f>
        <v>0</v>
      </c>
      <c r="F67" s="27">
        <f t="shared" ref="F67:L67" si="11">ROUND(IF(F38=0,0,F65/F38),2)</f>
        <v>0</v>
      </c>
      <c r="G67" s="27">
        <f t="shared" si="11"/>
        <v>0</v>
      </c>
      <c r="H67" s="27">
        <f t="shared" si="11"/>
        <v>0</v>
      </c>
      <c r="I67" s="27">
        <f>ROUND(IF(I38=0,0,I65/I38),2)</f>
        <v>0</v>
      </c>
      <c r="J67" s="27">
        <f t="shared" si="11"/>
        <v>0</v>
      </c>
      <c r="K67" s="27">
        <f t="shared" si="11"/>
        <v>0</v>
      </c>
      <c r="L67" s="27">
        <f t="shared" si="11"/>
        <v>0</v>
      </c>
      <c r="M67" s="27">
        <f>ROUND(IF(M38=0,0,M65/M38),2)</f>
        <v>0</v>
      </c>
      <c r="N67" s="8"/>
      <c r="O67" s="47"/>
    </row>
    <row r="68" spans="1:15">
      <c r="A68" s="42"/>
      <c r="B68" s="43"/>
      <c r="C68" s="43" t="s">
        <v>209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47"/>
    </row>
    <row r="69" spans="1:15">
      <c r="A69" s="44"/>
      <c r="B69" s="45"/>
      <c r="C69" s="45" t="s">
        <v>212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8" t="s">
        <v>213</v>
      </c>
    </row>
    <row r="70" spans="1:15">
      <c r="D70" s="79" t="s">
        <v>536</v>
      </c>
      <c r="E70" s="80"/>
      <c r="F70" s="80"/>
      <c r="G70" s="80"/>
      <c r="H70" s="80"/>
      <c r="I70" s="80"/>
      <c r="J70" s="80"/>
      <c r="K70" s="80"/>
      <c r="L70" s="80"/>
      <c r="M70" s="81"/>
    </row>
  </sheetData>
  <mergeCells count="10">
    <mergeCell ref="F1:K1"/>
    <mergeCell ref="F2:K2"/>
    <mergeCell ref="D10:M10"/>
    <mergeCell ref="D9:J9"/>
    <mergeCell ref="K9:M9"/>
    <mergeCell ref="D70:M70"/>
    <mergeCell ref="D39:M39"/>
    <mergeCell ref="D40:M40"/>
    <mergeCell ref="D64:M64"/>
    <mergeCell ref="D13:M13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65:M67 E63:L63 E53:L53 E47:L47 E43:L43 M41:M63 E38:L38 E26:L26 E21:L21 E16:L16 M14:M38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:L15 E17:L20 E22:L25 E27:L37 E41:L42 E44:L46 E48:L52 E54:L62">
      <formula1>-99999999999999900</formula1>
      <formula2>99999999999999900</formula2>
    </dataValidation>
  </dataValidations>
  <pageMargins left="0.75" right="0.75" top="1" bottom="1" header="0.5" footer="0.5"/>
  <headerFooter alignWithMargins="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N76"/>
  <sheetViews>
    <sheetView showGridLines="0" topLeftCell="D1" zoomScale="85" workbookViewId="0">
      <selection sqref="A1:C1048576"/>
    </sheetView>
  </sheetViews>
  <sheetFormatPr defaultRowHeight="14.5"/>
  <cols>
    <col min="1" max="3" width="9.1796875" hidden="1" customWidth="1"/>
    <col min="4" max="4" width="25.7265625" customWidth="1"/>
    <col min="5" max="12" width="20.7265625" customWidth="1"/>
    <col min="13" max="14" width="5.7265625" customWidth="1"/>
  </cols>
  <sheetData>
    <row r="1" spans="1:14" ht="28" customHeight="1">
      <c r="A1" s="18" t="s">
        <v>146</v>
      </c>
      <c r="F1" s="77" t="s">
        <v>527</v>
      </c>
      <c r="G1" s="77"/>
      <c r="H1" s="77"/>
      <c r="I1" s="77"/>
      <c r="J1" s="77"/>
    </row>
    <row r="2" spans="1:14" ht="18.5">
      <c r="F2" s="78" t="s">
        <v>530</v>
      </c>
      <c r="G2" s="78"/>
      <c r="H2" s="78"/>
      <c r="I2" s="78"/>
      <c r="J2" s="78"/>
    </row>
    <row r="5" spans="1:14">
      <c r="A5" s="40"/>
      <c r="B5" s="41"/>
      <c r="C5" s="59" t="s">
        <v>566</v>
      </c>
      <c r="D5" s="59"/>
      <c r="E5" s="41"/>
      <c r="F5" s="41"/>
      <c r="G5" s="41"/>
      <c r="H5" s="41"/>
      <c r="I5" s="41"/>
      <c r="J5" s="41"/>
      <c r="K5" s="41"/>
      <c r="L5" s="41"/>
      <c r="M5" s="41"/>
      <c r="N5" s="46"/>
    </row>
    <row r="6" spans="1:14" hidden="1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7"/>
    </row>
    <row r="7" spans="1:14" hidden="1">
      <c r="A7" s="42"/>
      <c r="B7" s="43"/>
      <c r="C7" s="43"/>
      <c r="D7" s="43"/>
      <c r="E7" s="43" t="s">
        <v>568</v>
      </c>
      <c r="F7" s="43" t="s">
        <v>569</v>
      </c>
      <c r="G7" s="43" t="s">
        <v>570</v>
      </c>
      <c r="H7" s="43" t="s">
        <v>417</v>
      </c>
      <c r="I7" s="43" t="s">
        <v>571</v>
      </c>
      <c r="J7" s="43" t="s">
        <v>572</v>
      </c>
      <c r="K7" s="43" t="s">
        <v>573</v>
      </c>
      <c r="L7" s="49" t="s">
        <v>497</v>
      </c>
      <c r="M7" s="43"/>
      <c r="N7" s="47"/>
    </row>
    <row r="8" spans="1:14">
      <c r="A8" s="42"/>
      <c r="B8" s="43"/>
      <c r="C8" s="43" t="s">
        <v>210</v>
      </c>
      <c r="D8" s="43" t="s">
        <v>235</v>
      </c>
      <c r="E8" s="43"/>
      <c r="F8" s="43"/>
      <c r="G8" s="43"/>
      <c r="H8" s="43"/>
      <c r="I8" s="43"/>
      <c r="J8" s="43"/>
      <c r="K8" s="43"/>
      <c r="L8" s="43"/>
      <c r="M8" s="43" t="s">
        <v>209</v>
      </c>
      <c r="N8" s="47" t="s">
        <v>211</v>
      </c>
    </row>
    <row r="9" spans="1:14" ht="18.5">
      <c r="A9" s="42"/>
      <c r="B9" s="43"/>
      <c r="C9" s="43" t="s">
        <v>235</v>
      </c>
      <c r="D9" s="94"/>
      <c r="E9" s="90"/>
      <c r="F9" s="90"/>
      <c r="G9" s="90"/>
      <c r="H9" s="90"/>
      <c r="I9" s="90"/>
      <c r="J9" s="90" t="s">
        <v>607</v>
      </c>
      <c r="K9" s="90"/>
      <c r="L9" s="91"/>
      <c r="M9" s="30"/>
      <c r="N9" s="47"/>
    </row>
    <row r="10" spans="1:14" ht="18.5">
      <c r="A10" s="42"/>
      <c r="B10" s="43"/>
      <c r="C10" s="43" t="s">
        <v>235</v>
      </c>
      <c r="D10" s="88" t="s">
        <v>315</v>
      </c>
      <c r="E10" s="89"/>
      <c r="F10" s="89"/>
      <c r="G10" s="89"/>
      <c r="H10" s="89"/>
      <c r="I10" s="89"/>
      <c r="J10" s="90"/>
      <c r="K10" s="90"/>
      <c r="L10" s="91"/>
      <c r="M10" s="30"/>
      <c r="N10" s="47"/>
    </row>
    <row r="11" spans="1:14" ht="55.5">
      <c r="A11" s="42"/>
      <c r="B11" s="43"/>
      <c r="C11" s="50" t="s">
        <v>235</v>
      </c>
      <c r="D11" s="28"/>
      <c r="E11" s="31" t="s">
        <v>359</v>
      </c>
      <c r="F11" s="31" t="s">
        <v>354</v>
      </c>
      <c r="G11" s="31" t="s">
        <v>355</v>
      </c>
      <c r="H11" s="31" t="s">
        <v>356</v>
      </c>
      <c r="I11" s="31" t="s">
        <v>357</v>
      </c>
      <c r="J11" s="31" t="s">
        <v>358</v>
      </c>
      <c r="K11" s="31" t="s">
        <v>309</v>
      </c>
      <c r="L11" s="31" t="s">
        <v>221</v>
      </c>
      <c r="M11" s="8"/>
      <c r="N11" s="47"/>
    </row>
    <row r="12" spans="1:14">
      <c r="A12" s="42"/>
      <c r="B12" s="43"/>
      <c r="C12" s="43" t="s">
        <v>209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47"/>
    </row>
    <row r="13" spans="1:14" ht="15" customHeight="1">
      <c r="A13" s="42"/>
      <c r="B13" s="43"/>
      <c r="C13" s="43"/>
      <c r="D13" s="98" t="s">
        <v>318</v>
      </c>
      <c r="E13" s="99"/>
      <c r="F13" s="99"/>
      <c r="G13" s="99"/>
      <c r="H13" s="99"/>
      <c r="I13" s="99"/>
      <c r="J13" s="99"/>
      <c r="K13" s="99"/>
      <c r="L13" s="100"/>
      <c r="M13" s="8"/>
      <c r="N13" s="47"/>
    </row>
    <row r="14" spans="1:14">
      <c r="A14" s="42" t="s">
        <v>385</v>
      </c>
      <c r="B14" s="43"/>
      <c r="C14" s="43"/>
      <c r="D14" s="19" t="s">
        <v>253</v>
      </c>
      <c r="E14" s="23"/>
      <c r="F14" s="23"/>
      <c r="G14" s="23"/>
      <c r="H14" s="23"/>
      <c r="I14" s="23"/>
      <c r="J14" s="23"/>
      <c r="K14" s="23"/>
      <c r="L14" s="29">
        <f>E14+F14+G14+H14+I14+J14+K14</f>
        <v>0</v>
      </c>
      <c r="M14" s="8"/>
      <c r="N14" s="47"/>
    </row>
    <row r="15" spans="1:14">
      <c r="A15" s="42" t="s">
        <v>386</v>
      </c>
      <c r="B15" s="43"/>
      <c r="C15" s="43"/>
      <c r="D15" s="19" t="s">
        <v>254</v>
      </c>
      <c r="E15" s="23"/>
      <c r="F15" s="23"/>
      <c r="G15" s="23"/>
      <c r="H15" s="23"/>
      <c r="I15" s="23"/>
      <c r="J15" s="23"/>
      <c r="K15" s="23"/>
      <c r="L15" s="29">
        <f>E15+F15+G15+H15+I15+J15+K15</f>
        <v>0</v>
      </c>
      <c r="M15" s="8"/>
      <c r="N15" s="47"/>
    </row>
    <row r="16" spans="1:14">
      <c r="A16" s="42" t="s">
        <v>544</v>
      </c>
      <c r="B16" s="43"/>
      <c r="C16" s="43"/>
      <c r="D16" s="19" t="s">
        <v>545</v>
      </c>
      <c r="E16" s="26">
        <f>E17+E18+E19+E20</f>
        <v>0</v>
      </c>
      <c r="F16" s="26">
        <f t="shared" ref="F16:L16" si="0">F17+F18+F19+F20</f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8"/>
      <c r="N16" s="47"/>
    </row>
    <row r="17" spans="1:14">
      <c r="A17" s="42" t="s">
        <v>422</v>
      </c>
      <c r="B17" s="43"/>
      <c r="C17" s="43"/>
      <c r="D17" s="19" t="s">
        <v>256</v>
      </c>
      <c r="E17" s="23"/>
      <c r="F17" s="23"/>
      <c r="G17" s="23"/>
      <c r="H17" s="23"/>
      <c r="I17" s="23"/>
      <c r="J17" s="23"/>
      <c r="K17" s="23"/>
      <c r="L17" s="29">
        <f>E17+F17+G17+H17+I17+J17+K17</f>
        <v>0</v>
      </c>
      <c r="M17" s="8"/>
      <c r="N17" s="47"/>
    </row>
    <row r="18" spans="1:14">
      <c r="A18" s="42" t="s">
        <v>423</v>
      </c>
      <c r="B18" s="43"/>
      <c r="C18" s="43"/>
      <c r="D18" s="19" t="s">
        <v>257</v>
      </c>
      <c r="E18" s="23"/>
      <c r="F18" s="23"/>
      <c r="G18" s="23"/>
      <c r="H18" s="23"/>
      <c r="I18" s="23"/>
      <c r="J18" s="23"/>
      <c r="K18" s="23"/>
      <c r="L18" s="29">
        <f>E18+F18+G18+H18+I18+J18+K18</f>
        <v>0</v>
      </c>
      <c r="M18" s="8"/>
      <c r="N18" s="47"/>
    </row>
    <row r="19" spans="1:14" ht="29">
      <c r="A19" s="42" t="s">
        <v>471</v>
      </c>
      <c r="B19" s="43"/>
      <c r="C19" s="43"/>
      <c r="D19" s="19" t="s">
        <v>319</v>
      </c>
      <c r="E19" s="23"/>
      <c r="F19" s="23"/>
      <c r="G19" s="23"/>
      <c r="H19" s="23"/>
      <c r="I19" s="23"/>
      <c r="J19" s="23"/>
      <c r="K19" s="23"/>
      <c r="L19" s="29">
        <f>E19+F19+G19+H19+I19+J19+K19</f>
        <v>0</v>
      </c>
      <c r="M19" s="8"/>
      <c r="N19" s="47"/>
    </row>
    <row r="20" spans="1:14">
      <c r="A20" s="42" t="s">
        <v>425</v>
      </c>
      <c r="B20" s="43"/>
      <c r="C20" s="43"/>
      <c r="D20" s="19" t="s">
        <v>259</v>
      </c>
      <c r="E20" s="23"/>
      <c r="F20" s="23"/>
      <c r="G20" s="23"/>
      <c r="H20" s="23"/>
      <c r="I20" s="23"/>
      <c r="J20" s="23"/>
      <c r="K20" s="23"/>
      <c r="L20" s="29">
        <f>E20+F20+G20+H20+I20+J20+K20</f>
        <v>0</v>
      </c>
      <c r="M20" s="8"/>
      <c r="N20" s="47"/>
    </row>
    <row r="21" spans="1:14">
      <c r="A21" s="42" t="s">
        <v>426</v>
      </c>
      <c r="B21" s="43"/>
      <c r="C21" s="43"/>
      <c r="D21" s="19" t="s">
        <v>260</v>
      </c>
      <c r="E21" s="26">
        <f>E22+E23+E24+E25</f>
        <v>0</v>
      </c>
      <c r="F21" s="26">
        <f t="shared" ref="F21:L21" si="1">F22+F23+F24+F25</f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8"/>
      <c r="N21" s="47"/>
    </row>
    <row r="22" spans="1:14">
      <c r="A22" s="42" t="s">
        <v>427</v>
      </c>
      <c r="B22" s="43"/>
      <c r="C22" s="43"/>
      <c r="D22" s="19" t="s">
        <v>261</v>
      </c>
      <c r="E22" s="23"/>
      <c r="F22" s="23"/>
      <c r="G22" s="23"/>
      <c r="H22" s="23"/>
      <c r="I22" s="23"/>
      <c r="J22" s="23"/>
      <c r="K22" s="23"/>
      <c r="L22" s="29">
        <f>E22+F22+G22+H22+I22+J22+K22</f>
        <v>0</v>
      </c>
      <c r="M22" s="8"/>
      <c r="N22" s="47"/>
    </row>
    <row r="23" spans="1:14">
      <c r="A23" s="42" t="s">
        <v>428</v>
      </c>
      <c r="B23" s="43"/>
      <c r="C23" s="43"/>
      <c r="D23" s="19" t="s">
        <v>262</v>
      </c>
      <c r="E23" s="23"/>
      <c r="F23" s="23"/>
      <c r="G23" s="23"/>
      <c r="H23" s="23"/>
      <c r="I23" s="23"/>
      <c r="J23" s="23"/>
      <c r="K23" s="23"/>
      <c r="L23" s="29">
        <f>E23+F23+G23+H23+I23+J23+K23</f>
        <v>0</v>
      </c>
      <c r="M23" s="8"/>
      <c r="N23" s="47"/>
    </row>
    <row r="24" spans="1:14">
      <c r="A24" s="42" t="s">
        <v>429</v>
      </c>
      <c r="B24" s="43"/>
      <c r="C24" s="43"/>
      <c r="D24" s="19" t="s">
        <v>263</v>
      </c>
      <c r="E24" s="23"/>
      <c r="F24" s="23"/>
      <c r="G24" s="23"/>
      <c r="H24" s="23"/>
      <c r="I24" s="23"/>
      <c r="J24" s="23"/>
      <c r="K24" s="23"/>
      <c r="L24" s="29">
        <f>E24+F24+G24+H24+I24+J24+K24</f>
        <v>0</v>
      </c>
      <c r="M24" s="8"/>
      <c r="N24" s="47"/>
    </row>
    <row r="25" spans="1:14">
      <c r="A25" s="42" t="s">
        <v>430</v>
      </c>
      <c r="B25" s="43"/>
      <c r="C25" s="43"/>
      <c r="D25" s="19" t="s">
        <v>264</v>
      </c>
      <c r="E25" s="23"/>
      <c r="F25" s="23"/>
      <c r="G25" s="23"/>
      <c r="H25" s="23"/>
      <c r="I25" s="23"/>
      <c r="J25" s="23"/>
      <c r="K25" s="23"/>
      <c r="L25" s="29">
        <f>E25+F25+G25+H25+I25+J25+K25</f>
        <v>0</v>
      </c>
      <c r="M25" s="8"/>
      <c r="N25" s="47"/>
    </row>
    <row r="26" spans="1:14" ht="29">
      <c r="A26" s="42" t="s">
        <v>431</v>
      </c>
      <c r="B26" s="43"/>
      <c r="C26" s="43"/>
      <c r="D26" s="19" t="s">
        <v>320</v>
      </c>
      <c r="E26" s="26">
        <f>E27+E28+E29+E30</f>
        <v>0</v>
      </c>
      <c r="F26" s="26">
        <f t="shared" ref="F26:L26" si="2">F27+F28+F29+F30</f>
        <v>0</v>
      </c>
      <c r="G26" s="26">
        <f t="shared" si="2"/>
        <v>0</v>
      </c>
      <c r="H26" s="26">
        <f t="shared" si="2"/>
        <v>0</v>
      </c>
      <c r="I26" s="26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8"/>
      <c r="N26" s="47"/>
    </row>
    <row r="27" spans="1:14">
      <c r="A27" s="42" t="s">
        <v>432</v>
      </c>
      <c r="B27" s="43"/>
      <c r="C27" s="43"/>
      <c r="D27" s="19" t="s">
        <v>266</v>
      </c>
      <c r="E27" s="23"/>
      <c r="F27" s="23"/>
      <c r="G27" s="23"/>
      <c r="H27" s="23"/>
      <c r="I27" s="23"/>
      <c r="J27" s="23"/>
      <c r="K27" s="23"/>
      <c r="L27" s="29">
        <f t="shared" ref="L27:L34" si="3">E27+F27+G27+H27+I27+J27+K27</f>
        <v>0</v>
      </c>
      <c r="M27" s="8"/>
      <c r="N27" s="47"/>
    </row>
    <row r="28" spans="1:14">
      <c r="A28" s="42" t="s">
        <v>477</v>
      </c>
      <c r="B28" s="43"/>
      <c r="C28" s="43"/>
      <c r="D28" s="19" t="s">
        <v>321</v>
      </c>
      <c r="E28" s="23"/>
      <c r="F28" s="23"/>
      <c r="G28" s="23"/>
      <c r="H28" s="23"/>
      <c r="I28" s="23"/>
      <c r="J28" s="23"/>
      <c r="K28" s="23"/>
      <c r="L28" s="29">
        <f t="shared" si="3"/>
        <v>0</v>
      </c>
      <c r="M28" s="8"/>
      <c r="N28" s="47"/>
    </row>
    <row r="29" spans="1:14">
      <c r="A29" s="42" t="s">
        <v>433</v>
      </c>
      <c r="B29" s="43"/>
      <c r="C29" s="43"/>
      <c r="D29" s="19" t="s">
        <v>535</v>
      </c>
      <c r="E29" s="23"/>
      <c r="F29" s="23"/>
      <c r="G29" s="23"/>
      <c r="H29" s="23"/>
      <c r="I29" s="23"/>
      <c r="J29" s="23"/>
      <c r="K29" s="23"/>
      <c r="L29" s="29">
        <f t="shared" si="3"/>
        <v>0</v>
      </c>
      <c r="M29" s="8"/>
      <c r="N29" s="47"/>
    </row>
    <row r="30" spans="1:14">
      <c r="A30" s="42" t="s">
        <v>434</v>
      </c>
      <c r="B30" s="43"/>
      <c r="C30" s="43"/>
      <c r="D30" s="19" t="s">
        <v>264</v>
      </c>
      <c r="E30" s="23"/>
      <c r="F30" s="23"/>
      <c r="G30" s="23"/>
      <c r="H30" s="23"/>
      <c r="I30" s="23"/>
      <c r="J30" s="23"/>
      <c r="K30" s="23"/>
      <c r="L30" s="29">
        <f t="shared" si="3"/>
        <v>0</v>
      </c>
      <c r="M30" s="8"/>
      <c r="N30" s="47"/>
    </row>
    <row r="31" spans="1:14">
      <c r="A31" s="42" t="s">
        <v>440</v>
      </c>
      <c r="B31" s="43"/>
      <c r="C31" s="43"/>
      <c r="D31" s="19" t="s">
        <v>323</v>
      </c>
      <c r="E31" s="23"/>
      <c r="F31" s="23"/>
      <c r="G31" s="23"/>
      <c r="H31" s="23"/>
      <c r="I31" s="23"/>
      <c r="J31" s="23"/>
      <c r="K31" s="23"/>
      <c r="L31" s="29">
        <f t="shared" si="3"/>
        <v>0</v>
      </c>
      <c r="M31" s="8"/>
      <c r="N31" s="47"/>
    </row>
    <row r="32" spans="1:14">
      <c r="A32" s="42" t="s">
        <v>383</v>
      </c>
      <c r="B32" s="43"/>
      <c r="C32" s="43"/>
      <c r="D32" s="19" t="s">
        <v>324</v>
      </c>
      <c r="E32" s="23"/>
      <c r="F32" s="23"/>
      <c r="G32" s="23"/>
      <c r="H32" s="23"/>
      <c r="I32" s="23"/>
      <c r="J32" s="23"/>
      <c r="K32" s="23"/>
      <c r="L32" s="29">
        <f t="shared" si="3"/>
        <v>0</v>
      </c>
      <c r="M32" s="8"/>
      <c r="N32" s="47"/>
    </row>
    <row r="33" spans="1:14">
      <c r="A33" s="42" t="s">
        <v>473</v>
      </c>
      <c r="B33" s="43"/>
      <c r="C33" s="43"/>
      <c r="D33" s="19" t="s">
        <v>325</v>
      </c>
      <c r="E33" s="23"/>
      <c r="F33" s="23"/>
      <c r="G33" s="23"/>
      <c r="H33" s="23"/>
      <c r="I33" s="23"/>
      <c r="J33" s="23"/>
      <c r="K33" s="23"/>
      <c r="L33" s="29">
        <f t="shared" si="3"/>
        <v>0</v>
      </c>
      <c r="M33" s="8"/>
      <c r="N33" s="47"/>
    </row>
    <row r="34" spans="1:14">
      <c r="A34" s="42" t="s">
        <v>474</v>
      </c>
      <c r="B34" s="43"/>
      <c r="C34" s="43"/>
      <c r="D34" s="19" t="s">
        <v>326</v>
      </c>
      <c r="E34" s="23"/>
      <c r="F34" s="23"/>
      <c r="G34" s="23"/>
      <c r="H34" s="23"/>
      <c r="I34" s="23"/>
      <c r="J34" s="23"/>
      <c r="K34" s="23"/>
      <c r="L34" s="29">
        <f t="shared" si="3"/>
        <v>0</v>
      </c>
      <c r="M34" s="8"/>
      <c r="N34" s="47"/>
    </row>
    <row r="35" spans="1:14">
      <c r="A35" s="42" t="s">
        <v>475</v>
      </c>
      <c r="B35" s="43"/>
      <c r="C35" s="43"/>
      <c r="D35" s="19" t="s">
        <v>327</v>
      </c>
      <c r="E35" s="26">
        <f>E34+E33+E32+E31+E26+E21+E16+E15+E14</f>
        <v>0</v>
      </c>
      <c r="F35" s="26">
        <f t="shared" ref="F35:L35" si="4">F34+F33+F32+F31+F26+F21+F16+F15+F14</f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0</v>
      </c>
      <c r="M35" s="8"/>
      <c r="N35" s="47"/>
    </row>
    <row r="36" spans="1:14">
      <c r="A36" s="42"/>
      <c r="B36" s="43"/>
      <c r="C36" s="43"/>
      <c r="D36" s="92"/>
      <c r="E36" s="93"/>
      <c r="F36" s="93"/>
      <c r="G36" s="93"/>
      <c r="H36" s="93"/>
      <c r="I36" s="93"/>
      <c r="J36" s="93"/>
      <c r="K36" s="93"/>
      <c r="L36" s="101"/>
      <c r="M36" s="8"/>
      <c r="N36" s="47"/>
    </row>
    <row r="37" spans="1:14" ht="15" customHeight="1">
      <c r="A37" s="42"/>
      <c r="B37" s="43"/>
      <c r="C37" s="43"/>
      <c r="D37" s="98" t="s">
        <v>328</v>
      </c>
      <c r="E37" s="99"/>
      <c r="F37" s="99"/>
      <c r="G37" s="99"/>
      <c r="H37" s="99"/>
      <c r="I37" s="99"/>
      <c r="J37" s="99"/>
      <c r="K37" s="99"/>
      <c r="L37" s="100"/>
      <c r="M37" s="8"/>
      <c r="N37" s="47"/>
    </row>
    <row r="38" spans="1:14">
      <c r="A38" s="42" t="s">
        <v>446</v>
      </c>
      <c r="B38" s="43"/>
      <c r="C38" s="43"/>
      <c r="D38" s="19" t="s">
        <v>283</v>
      </c>
      <c r="E38" s="23"/>
      <c r="F38" s="23"/>
      <c r="G38" s="23"/>
      <c r="H38" s="23"/>
      <c r="I38" s="23"/>
      <c r="J38" s="23"/>
      <c r="K38" s="23"/>
      <c r="L38" s="29">
        <f>E38+F38+G38+H38+I38+J38+K38</f>
        <v>0</v>
      </c>
      <c r="M38" s="8"/>
      <c r="N38" s="47"/>
    </row>
    <row r="39" spans="1:14">
      <c r="A39" s="42" t="s">
        <v>447</v>
      </c>
      <c r="B39" s="43"/>
      <c r="C39" s="43"/>
      <c r="D39" s="19" t="s">
        <v>284</v>
      </c>
      <c r="E39" s="23"/>
      <c r="F39" s="23"/>
      <c r="G39" s="23"/>
      <c r="H39" s="23"/>
      <c r="I39" s="23"/>
      <c r="J39" s="23"/>
      <c r="K39" s="23"/>
      <c r="L39" s="29">
        <f>E39+F39+G39+H39+I39+J39+K39</f>
        <v>0</v>
      </c>
      <c r="M39" s="8"/>
      <c r="N39" s="47"/>
    </row>
    <row r="40" spans="1:14">
      <c r="A40" s="42" t="s">
        <v>448</v>
      </c>
      <c r="B40" s="43"/>
      <c r="C40" s="43"/>
      <c r="D40" s="19" t="s">
        <v>329</v>
      </c>
      <c r="E40" s="26">
        <f>E41+E42</f>
        <v>0</v>
      </c>
      <c r="F40" s="26">
        <f t="shared" ref="F40:L40" si="5">F41+F42</f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8"/>
      <c r="N40" s="47"/>
    </row>
    <row r="41" spans="1:14">
      <c r="A41" s="42" t="s">
        <v>449</v>
      </c>
      <c r="B41" s="43"/>
      <c r="C41" s="43"/>
      <c r="D41" s="19" t="s">
        <v>286</v>
      </c>
      <c r="E41" s="23"/>
      <c r="F41" s="23"/>
      <c r="G41" s="23"/>
      <c r="H41" s="23"/>
      <c r="I41" s="23"/>
      <c r="J41" s="23"/>
      <c r="K41" s="23"/>
      <c r="L41" s="29">
        <f>E41+F41+G41+H41+I41+J41+K41</f>
        <v>0</v>
      </c>
      <c r="M41" s="8"/>
      <c r="N41" s="47"/>
    </row>
    <row r="42" spans="1:14" ht="87">
      <c r="A42" s="42" t="s">
        <v>476</v>
      </c>
      <c r="B42" s="43"/>
      <c r="C42" s="43"/>
      <c r="D42" s="19" t="s">
        <v>330</v>
      </c>
      <c r="E42" s="23"/>
      <c r="F42" s="23"/>
      <c r="G42" s="23"/>
      <c r="H42" s="23"/>
      <c r="I42" s="23"/>
      <c r="J42" s="23"/>
      <c r="K42" s="23"/>
      <c r="L42" s="29">
        <f>E42+F42+G42+H42+I42+J42+K42</f>
        <v>0</v>
      </c>
      <c r="M42" s="8"/>
      <c r="N42" s="47"/>
    </row>
    <row r="43" spans="1:14" ht="43.5">
      <c r="A43" s="42" t="s">
        <v>549</v>
      </c>
      <c r="B43" s="43"/>
      <c r="C43" s="43"/>
      <c r="D43" s="19" t="s">
        <v>331</v>
      </c>
      <c r="E43" s="23"/>
      <c r="F43" s="23"/>
      <c r="G43" s="23"/>
      <c r="H43" s="23"/>
      <c r="I43" s="23"/>
      <c r="J43" s="23"/>
      <c r="K43" s="23"/>
      <c r="L43" s="29">
        <f>E43+F43+G43+H43+I43+J43+K43</f>
        <v>0</v>
      </c>
      <c r="M43" s="8"/>
      <c r="N43" s="47"/>
    </row>
    <row r="44" spans="1:14">
      <c r="A44" s="42" t="s">
        <v>451</v>
      </c>
      <c r="B44" s="43"/>
      <c r="C44" s="43"/>
      <c r="D44" s="19" t="s">
        <v>332</v>
      </c>
      <c r="E44" s="26">
        <f>E45+E46+E47</f>
        <v>0</v>
      </c>
      <c r="F44" s="26">
        <f t="shared" ref="F44:L44" si="6">F45+F46+F47</f>
        <v>0</v>
      </c>
      <c r="G44" s="26">
        <f t="shared" si="6"/>
        <v>0</v>
      </c>
      <c r="H44" s="26">
        <f t="shared" si="6"/>
        <v>0</v>
      </c>
      <c r="I44" s="26">
        <f t="shared" si="6"/>
        <v>0</v>
      </c>
      <c r="J44" s="26">
        <f t="shared" si="6"/>
        <v>0</v>
      </c>
      <c r="K44" s="26">
        <f t="shared" si="6"/>
        <v>0</v>
      </c>
      <c r="L44" s="26">
        <f t="shared" si="6"/>
        <v>0</v>
      </c>
      <c r="M44" s="8"/>
      <c r="N44" s="47"/>
    </row>
    <row r="45" spans="1:14" ht="43.5">
      <c r="A45" s="42" t="s">
        <v>452</v>
      </c>
      <c r="B45" s="43"/>
      <c r="C45" s="43"/>
      <c r="D45" s="19" t="s">
        <v>290</v>
      </c>
      <c r="E45" s="23"/>
      <c r="F45" s="23"/>
      <c r="G45" s="23"/>
      <c r="H45" s="23"/>
      <c r="I45" s="23"/>
      <c r="J45" s="23"/>
      <c r="K45" s="23"/>
      <c r="L45" s="29">
        <f>E45+F45+G45+H45+I45+J45+K45</f>
        <v>0</v>
      </c>
      <c r="M45" s="8"/>
      <c r="N45" s="47"/>
    </row>
    <row r="46" spans="1:14" ht="43.5">
      <c r="A46" s="42" t="s">
        <v>453</v>
      </c>
      <c r="B46" s="43"/>
      <c r="C46" s="43"/>
      <c r="D46" s="19" t="s">
        <v>333</v>
      </c>
      <c r="E46" s="23"/>
      <c r="F46" s="23"/>
      <c r="G46" s="23"/>
      <c r="H46" s="23"/>
      <c r="I46" s="23"/>
      <c r="J46" s="23"/>
      <c r="K46" s="23"/>
      <c r="L46" s="29">
        <f>E46+F46+G46+H46+I46+J46+K46</f>
        <v>0</v>
      </c>
      <c r="M46" s="8"/>
      <c r="N46" s="47"/>
    </row>
    <row r="47" spans="1:14">
      <c r="A47" s="42" t="s">
        <v>454</v>
      </c>
      <c r="B47" s="43"/>
      <c r="C47" s="43"/>
      <c r="D47" s="19" t="s">
        <v>292</v>
      </c>
      <c r="E47" s="23"/>
      <c r="F47" s="23"/>
      <c r="G47" s="23"/>
      <c r="H47" s="23"/>
      <c r="I47" s="23"/>
      <c r="J47" s="23"/>
      <c r="K47" s="23"/>
      <c r="L47" s="29">
        <f>E47+F47+G47+H47+I47+J47+K47</f>
        <v>0</v>
      </c>
      <c r="M47" s="8"/>
      <c r="N47" s="47"/>
    </row>
    <row r="48" spans="1:14" ht="29">
      <c r="A48" s="42" t="s">
        <v>455</v>
      </c>
      <c r="B48" s="43"/>
      <c r="C48" s="43"/>
      <c r="D48" s="19" t="s">
        <v>334</v>
      </c>
      <c r="E48" s="23"/>
      <c r="F48" s="23"/>
      <c r="G48" s="23"/>
      <c r="H48" s="23"/>
      <c r="I48" s="23"/>
      <c r="J48" s="23"/>
      <c r="K48" s="23"/>
      <c r="L48" s="29">
        <f>E48+F48+G48+H48+I48+J48+K48</f>
        <v>0</v>
      </c>
      <c r="M48" s="8"/>
      <c r="N48" s="47"/>
    </row>
    <row r="49" spans="1:14">
      <c r="A49" s="42" t="s">
        <v>456</v>
      </c>
      <c r="B49" s="43"/>
      <c r="C49" s="43"/>
      <c r="D49" s="19" t="s">
        <v>335</v>
      </c>
      <c r="E49" s="23"/>
      <c r="F49" s="23"/>
      <c r="G49" s="23"/>
      <c r="H49" s="23"/>
      <c r="I49" s="23"/>
      <c r="J49" s="23"/>
      <c r="K49" s="23"/>
      <c r="L49" s="29">
        <f>E49+F49+G49+H49+I49+J49+K49</f>
        <v>0</v>
      </c>
      <c r="M49" s="8"/>
      <c r="N49" s="47"/>
    </row>
    <row r="50" spans="1:14">
      <c r="A50" s="42" t="s">
        <v>457</v>
      </c>
      <c r="B50" s="43"/>
      <c r="C50" s="43"/>
      <c r="D50" s="19" t="s">
        <v>336</v>
      </c>
      <c r="E50" s="26">
        <f>E51+E52+E53</f>
        <v>0</v>
      </c>
      <c r="F50" s="26">
        <f t="shared" ref="F50:L50" si="7">F51+F52+F53</f>
        <v>0</v>
      </c>
      <c r="G50" s="26">
        <f t="shared" si="7"/>
        <v>0</v>
      </c>
      <c r="H50" s="26">
        <f t="shared" si="7"/>
        <v>0</v>
      </c>
      <c r="I50" s="26">
        <f t="shared" si="7"/>
        <v>0</v>
      </c>
      <c r="J50" s="26">
        <f t="shared" si="7"/>
        <v>0</v>
      </c>
      <c r="K50" s="26">
        <f t="shared" si="7"/>
        <v>0</v>
      </c>
      <c r="L50" s="26">
        <f t="shared" si="7"/>
        <v>0</v>
      </c>
      <c r="M50" s="8"/>
      <c r="N50" s="47"/>
    </row>
    <row r="51" spans="1:14">
      <c r="A51" s="42" t="s">
        <v>472</v>
      </c>
      <c r="B51" s="43"/>
      <c r="C51" s="43"/>
      <c r="D51" s="19" t="s">
        <v>337</v>
      </c>
      <c r="E51" s="23"/>
      <c r="F51" s="23"/>
      <c r="G51" s="23"/>
      <c r="H51" s="23"/>
      <c r="I51" s="23"/>
      <c r="J51" s="23"/>
      <c r="K51" s="23"/>
      <c r="L51" s="29">
        <f t="shared" ref="L51:L57" si="8">E51+F51+G51+H51+I51+J51+K51</f>
        <v>0</v>
      </c>
      <c r="M51" s="8"/>
      <c r="N51" s="47"/>
    </row>
    <row r="52" spans="1:14">
      <c r="A52" s="42" t="s">
        <v>458</v>
      </c>
      <c r="B52" s="43"/>
      <c r="C52" s="43"/>
      <c r="D52" s="19" t="s">
        <v>338</v>
      </c>
      <c r="E52" s="23"/>
      <c r="F52" s="23"/>
      <c r="G52" s="23"/>
      <c r="H52" s="23"/>
      <c r="I52" s="23"/>
      <c r="J52" s="23"/>
      <c r="K52" s="23"/>
      <c r="L52" s="29">
        <f t="shared" si="8"/>
        <v>0</v>
      </c>
      <c r="M52" s="8"/>
      <c r="N52" s="47"/>
    </row>
    <row r="53" spans="1:14">
      <c r="A53" s="42" t="s">
        <v>478</v>
      </c>
      <c r="B53" s="43"/>
      <c r="C53" s="43"/>
      <c r="D53" s="19" t="s">
        <v>268</v>
      </c>
      <c r="E53" s="23"/>
      <c r="F53" s="23"/>
      <c r="G53" s="23"/>
      <c r="H53" s="23"/>
      <c r="I53" s="23"/>
      <c r="J53" s="23"/>
      <c r="K53" s="23"/>
      <c r="L53" s="29">
        <f t="shared" si="8"/>
        <v>0</v>
      </c>
      <c r="M53" s="8"/>
      <c r="N53" s="47"/>
    </row>
    <row r="54" spans="1:14">
      <c r="A54" s="42" t="s">
        <v>460</v>
      </c>
      <c r="B54" s="43"/>
      <c r="C54" s="43"/>
      <c r="D54" s="19" t="s">
        <v>339</v>
      </c>
      <c r="E54" s="23"/>
      <c r="F54" s="23"/>
      <c r="G54" s="23"/>
      <c r="H54" s="23"/>
      <c r="I54" s="23"/>
      <c r="J54" s="23"/>
      <c r="K54" s="23"/>
      <c r="L54" s="29">
        <f t="shared" si="8"/>
        <v>0</v>
      </c>
      <c r="M54" s="8"/>
      <c r="N54" s="47"/>
    </row>
    <row r="55" spans="1:14">
      <c r="A55" s="42" t="s">
        <v>479</v>
      </c>
      <c r="B55" s="43"/>
      <c r="C55" s="43"/>
      <c r="D55" s="19" t="s">
        <v>340</v>
      </c>
      <c r="E55" s="23"/>
      <c r="F55" s="23"/>
      <c r="G55" s="23"/>
      <c r="H55" s="23"/>
      <c r="I55" s="23"/>
      <c r="J55" s="23"/>
      <c r="K55" s="23"/>
      <c r="L55" s="29">
        <f t="shared" si="8"/>
        <v>0</v>
      </c>
      <c r="M55" s="8"/>
      <c r="N55" s="47"/>
    </row>
    <row r="56" spans="1:14">
      <c r="A56" s="42" t="s">
        <v>384</v>
      </c>
      <c r="B56" s="43"/>
      <c r="C56" s="43"/>
      <c r="D56" s="19" t="s">
        <v>341</v>
      </c>
      <c r="E56" s="23"/>
      <c r="F56" s="23"/>
      <c r="G56" s="23"/>
      <c r="H56" s="23"/>
      <c r="I56" s="23"/>
      <c r="J56" s="23"/>
      <c r="K56" s="23"/>
      <c r="L56" s="29">
        <f t="shared" si="8"/>
        <v>0</v>
      </c>
      <c r="M56" s="8"/>
      <c r="N56" s="47"/>
    </row>
    <row r="57" spans="1:14">
      <c r="A57" s="42" t="s">
        <v>459</v>
      </c>
      <c r="B57" s="43"/>
      <c r="C57" s="43"/>
      <c r="D57" s="19" t="s">
        <v>342</v>
      </c>
      <c r="E57" s="23"/>
      <c r="F57" s="23"/>
      <c r="G57" s="23"/>
      <c r="H57" s="23"/>
      <c r="I57" s="23"/>
      <c r="J57" s="23"/>
      <c r="K57" s="23"/>
      <c r="L57" s="29">
        <f t="shared" si="8"/>
        <v>0</v>
      </c>
      <c r="M57" s="8"/>
      <c r="N57" s="47"/>
    </row>
    <row r="58" spans="1:14">
      <c r="A58" s="42" t="s">
        <v>480</v>
      </c>
      <c r="B58" s="43"/>
      <c r="C58" s="43"/>
      <c r="D58" s="19" t="s">
        <v>343</v>
      </c>
      <c r="E58" s="26">
        <f>E57+E56+E55+E54+E50+E49+E48+E44+E40+E39+E38+E43</f>
        <v>0</v>
      </c>
      <c r="F58" s="26">
        <f t="shared" ref="F58:L58" si="9">F57+F56+F55+F54+F50+F49+F48+F44+F40+F39+F38+F43</f>
        <v>0</v>
      </c>
      <c r="G58" s="26">
        <f t="shared" si="9"/>
        <v>0</v>
      </c>
      <c r="H58" s="26">
        <f t="shared" si="9"/>
        <v>0</v>
      </c>
      <c r="I58" s="26">
        <f t="shared" si="9"/>
        <v>0</v>
      </c>
      <c r="J58" s="26">
        <f t="shared" si="9"/>
        <v>0</v>
      </c>
      <c r="K58" s="26">
        <f t="shared" si="9"/>
        <v>0</v>
      </c>
      <c r="L58" s="26">
        <f t="shared" si="9"/>
        <v>0</v>
      </c>
      <c r="M58" s="8"/>
      <c r="N58" s="47"/>
    </row>
    <row r="59" spans="1:14">
      <c r="A59" s="42"/>
      <c r="B59" s="43"/>
      <c r="C59" s="43"/>
      <c r="D59" s="82"/>
      <c r="E59" s="83"/>
      <c r="F59" s="83"/>
      <c r="G59" s="83"/>
      <c r="H59" s="83"/>
      <c r="I59" s="83"/>
      <c r="J59" s="83"/>
      <c r="K59" s="83"/>
      <c r="L59" s="84"/>
      <c r="M59" s="8"/>
      <c r="N59" s="47"/>
    </row>
    <row r="60" spans="1:14">
      <c r="A60" s="42" t="s">
        <v>481</v>
      </c>
      <c r="B60" s="43"/>
      <c r="C60" s="43"/>
      <c r="D60" s="19" t="s">
        <v>222</v>
      </c>
      <c r="E60" s="26">
        <f>E58-E35</f>
        <v>0</v>
      </c>
      <c r="F60" s="26">
        <f t="shared" ref="F60:L60" si="10">F58-F35</f>
        <v>0</v>
      </c>
      <c r="G60" s="26">
        <f t="shared" si="10"/>
        <v>0</v>
      </c>
      <c r="H60" s="26">
        <f t="shared" si="10"/>
        <v>0</v>
      </c>
      <c r="I60" s="26">
        <f t="shared" si="10"/>
        <v>0</v>
      </c>
      <c r="J60" s="26">
        <f t="shared" si="10"/>
        <v>0</v>
      </c>
      <c r="K60" s="26">
        <f t="shared" si="10"/>
        <v>0</v>
      </c>
      <c r="L60" s="26">
        <f t="shared" si="10"/>
        <v>0</v>
      </c>
      <c r="M60" s="8"/>
      <c r="N60" s="47"/>
    </row>
    <row r="61" spans="1:14">
      <c r="A61" s="42"/>
      <c r="B61" s="43"/>
      <c r="C61" s="43"/>
      <c r="D61" s="82"/>
      <c r="E61" s="83"/>
      <c r="F61" s="83"/>
      <c r="G61" s="83"/>
      <c r="H61" s="83"/>
      <c r="I61" s="83"/>
      <c r="J61" s="83"/>
      <c r="K61" s="83"/>
      <c r="L61" s="84"/>
      <c r="M61" s="8"/>
      <c r="N61" s="47"/>
    </row>
    <row r="62" spans="1:14">
      <c r="A62" s="42"/>
      <c r="B62" s="43"/>
      <c r="C62" s="43"/>
      <c r="D62" s="98" t="s">
        <v>534</v>
      </c>
      <c r="E62" s="99"/>
      <c r="F62" s="99"/>
      <c r="G62" s="99"/>
      <c r="H62" s="99"/>
      <c r="I62" s="99"/>
      <c r="J62" s="99"/>
      <c r="K62" s="99"/>
      <c r="L62" s="100"/>
      <c r="M62" s="8"/>
      <c r="N62" s="47"/>
    </row>
    <row r="63" spans="1:14">
      <c r="A63" s="42" t="s">
        <v>482</v>
      </c>
      <c r="B63" s="43"/>
      <c r="C63" s="43"/>
      <c r="D63" s="19" t="s">
        <v>344</v>
      </c>
      <c r="E63" s="23"/>
      <c r="F63" s="23"/>
      <c r="G63" s="23"/>
      <c r="H63" s="23"/>
      <c r="I63" s="23"/>
      <c r="J63" s="23"/>
      <c r="K63" s="23"/>
      <c r="L63" s="29">
        <f>E63+F63+G63+H63+I63+J63+K63</f>
        <v>0</v>
      </c>
      <c r="M63" s="8"/>
      <c r="N63" s="47"/>
    </row>
    <row r="64" spans="1:14">
      <c r="A64" s="42" t="s">
        <v>483</v>
      </c>
      <c r="B64" s="43"/>
      <c r="C64" s="43"/>
      <c r="D64" s="19" t="s">
        <v>345</v>
      </c>
      <c r="E64" s="23"/>
      <c r="F64" s="23"/>
      <c r="G64" s="23"/>
      <c r="H64" s="23"/>
      <c r="I64" s="23"/>
      <c r="J64" s="23"/>
      <c r="K64" s="23"/>
      <c r="L64" s="29">
        <f>E64+F64+G64+H64+I64+J64+K64</f>
        <v>0</v>
      </c>
      <c r="M64" s="8"/>
      <c r="N64" s="47"/>
    </row>
    <row r="65" spans="1:14">
      <c r="A65" s="42" t="s">
        <v>484</v>
      </c>
      <c r="B65" s="43"/>
      <c r="C65" s="43"/>
      <c r="D65" s="19" t="s">
        <v>346</v>
      </c>
      <c r="E65" s="23"/>
      <c r="F65" s="23"/>
      <c r="G65" s="23"/>
      <c r="H65" s="23"/>
      <c r="I65" s="23"/>
      <c r="J65" s="23"/>
      <c r="K65" s="23"/>
      <c r="L65" s="29">
        <f>E65+F65+G65+H65+I65+J65+K65</f>
        <v>0</v>
      </c>
      <c r="M65" s="8"/>
      <c r="N65" s="47"/>
    </row>
    <row r="66" spans="1:14">
      <c r="A66" s="42" t="s">
        <v>485</v>
      </c>
      <c r="B66" s="43"/>
      <c r="C66" s="43"/>
      <c r="D66" s="19" t="s">
        <v>347</v>
      </c>
      <c r="E66" s="23"/>
      <c r="F66" s="23"/>
      <c r="G66" s="23"/>
      <c r="H66" s="23"/>
      <c r="I66" s="23"/>
      <c r="J66" s="23"/>
      <c r="K66" s="23"/>
      <c r="L66" s="29">
        <f>E66+F66+G66+H66+I66+J66+K66</f>
        <v>0</v>
      </c>
      <c r="M66" s="8"/>
      <c r="N66" s="47"/>
    </row>
    <row r="67" spans="1:14">
      <c r="A67" s="42" t="s">
        <v>486</v>
      </c>
      <c r="B67" s="43"/>
      <c r="C67" s="43"/>
      <c r="D67" s="19" t="s">
        <v>348</v>
      </c>
      <c r="E67" s="23"/>
      <c r="F67" s="23"/>
      <c r="G67" s="23"/>
      <c r="H67" s="23"/>
      <c r="I67" s="23"/>
      <c r="J67" s="23"/>
      <c r="K67" s="23"/>
      <c r="L67" s="29">
        <f>E67+F67+G67+H67+I67+J67+K67</f>
        <v>0</v>
      </c>
      <c r="M67" s="8"/>
      <c r="N67" s="47"/>
    </row>
    <row r="68" spans="1:14" ht="29">
      <c r="A68" s="42" t="s">
        <v>487</v>
      </c>
      <c r="B68" s="43"/>
      <c r="C68" s="43"/>
      <c r="D68" s="19" t="s">
        <v>538</v>
      </c>
      <c r="E68" s="26">
        <f>E63+E64+E65+E66+E67</f>
        <v>0</v>
      </c>
      <c r="F68" s="26">
        <f t="shared" ref="F68:L68" si="11">F63+F64+F65+F66+F67</f>
        <v>0</v>
      </c>
      <c r="G68" s="26">
        <f t="shared" si="11"/>
        <v>0</v>
      </c>
      <c r="H68" s="26">
        <f t="shared" si="11"/>
        <v>0</v>
      </c>
      <c r="I68" s="26">
        <f t="shared" si="11"/>
        <v>0</v>
      </c>
      <c r="J68" s="26">
        <f t="shared" si="11"/>
        <v>0</v>
      </c>
      <c r="K68" s="26">
        <f t="shared" si="11"/>
        <v>0</v>
      </c>
      <c r="L68" s="26">
        <f t="shared" si="11"/>
        <v>0</v>
      </c>
      <c r="M68" s="8"/>
      <c r="N68" s="47"/>
    </row>
    <row r="69" spans="1:14">
      <c r="A69" s="42"/>
      <c r="B69" s="43"/>
      <c r="C69" s="43"/>
      <c r="D69" s="82"/>
      <c r="E69" s="83"/>
      <c r="F69" s="83"/>
      <c r="G69" s="83"/>
      <c r="H69" s="83"/>
      <c r="I69" s="83"/>
      <c r="J69" s="83"/>
      <c r="K69" s="83"/>
      <c r="L69" s="84"/>
      <c r="M69" s="8"/>
      <c r="N69" s="47"/>
    </row>
    <row r="70" spans="1:14" ht="29">
      <c r="A70" s="42" t="s">
        <v>488</v>
      </c>
      <c r="B70" s="43"/>
      <c r="C70" s="43"/>
      <c r="D70" s="19" t="s">
        <v>498</v>
      </c>
      <c r="E70" s="26">
        <f>E60-E68</f>
        <v>0</v>
      </c>
      <c r="F70" s="26">
        <f t="shared" ref="F70:L70" si="12">F60-F68</f>
        <v>0</v>
      </c>
      <c r="G70" s="26">
        <f t="shared" si="12"/>
        <v>0</v>
      </c>
      <c r="H70" s="26">
        <f t="shared" si="12"/>
        <v>0</v>
      </c>
      <c r="I70" s="26">
        <f t="shared" si="12"/>
        <v>0</v>
      </c>
      <c r="J70" s="26">
        <f t="shared" si="12"/>
        <v>0</v>
      </c>
      <c r="K70" s="26">
        <f t="shared" si="12"/>
        <v>0</v>
      </c>
      <c r="L70" s="26">
        <f t="shared" si="12"/>
        <v>0</v>
      </c>
      <c r="M70" s="8"/>
      <c r="N70" s="47"/>
    </row>
    <row r="71" spans="1:14">
      <c r="A71" s="42" t="s">
        <v>490</v>
      </c>
      <c r="B71" s="43"/>
      <c r="C71" s="43"/>
      <c r="D71" s="19" t="s">
        <v>349</v>
      </c>
      <c r="E71" s="26">
        <f>E70</f>
        <v>0</v>
      </c>
      <c r="F71" s="26">
        <f>E70+F70</f>
        <v>0</v>
      </c>
      <c r="G71" s="26">
        <f>E70+F70+G70</f>
        <v>0</v>
      </c>
      <c r="H71" s="26">
        <f>E70+F70+G70+H70</f>
        <v>0</v>
      </c>
      <c r="I71" s="26">
        <f>E70+F70+G70+H70+I70</f>
        <v>0</v>
      </c>
      <c r="J71" s="26">
        <f>E70+F70+G70+H70+I70+J70</f>
        <v>0</v>
      </c>
      <c r="K71" s="26">
        <f>E70+F70+G70+H70+I70+J70+K70</f>
        <v>0</v>
      </c>
      <c r="L71" s="29">
        <f>E70+F70+G70+H70+I70+J70+K70</f>
        <v>0</v>
      </c>
      <c r="M71" s="8"/>
      <c r="N71" s="47"/>
    </row>
    <row r="72" spans="1:14">
      <c r="A72" s="42" t="s">
        <v>489</v>
      </c>
      <c r="B72" s="43"/>
      <c r="C72" s="43"/>
      <c r="D72" s="19" t="s">
        <v>350</v>
      </c>
      <c r="E72" s="27">
        <f>ROUND(IF(E58=0,0,E70/E58),2)</f>
        <v>0</v>
      </c>
      <c r="F72" s="27">
        <f t="shared" ref="F72:L72" si="13">ROUND(IF(F58=0,0,F70/F58),2)</f>
        <v>0</v>
      </c>
      <c r="G72" s="27">
        <f t="shared" si="13"/>
        <v>0</v>
      </c>
      <c r="H72" s="27">
        <f t="shared" si="13"/>
        <v>0</v>
      </c>
      <c r="I72" s="27">
        <f>ROUND(IF(I58=0,0,I70/I58),2)</f>
        <v>0</v>
      </c>
      <c r="J72" s="27">
        <f t="shared" si="13"/>
        <v>0</v>
      </c>
      <c r="K72" s="27">
        <f t="shared" si="13"/>
        <v>0</v>
      </c>
      <c r="L72" s="27">
        <f t="shared" si="13"/>
        <v>0</v>
      </c>
      <c r="M72" s="8"/>
      <c r="N72" s="47"/>
    </row>
    <row r="73" spans="1:14">
      <c r="A73" s="42"/>
      <c r="B73" s="43"/>
      <c r="C73" s="43" t="s">
        <v>209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47"/>
    </row>
    <row r="74" spans="1:14">
      <c r="A74" s="44"/>
      <c r="B74" s="45"/>
      <c r="C74" s="45" t="s">
        <v>212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 t="s">
        <v>213</v>
      </c>
    </row>
    <row r="75" spans="1:14">
      <c r="D75" s="79" t="s">
        <v>532</v>
      </c>
      <c r="E75" s="80"/>
      <c r="F75" s="80"/>
      <c r="G75" s="80"/>
      <c r="H75" s="80"/>
      <c r="I75" s="80"/>
      <c r="J75" s="80"/>
      <c r="K75" s="80"/>
      <c r="L75" s="81"/>
    </row>
    <row r="76" spans="1:14">
      <c r="D76" s="95" t="s">
        <v>533</v>
      </c>
      <c r="E76" s="96"/>
      <c r="F76" s="96"/>
      <c r="G76" s="96"/>
      <c r="H76" s="96"/>
      <c r="I76" s="96"/>
      <c r="J76" s="96"/>
      <c r="K76" s="96"/>
      <c r="L76" s="97"/>
    </row>
  </sheetData>
  <sheetProtection password="A44A" sheet="1" objects="1" scenarios="1"/>
  <mergeCells count="14">
    <mergeCell ref="D36:L36"/>
    <mergeCell ref="D13:L13"/>
    <mergeCell ref="D76:L76"/>
    <mergeCell ref="D62:L62"/>
    <mergeCell ref="F1:J1"/>
    <mergeCell ref="F2:J2"/>
    <mergeCell ref="D75:L75"/>
    <mergeCell ref="D9:I9"/>
    <mergeCell ref="J9:L9"/>
    <mergeCell ref="D69:L69"/>
    <mergeCell ref="D61:L61"/>
    <mergeCell ref="D59:L59"/>
    <mergeCell ref="D10:L10"/>
    <mergeCell ref="D37:L37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70:L72 E68:K68 L63:L68 E60:L60 E58:K58 E50:K50 E44:K44 E40:K40 L38:L58 E35:K35 E26:K26 E21:K21 E16:K16 L14:L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:K15 E17:K20 E22:K25 E27:K34 E38:K39 E41:K43 E45:K49 E51:K57 E63:K67">
      <formula1>-99999999999999900</formula1>
      <formula2>99999999999999900</formula2>
    </dataValidation>
  </dataValidations>
  <pageMargins left="0.75" right="0.75" top="1" bottom="1" header="0.5" footer="0.5"/>
  <headerFooter alignWithMargins="0"/>
  <ignoredErrors>
    <ignoredError sqref="D14:D15" evalError="1"/>
    <ignoredError sqref="E69 L69 K69 J69 I69 H69 G69 F69 E36:E37 F36:F37 G36:G37 H36:H37 I36:I37 J36:J37 K36:K37 L36:L37 E59 F59 G59 H59 I59 J59 K59 L59 E61:E62 F61:F62 G61:G62 H61:H62 I61:I62 J61:J62 K61:K62 L61:L62 D17:D72" evalError="1" formula="1"/>
  </ignoredErrors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J38"/>
  <sheetViews>
    <sheetView showGridLines="0" topLeftCell="D1" zoomScale="85" workbookViewId="0">
      <selection sqref="A1:C1048576"/>
    </sheetView>
  </sheetViews>
  <sheetFormatPr defaultRowHeight="14.5"/>
  <cols>
    <col min="1" max="3" width="9.1796875" hidden="1" customWidth="1"/>
    <col min="4" max="4" width="25.7265625" customWidth="1"/>
    <col min="5" max="7" width="20.7265625" customWidth="1"/>
    <col min="8" max="9" width="5.7265625" customWidth="1"/>
  </cols>
  <sheetData>
    <row r="1" spans="1:10" ht="28" customHeight="1">
      <c r="A1" s="18" t="s">
        <v>147</v>
      </c>
      <c r="D1" s="77" t="s">
        <v>525</v>
      </c>
      <c r="E1" s="77"/>
      <c r="F1" s="77"/>
      <c r="G1" s="77"/>
    </row>
    <row r="2" spans="1:10" ht="18.5">
      <c r="D2" s="78" t="s">
        <v>530</v>
      </c>
      <c r="E2" s="78"/>
      <c r="F2" s="78"/>
      <c r="G2" s="78"/>
    </row>
    <row r="5" spans="1:10">
      <c r="A5" s="40"/>
      <c r="B5" s="41"/>
      <c r="C5" s="41" t="s">
        <v>567</v>
      </c>
      <c r="D5" s="41"/>
      <c r="E5" s="41"/>
      <c r="F5" s="41"/>
      <c r="G5" s="41"/>
      <c r="H5" s="41"/>
      <c r="I5" s="46"/>
      <c r="J5" s="30"/>
    </row>
    <row r="6" spans="1:10" hidden="1">
      <c r="A6" s="42"/>
      <c r="B6" s="43"/>
      <c r="C6" s="43"/>
      <c r="D6" s="43"/>
      <c r="E6" s="43"/>
      <c r="F6" s="43"/>
      <c r="G6" s="43"/>
      <c r="H6" s="43"/>
      <c r="I6" s="47"/>
      <c r="J6" s="30"/>
    </row>
    <row r="7" spans="1:10" hidden="1">
      <c r="A7" s="42"/>
      <c r="B7" s="43"/>
      <c r="C7" s="43"/>
      <c r="D7" s="43"/>
      <c r="E7" s="43" t="s">
        <v>574</v>
      </c>
      <c r="F7" s="43" t="s">
        <v>575</v>
      </c>
      <c r="G7" s="43" t="s">
        <v>576</v>
      </c>
      <c r="H7" s="43"/>
      <c r="I7" s="47"/>
      <c r="J7" s="30"/>
    </row>
    <row r="8" spans="1:10">
      <c r="A8" s="42"/>
      <c r="B8" s="43"/>
      <c r="C8" s="43" t="s">
        <v>210</v>
      </c>
      <c r="D8" s="43" t="s">
        <v>235</v>
      </c>
      <c r="E8" s="43"/>
      <c r="F8" s="43"/>
      <c r="G8" s="43"/>
      <c r="H8" s="43" t="s">
        <v>209</v>
      </c>
      <c r="I8" s="47" t="s">
        <v>211</v>
      </c>
      <c r="J8" s="30"/>
    </row>
    <row r="9" spans="1:10" ht="18.5">
      <c r="A9" s="42"/>
      <c r="B9" s="43"/>
      <c r="C9" s="43" t="s">
        <v>235</v>
      </c>
      <c r="D9" s="92"/>
      <c r="E9" s="93"/>
      <c r="F9" s="90" t="s">
        <v>607</v>
      </c>
      <c r="G9" s="91"/>
      <c r="H9" s="30"/>
      <c r="I9" s="47"/>
      <c r="J9" s="30"/>
    </row>
    <row r="10" spans="1:10" ht="18.5">
      <c r="A10" s="42"/>
      <c r="B10" s="43"/>
      <c r="C10" s="50" t="s">
        <v>235</v>
      </c>
      <c r="D10" s="28"/>
      <c r="E10" s="32" t="s">
        <v>352</v>
      </c>
      <c r="F10" s="32" t="s">
        <v>252</v>
      </c>
      <c r="G10" s="32" t="s">
        <v>360</v>
      </c>
      <c r="H10" s="8"/>
      <c r="I10" s="47"/>
      <c r="J10" s="30"/>
    </row>
    <row r="11" spans="1:10">
      <c r="A11" s="42"/>
      <c r="B11" s="43"/>
      <c r="C11" s="43" t="s">
        <v>209</v>
      </c>
      <c r="D11" s="8"/>
      <c r="E11" s="8"/>
      <c r="F11" s="8"/>
      <c r="G11" s="8"/>
      <c r="H11" s="8"/>
      <c r="I11" s="47"/>
      <c r="J11" s="30"/>
    </row>
    <row r="12" spans="1:10" ht="15" customHeight="1">
      <c r="A12" s="42"/>
      <c r="B12" s="43"/>
      <c r="C12" s="43"/>
      <c r="D12" s="98" t="s">
        <v>364</v>
      </c>
      <c r="E12" s="99"/>
      <c r="F12" s="99"/>
      <c r="G12" s="100"/>
      <c r="H12" s="8"/>
      <c r="I12" s="47"/>
      <c r="J12" s="30"/>
    </row>
    <row r="13" spans="1:10" ht="29">
      <c r="A13" s="42" t="s">
        <v>388</v>
      </c>
      <c r="B13" s="43"/>
      <c r="C13" s="43"/>
      <c r="D13" s="19" t="s">
        <v>365</v>
      </c>
      <c r="E13" s="23"/>
      <c r="F13" s="23"/>
      <c r="G13" s="23"/>
      <c r="H13" s="8"/>
      <c r="I13" s="47"/>
      <c r="J13" s="30"/>
    </row>
    <row r="14" spans="1:10" ht="29">
      <c r="A14" s="42" t="s">
        <v>389</v>
      </c>
      <c r="B14" s="43"/>
      <c r="C14" s="43"/>
      <c r="D14" s="19" t="s">
        <v>366</v>
      </c>
      <c r="E14" s="26">
        <f>E15+E16+E17+E18</f>
        <v>0</v>
      </c>
      <c r="F14" s="26">
        <f>F15+F16+F17+F18</f>
        <v>0</v>
      </c>
      <c r="G14" s="26">
        <f>G15+G16+G17+G18</f>
        <v>0</v>
      </c>
      <c r="H14" s="8"/>
      <c r="I14" s="47"/>
      <c r="J14" s="30"/>
    </row>
    <row r="15" spans="1:10">
      <c r="A15" s="42" t="s">
        <v>390</v>
      </c>
      <c r="B15" s="43"/>
      <c r="C15" s="43"/>
      <c r="D15" s="19" t="s">
        <v>491</v>
      </c>
      <c r="E15" s="23"/>
      <c r="F15" s="23"/>
      <c r="G15" s="23"/>
      <c r="H15" s="8"/>
      <c r="I15" s="47"/>
      <c r="J15" s="30"/>
    </row>
    <row r="16" spans="1:10" ht="43.5">
      <c r="A16" s="42" t="s">
        <v>391</v>
      </c>
      <c r="B16" s="43"/>
      <c r="C16" s="43"/>
      <c r="D16" s="19" t="s">
        <v>367</v>
      </c>
      <c r="E16" s="23"/>
      <c r="F16" s="23"/>
      <c r="G16" s="23"/>
      <c r="H16" s="8"/>
      <c r="I16" s="47"/>
      <c r="J16" s="30"/>
    </row>
    <row r="17" spans="1:10" ht="29">
      <c r="A17" s="42" t="s">
        <v>392</v>
      </c>
      <c r="B17" s="43"/>
      <c r="C17" s="43"/>
      <c r="D17" s="19" t="s">
        <v>368</v>
      </c>
      <c r="E17" s="23"/>
      <c r="F17" s="23"/>
      <c r="G17" s="23"/>
      <c r="H17" s="8"/>
      <c r="I17" s="47"/>
      <c r="J17" s="30"/>
    </row>
    <row r="18" spans="1:10">
      <c r="A18" s="42" t="s">
        <v>393</v>
      </c>
      <c r="B18" s="43"/>
      <c r="C18" s="43"/>
      <c r="D18" s="19" t="s">
        <v>264</v>
      </c>
      <c r="E18" s="23"/>
      <c r="F18" s="23"/>
      <c r="G18" s="23"/>
      <c r="H18" s="8"/>
      <c r="I18" s="47"/>
      <c r="J18" s="30"/>
    </row>
    <row r="19" spans="1:10">
      <c r="A19" s="42" t="s">
        <v>394</v>
      </c>
      <c r="B19" s="43"/>
      <c r="C19" s="43"/>
      <c r="D19" s="19" t="s">
        <v>369</v>
      </c>
      <c r="E19" s="23"/>
      <c r="F19" s="23"/>
      <c r="G19" s="23"/>
      <c r="H19" s="8"/>
      <c r="I19" s="47"/>
      <c r="J19" s="30"/>
    </row>
    <row r="20" spans="1:10" ht="43.5">
      <c r="A20" s="42" t="s">
        <v>395</v>
      </c>
      <c r="B20" s="43"/>
      <c r="C20" s="43"/>
      <c r="D20" s="19" t="s">
        <v>370</v>
      </c>
      <c r="E20" s="23"/>
      <c r="F20" s="23"/>
      <c r="G20" s="23"/>
      <c r="H20" s="8"/>
      <c r="I20" s="47"/>
      <c r="J20" s="30"/>
    </row>
    <row r="21" spans="1:10">
      <c r="A21" s="42" t="s">
        <v>396</v>
      </c>
      <c r="B21" s="43"/>
      <c r="C21" s="43"/>
      <c r="D21" s="19" t="s">
        <v>371</v>
      </c>
      <c r="E21" s="23"/>
      <c r="F21" s="23"/>
      <c r="G21" s="23"/>
      <c r="H21" s="8"/>
      <c r="I21" s="47"/>
      <c r="J21" s="30"/>
    </row>
    <row r="22" spans="1:10">
      <c r="A22" s="42" t="s">
        <v>397</v>
      </c>
      <c r="B22" s="43"/>
      <c r="C22" s="43"/>
      <c r="D22" s="19" t="s">
        <v>372</v>
      </c>
      <c r="E22" s="26">
        <f>E21+E20+E19+E14+E13</f>
        <v>0</v>
      </c>
      <c r="F22" s="26">
        <f>F21+F20+F19+F14+F13</f>
        <v>0</v>
      </c>
      <c r="G22" s="26">
        <f>G21+G20+G19+G14+G13</f>
        <v>0</v>
      </c>
      <c r="H22" s="8"/>
      <c r="I22" s="47"/>
      <c r="J22" s="30"/>
    </row>
    <row r="23" spans="1:10">
      <c r="A23" s="42"/>
      <c r="B23" s="43"/>
      <c r="C23" s="43"/>
      <c r="D23" s="82"/>
      <c r="E23" s="83"/>
      <c r="F23" s="83"/>
      <c r="G23" s="84"/>
      <c r="H23" s="8"/>
      <c r="I23" s="47"/>
      <c r="J23" s="30"/>
    </row>
    <row r="24" spans="1:10" ht="15" customHeight="1">
      <c r="A24" s="42"/>
      <c r="B24" s="43"/>
      <c r="C24" s="43"/>
      <c r="D24" s="98" t="s">
        <v>373</v>
      </c>
      <c r="E24" s="99"/>
      <c r="F24" s="99"/>
      <c r="G24" s="100"/>
      <c r="H24" s="8"/>
      <c r="I24" s="47"/>
      <c r="J24" s="30"/>
    </row>
    <row r="25" spans="1:10">
      <c r="A25" s="42" t="s">
        <v>398</v>
      </c>
      <c r="B25" s="43"/>
      <c r="C25" s="43"/>
      <c r="D25" s="19" t="s">
        <v>374</v>
      </c>
      <c r="E25" s="23"/>
      <c r="F25" s="23"/>
      <c r="G25" s="23"/>
      <c r="H25" s="8"/>
      <c r="I25" s="47"/>
      <c r="J25" s="30"/>
    </row>
    <row r="26" spans="1:10" ht="29">
      <c r="A26" s="42" t="s">
        <v>399</v>
      </c>
      <c r="B26" s="43"/>
      <c r="C26" s="43"/>
      <c r="D26" s="19" t="s">
        <v>375</v>
      </c>
      <c r="E26" s="23"/>
      <c r="F26" s="23"/>
      <c r="G26" s="23"/>
      <c r="H26" s="8"/>
      <c r="I26" s="47"/>
      <c r="J26" s="30"/>
    </row>
    <row r="27" spans="1:10">
      <c r="A27" s="42" t="s">
        <v>400</v>
      </c>
      <c r="B27" s="43"/>
      <c r="C27" s="43"/>
      <c r="D27" s="19" t="s">
        <v>376</v>
      </c>
      <c r="E27" s="23"/>
      <c r="F27" s="23"/>
      <c r="G27" s="23"/>
      <c r="H27" s="8"/>
      <c r="I27" s="47"/>
      <c r="J27" s="30"/>
    </row>
    <row r="28" spans="1:10">
      <c r="A28" s="42" t="s">
        <v>401</v>
      </c>
      <c r="B28" s="43"/>
      <c r="C28" s="43"/>
      <c r="D28" s="19" t="s">
        <v>377</v>
      </c>
      <c r="E28" s="23"/>
      <c r="F28" s="23"/>
      <c r="G28" s="23"/>
      <c r="H28" s="8"/>
      <c r="I28" s="47"/>
      <c r="J28" s="30"/>
    </row>
    <row r="29" spans="1:10" ht="29">
      <c r="A29" s="42" t="s">
        <v>402</v>
      </c>
      <c r="B29" s="43"/>
      <c r="C29" s="43"/>
      <c r="D29" s="19" t="s">
        <v>378</v>
      </c>
      <c r="E29" s="23"/>
      <c r="F29" s="23"/>
      <c r="G29" s="23"/>
      <c r="H29" s="8"/>
      <c r="I29" s="47"/>
      <c r="J29" s="30"/>
    </row>
    <row r="30" spans="1:10" ht="43.5">
      <c r="A30" s="42" t="s">
        <v>403</v>
      </c>
      <c r="B30" s="43"/>
      <c r="C30" s="43"/>
      <c r="D30" s="19" t="s">
        <v>499</v>
      </c>
      <c r="E30" s="23"/>
      <c r="F30" s="23"/>
      <c r="G30" s="23"/>
      <c r="H30" s="8"/>
      <c r="I30" s="47"/>
      <c r="J30" s="30"/>
    </row>
    <row r="31" spans="1:10">
      <c r="A31" s="42" t="s">
        <v>418</v>
      </c>
      <c r="B31" s="43"/>
      <c r="C31" s="43"/>
      <c r="D31" s="19" t="s">
        <v>379</v>
      </c>
      <c r="E31" s="23"/>
      <c r="F31" s="23"/>
      <c r="G31" s="23"/>
      <c r="H31" s="8"/>
      <c r="I31" s="47"/>
      <c r="J31" s="30"/>
    </row>
    <row r="32" spans="1:10">
      <c r="A32" s="42" t="s">
        <v>419</v>
      </c>
      <c r="B32" s="43"/>
      <c r="C32" s="43"/>
      <c r="D32" s="19" t="s">
        <v>380</v>
      </c>
      <c r="E32" s="26">
        <f>E31+E30+E29+E28+E27+E26+E25</f>
        <v>0</v>
      </c>
      <c r="F32" s="26">
        <f>F31+F30+F29+F28+F27+F26+F25</f>
        <v>0</v>
      </c>
      <c r="G32" s="26">
        <f>G31+G30+G29+G28+G27+G26+G25</f>
        <v>0</v>
      </c>
      <c r="H32" s="8"/>
      <c r="I32" s="47"/>
      <c r="J32" s="30"/>
    </row>
    <row r="33" spans="1:10">
      <c r="A33" s="42"/>
      <c r="B33" s="43"/>
      <c r="C33" s="43"/>
      <c r="D33" s="82"/>
      <c r="E33" s="83"/>
      <c r="F33" s="83"/>
      <c r="G33" s="84"/>
      <c r="H33" s="8"/>
      <c r="I33" s="47"/>
      <c r="J33" s="30"/>
    </row>
    <row r="34" spans="1:10">
      <c r="A34" s="42" t="s">
        <v>414</v>
      </c>
      <c r="B34" s="43"/>
      <c r="C34" s="43"/>
      <c r="D34" s="19" t="s">
        <v>381</v>
      </c>
      <c r="E34" s="26">
        <f>E32-E22</f>
        <v>0</v>
      </c>
      <c r="F34" s="26">
        <f>F32-F22</f>
        <v>0</v>
      </c>
      <c r="G34" s="26">
        <f>G32-G22</f>
        <v>0</v>
      </c>
      <c r="H34" s="8"/>
      <c r="I34" s="47"/>
      <c r="J34" s="30"/>
    </row>
    <row r="35" spans="1:10">
      <c r="A35" s="42" t="s">
        <v>415</v>
      </c>
      <c r="B35" s="43"/>
      <c r="C35" s="43"/>
      <c r="D35" s="19" t="s">
        <v>306</v>
      </c>
      <c r="E35" s="26">
        <f>E34</f>
        <v>0</v>
      </c>
      <c r="F35" s="26">
        <f>E34+F34</f>
        <v>0</v>
      </c>
      <c r="G35" s="26">
        <f>E34+F34+G34</f>
        <v>0</v>
      </c>
      <c r="H35" s="8"/>
      <c r="I35" s="47"/>
      <c r="J35" s="30"/>
    </row>
    <row r="36" spans="1:10" ht="29">
      <c r="A36" s="42" t="s">
        <v>416</v>
      </c>
      <c r="B36" s="43"/>
      <c r="C36" s="43"/>
      <c r="D36" s="19" t="s">
        <v>382</v>
      </c>
      <c r="E36" s="27">
        <f>ROUND(IF(E22=0,0,E34/E22),2)</f>
        <v>0</v>
      </c>
      <c r="F36" s="27">
        <f>ROUND(IF(F22=0,0,F34/F22),2)</f>
        <v>0</v>
      </c>
      <c r="G36" s="27">
        <f>ROUND(IF(G22=0,0,G34/G22),2)</f>
        <v>0</v>
      </c>
      <c r="H36" s="8"/>
      <c r="I36" s="47"/>
      <c r="J36" s="30"/>
    </row>
    <row r="37" spans="1:10">
      <c r="A37" s="42"/>
      <c r="B37" s="43"/>
      <c r="C37" s="43" t="s">
        <v>209</v>
      </c>
      <c r="D37" s="8"/>
      <c r="E37" s="8"/>
      <c r="F37" s="8"/>
      <c r="G37" s="8"/>
      <c r="H37" s="8"/>
      <c r="I37" s="47"/>
      <c r="J37" s="30"/>
    </row>
    <row r="38" spans="1:10">
      <c r="A38" s="44"/>
      <c r="B38" s="45"/>
      <c r="C38" s="45" t="s">
        <v>212</v>
      </c>
      <c r="D38" s="45"/>
      <c r="E38" s="45"/>
      <c r="F38" s="45"/>
      <c r="G38" s="45"/>
      <c r="H38" s="45"/>
      <c r="I38" s="48" t="s">
        <v>213</v>
      </c>
      <c r="J38" s="30"/>
    </row>
  </sheetData>
  <sheetProtection password="A44A" sheet="1" objects="1" scenarios="1"/>
  <mergeCells count="8">
    <mergeCell ref="D33:G33"/>
    <mergeCell ref="D24:G24"/>
    <mergeCell ref="D23:G23"/>
    <mergeCell ref="D1:G1"/>
    <mergeCell ref="D2:G2"/>
    <mergeCell ref="D9:E9"/>
    <mergeCell ref="F9:G9"/>
    <mergeCell ref="D12:G12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34:G36 E32:G32 E22:G22 E14:G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:G13 E15:G21 E25:G31">
      <formula1>-99999999999999900</formula1>
      <formula2>99999999999999900</formula2>
    </dataValidation>
  </dataValidations>
  <pageMargins left="0.75" right="0.75" top="1" bottom="1" header="0.5" footer="0.5"/>
  <headerFooter alignWithMargins="0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G30"/>
  <sheetViews>
    <sheetView showGridLines="0" topLeftCell="D1" workbookViewId="0">
      <selection activeCell="E25" sqref="E25"/>
    </sheetView>
  </sheetViews>
  <sheetFormatPr defaultRowHeight="14.5"/>
  <cols>
    <col min="1" max="3" width="9.1796875" hidden="1" customWidth="1"/>
    <col min="4" max="4" width="25.7265625" customWidth="1"/>
    <col min="5" max="5" width="20.7265625" customWidth="1"/>
    <col min="6" max="7" width="5.7265625" customWidth="1"/>
  </cols>
  <sheetData>
    <row r="1" spans="1:7" ht="28" customHeight="1">
      <c r="A1" s="18" t="s">
        <v>148</v>
      </c>
      <c r="D1" s="77" t="s">
        <v>531</v>
      </c>
      <c r="E1" s="77"/>
    </row>
    <row r="2" spans="1:7">
      <c r="D2" s="77"/>
      <c r="E2" s="77"/>
    </row>
    <row r="5" spans="1:7">
      <c r="A5" s="40"/>
      <c r="B5" s="41"/>
      <c r="C5" s="41" t="s">
        <v>580</v>
      </c>
      <c r="D5" s="41"/>
      <c r="E5" s="41"/>
      <c r="F5" s="41"/>
      <c r="G5" s="46"/>
    </row>
    <row r="6" spans="1:7" hidden="1">
      <c r="A6" s="42"/>
      <c r="B6" s="43"/>
      <c r="C6" s="43"/>
      <c r="D6" s="43"/>
      <c r="E6" s="43"/>
      <c r="F6" s="43"/>
      <c r="G6" s="47"/>
    </row>
    <row r="7" spans="1:7" hidden="1">
      <c r="A7" s="42"/>
      <c r="B7" s="43"/>
      <c r="C7" s="43"/>
      <c r="D7" s="43"/>
      <c r="E7" s="43"/>
      <c r="F7" s="43"/>
      <c r="G7" s="47"/>
    </row>
    <row r="8" spans="1:7" hidden="1">
      <c r="A8" s="42"/>
      <c r="B8" s="43"/>
      <c r="C8" s="43" t="s">
        <v>210</v>
      </c>
      <c r="D8" s="43" t="s">
        <v>235</v>
      </c>
      <c r="E8" s="43"/>
      <c r="F8" s="43" t="s">
        <v>209</v>
      </c>
      <c r="G8" s="47" t="s">
        <v>211</v>
      </c>
    </row>
    <row r="9" spans="1:7">
      <c r="A9" s="42"/>
      <c r="B9" s="43"/>
      <c r="C9" s="43" t="s">
        <v>209</v>
      </c>
      <c r="D9" s="8"/>
      <c r="E9" s="8"/>
      <c r="F9" s="8"/>
      <c r="G9" s="47"/>
    </row>
    <row r="10" spans="1:7">
      <c r="A10" s="42"/>
      <c r="B10" s="43"/>
      <c r="C10" s="43"/>
      <c r="D10" s="98" t="s">
        <v>581</v>
      </c>
      <c r="E10" s="100"/>
      <c r="F10" s="8"/>
      <c r="G10" s="47"/>
    </row>
    <row r="11" spans="1:7">
      <c r="A11" s="42" t="s">
        <v>591</v>
      </c>
      <c r="B11" s="43"/>
      <c r="C11" s="43"/>
      <c r="D11" s="19" t="s">
        <v>582</v>
      </c>
      <c r="E11" s="24"/>
      <c r="F11" s="8"/>
      <c r="G11" s="47"/>
    </row>
    <row r="12" spans="1:7">
      <c r="A12" s="42" t="s">
        <v>593</v>
      </c>
      <c r="B12" s="43"/>
      <c r="C12" s="43"/>
      <c r="D12" s="19" t="s">
        <v>583</v>
      </c>
      <c r="E12" s="24"/>
      <c r="F12" s="8"/>
      <c r="G12" s="47"/>
    </row>
    <row r="13" spans="1:7">
      <c r="A13" s="42" t="s">
        <v>595</v>
      </c>
      <c r="B13" s="43"/>
      <c r="C13" s="43"/>
      <c r="D13" s="19" t="s">
        <v>584</v>
      </c>
      <c r="E13" s="24"/>
      <c r="F13" s="8"/>
      <c r="G13" s="47"/>
    </row>
    <row r="14" spans="1:7">
      <c r="A14" s="42" t="s">
        <v>597</v>
      </c>
      <c r="B14" s="43"/>
      <c r="C14" s="43"/>
      <c r="D14" s="19" t="s">
        <v>585</v>
      </c>
      <c r="E14" s="24"/>
      <c r="F14" s="8"/>
      <c r="G14" s="47"/>
    </row>
    <row r="15" spans="1:7">
      <c r="A15" s="42" t="s">
        <v>599</v>
      </c>
      <c r="B15" s="43"/>
      <c r="C15" s="43"/>
      <c r="D15" s="19" t="s">
        <v>587</v>
      </c>
      <c r="E15" s="75"/>
      <c r="F15" s="8"/>
      <c r="G15" s="47"/>
    </row>
    <row r="16" spans="1:7">
      <c r="A16" s="42" t="s">
        <v>600</v>
      </c>
      <c r="B16" s="43"/>
      <c r="C16" s="43"/>
      <c r="D16" s="19" t="s">
        <v>586</v>
      </c>
      <c r="E16" s="75"/>
      <c r="F16" s="8"/>
      <c r="G16" s="47"/>
    </row>
    <row r="17" spans="1:7">
      <c r="A17" s="42" t="s">
        <v>603</v>
      </c>
      <c r="B17" s="43"/>
      <c r="C17" s="43"/>
      <c r="D17" s="19" t="s">
        <v>588</v>
      </c>
      <c r="E17" s="24"/>
      <c r="F17" s="8"/>
      <c r="G17" s="47"/>
    </row>
    <row r="18" spans="1:7">
      <c r="A18" s="42" t="s">
        <v>605</v>
      </c>
      <c r="B18" s="43"/>
      <c r="C18" s="43"/>
      <c r="D18" s="19" t="s">
        <v>589</v>
      </c>
      <c r="E18" s="25"/>
      <c r="F18" s="8"/>
      <c r="G18" s="47"/>
    </row>
    <row r="19" spans="1:7">
      <c r="A19" s="42"/>
      <c r="B19" s="43"/>
      <c r="C19" s="43"/>
      <c r="D19" s="92"/>
      <c r="E19" s="101"/>
      <c r="F19" s="8"/>
      <c r="G19" s="47"/>
    </row>
    <row r="20" spans="1:7">
      <c r="A20" s="42"/>
      <c r="B20" s="43"/>
      <c r="C20" s="43"/>
      <c r="D20" s="98" t="s">
        <v>590</v>
      </c>
      <c r="E20" s="100"/>
      <c r="F20" s="8"/>
      <c r="G20" s="47"/>
    </row>
    <row r="21" spans="1:7">
      <c r="A21" s="42" t="s">
        <v>592</v>
      </c>
      <c r="B21" s="43"/>
      <c r="C21" s="43"/>
      <c r="D21" s="19" t="s">
        <v>582</v>
      </c>
      <c r="E21" s="24"/>
      <c r="F21" s="8"/>
      <c r="G21" s="47"/>
    </row>
    <row r="22" spans="1:7">
      <c r="A22" s="42" t="s">
        <v>594</v>
      </c>
      <c r="B22" s="43"/>
      <c r="C22" s="43"/>
      <c r="D22" s="19" t="s">
        <v>583</v>
      </c>
      <c r="E22" s="24"/>
      <c r="F22" s="8"/>
      <c r="G22" s="47"/>
    </row>
    <row r="23" spans="1:7">
      <c r="A23" s="42" t="s">
        <v>596</v>
      </c>
      <c r="B23" s="43"/>
      <c r="C23" s="43"/>
      <c r="D23" s="19" t="s">
        <v>584</v>
      </c>
      <c r="E23" s="24"/>
      <c r="F23" s="8"/>
      <c r="G23" s="47"/>
    </row>
    <row r="24" spans="1:7">
      <c r="A24" s="42" t="s">
        <v>598</v>
      </c>
      <c r="B24" s="43"/>
      <c r="C24" s="43"/>
      <c r="D24" s="19" t="s">
        <v>585</v>
      </c>
      <c r="E24" s="24"/>
      <c r="F24" s="8"/>
      <c r="G24" s="47"/>
    </row>
    <row r="25" spans="1:7">
      <c r="A25" s="42" t="s">
        <v>601</v>
      </c>
      <c r="B25" s="43"/>
      <c r="C25" s="43"/>
      <c r="D25" s="19" t="s">
        <v>587</v>
      </c>
      <c r="E25" s="75"/>
      <c r="F25" s="8"/>
      <c r="G25" s="47"/>
    </row>
    <row r="26" spans="1:7">
      <c r="A26" s="42" t="s">
        <v>602</v>
      </c>
      <c r="B26" s="43"/>
      <c r="C26" s="43"/>
      <c r="D26" s="19" t="s">
        <v>586</v>
      </c>
      <c r="E26" s="75"/>
      <c r="F26" s="8"/>
      <c r="G26" s="47"/>
    </row>
    <row r="27" spans="1:7">
      <c r="A27" s="42" t="s">
        <v>604</v>
      </c>
      <c r="B27" s="43"/>
      <c r="C27" s="43"/>
      <c r="D27" s="19" t="s">
        <v>588</v>
      </c>
      <c r="E27" s="24"/>
      <c r="F27" s="8"/>
      <c r="G27" s="47"/>
    </row>
    <row r="28" spans="1:7">
      <c r="A28" s="42" t="s">
        <v>606</v>
      </c>
      <c r="B28" s="43"/>
      <c r="C28" s="43"/>
      <c r="D28" s="19" t="s">
        <v>589</v>
      </c>
      <c r="E28" s="25"/>
      <c r="F28" s="8"/>
      <c r="G28" s="47"/>
    </row>
    <row r="29" spans="1:7">
      <c r="A29" s="42"/>
      <c r="B29" s="43"/>
      <c r="C29" s="43" t="s">
        <v>209</v>
      </c>
      <c r="D29" s="8"/>
      <c r="E29" s="8"/>
      <c r="F29" s="8"/>
      <c r="G29" s="47"/>
    </row>
    <row r="30" spans="1:7">
      <c r="A30" s="44"/>
      <c r="B30" s="45"/>
      <c r="C30" s="45" t="s">
        <v>212</v>
      </c>
      <c r="D30" s="45"/>
      <c r="E30" s="45"/>
      <c r="F30" s="45"/>
      <c r="G30" s="48" t="s">
        <v>213</v>
      </c>
    </row>
  </sheetData>
  <mergeCells count="4">
    <mergeCell ref="D10:E10"/>
    <mergeCell ref="D19:E19"/>
    <mergeCell ref="D20:E20"/>
    <mergeCell ref="D1:E2"/>
  </mergeCells>
  <phoneticPr fontId="2" type="noConversion"/>
  <dataValidations count="1">
    <dataValidation type="whole" allowBlank="1" showInputMessage="1" showErrorMessage="1" error="Please enter telephone number between 1000000000 and 9999999999" sqref="E15 E16 E25 E26">
      <formula1>1000000000</formula1>
      <formula2>9999999999</formula2>
    </dataValidation>
  </dataValidations>
  <pageMargins left="0.75" right="0.75" top="1" bottom="1" header="0.5" footer="0.5"/>
  <headerFooter alignWithMargins="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dataConsolidate/>
  <phoneticPr fontId="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>
      <selection activeCell="A2" sqref="A2"/>
    </sheetView>
  </sheetViews>
  <sheetFormatPr defaultColWidth="9.1796875" defaultRowHeight="14.5"/>
  <cols>
    <col min="1" max="16384" width="9.1796875" style="1"/>
  </cols>
  <sheetData/>
  <sheetProtection selectLockedCells="1"/>
  <phoneticPr fontId="2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2"/>
  <sheetViews>
    <sheetView workbookViewId="0">
      <selection activeCell="P5" sqref="P5"/>
    </sheetView>
  </sheetViews>
  <sheetFormatPr defaultRowHeight="14.5"/>
  <sheetData>
    <row r="1" spans="1:5">
      <c r="A1" t="s">
        <v>214</v>
      </c>
      <c r="B1" t="s">
        <v>215</v>
      </c>
      <c r="C1" t="s">
        <v>216</v>
      </c>
      <c r="D1" t="s">
        <v>217</v>
      </c>
      <c r="E1" t="s">
        <v>218</v>
      </c>
    </row>
    <row r="2" spans="1:5">
      <c r="A2" t="s">
        <v>219</v>
      </c>
      <c r="B2" t="s">
        <v>215</v>
      </c>
      <c r="C2" t="s">
        <v>220</v>
      </c>
      <c r="D2" t="s">
        <v>217</v>
      </c>
      <c r="E2" t="s">
        <v>223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72"/>
  <sheetViews>
    <sheetView topLeftCell="A7" workbookViewId="0">
      <selection activeCell="D27" sqref="D27"/>
    </sheetView>
  </sheetViews>
  <sheetFormatPr defaultColWidth="9.1796875" defaultRowHeight="14.5"/>
  <cols>
    <col min="1" max="1" width="9.1796875" style="1"/>
    <col min="2" max="2" width="25.81640625" style="1" bestFit="1" customWidth="1"/>
    <col min="3" max="3" width="22.453125" style="1" customWidth="1"/>
    <col min="4" max="4" width="17.1796875" style="1" customWidth="1"/>
    <col min="5" max="8" width="9.1796875" style="1"/>
    <col min="9" max="9" width="9.7265625" style="1" bestFit="1" customWidth="1"/>
    <col min="10" max="10" width="9.1796875" style="1" hidden="1" customWidth="1"/>
    <col min="11" max="11" width="53.26953125" style="1" hidden="1" customWidth="1"/>
    <col min="12" max="12" width="10.453125" style="1" hidden="1" customWidth="1"/>
    <col min="13" max="13" width="11" style="1" hidden="1" customWidth="1"/>
    <col min="14" max="15" width="9.1796875" style="1"/>
    <col min="16" max="16" width="24.54296875" style="1" customWidth="1"/>
    <col min="17" max="17" width="11" style="1" bestFit="1" customWidth="1"/>
    <col min="18" max="16384" width="9.1796875" style="1"/>
  </cols>
  <sheetData>
    <row r="1" spans="2:13">
      <c r="J1" s="1" t="s">
        <v>761</v>
      </c>
      <c r="K1" s="1" t="s">
        <v>762</v>
      </c>
      <c r="L1" s="1" t="s">
        <v>30</v>
      </c>
      <c r="M1" s="1">
        <v>1</v>
      </c>
    </row>
    <row r="2" spans="2:13">
      <c r="J2" s="1" t="s">
        <v>763</v>
      </c>
      <c r="K2" s="1" t="s">
        <v>764</v>
      </c>
      <c r="L2" s="1" t="s">
        <v>31</v>
      </c>
      <c r="M2" s="1">
        <v>1000</v>
      </c>
    </row>
    <row r="3" spans="2:13">
      <c r="J3" s="1" t="s">
        <v>765</v>
      </c>
      <c r="K3" s="1" t="s">
        <v>766</v>
      </c>
      <c r="L3" s="1" t="s">
        <v>234</v>
      </c>
      <c r="M3" s="1">
        <v>100000</v>
      </c>
    </row>
    <row r="4" spans="2:13">
      <c r="J4" s="1" t="s">
        <v>767</v>
      </c>
      <c r="K4" s="1" t="s">
        <v>768</v>
      </c>
      <c r="L4" s="1" t="s">
        <v>32</v>
      </c>
      <c r="M4" s="1">
        <v>1000000</v>
      </c>
    </row>
    <row r="5" spans="2:13">
      <c r="J5" s="1" t="s">
        <v>769</v>
      </c>
      <c r="K5" s="1" t="s">
        <v>770</v>
      </c>
      <c r="L5" s="1" t="s">
        <v>33</v>
      </c>
      <c r="M5" s="1">
        <v>1000000000</v>
      </c>
    </row>
    <row r="6" spans="2:13">
      <c r="B6" s="6"/>
      <c r="C6" s="2" t="s">
        <v>40</v>
      </c>
      <c r="D6" s="2" t="s">
        <v>157</v>
      </c>
      <c r="J6" s="1" t="s">
        <v>45</v>
      </c>
      <c r="K6" s="1" t="s">
        <v>46</v>
      </c>
    </row>
    <row r="7" spans="2:13">
      <c r="B7" s="6"/>
      <c r="C7" s="2" t="s">
        <v>41</v>
      </c>
      <c r="D7" s="2" t="s">
        <v>31</v>
      </c>
      <c r="J7" s="1" t="s">
        <v>47</v>
      </c>
      <c r="K7" s="1" t="s">
        <v>48</v>
      </c>
    </row>
    <row r="8" spans="2:13">
      <c r="B8" s="7" t="s">
        <v>42</v>
      </c>
      <c r="C8" s="2" t="s">
        <v>26</v>
      </c>
      <c r="D8" s="16">
        <f>G8</f>
        <v>0</v>
      </c>
      <c r="G8" s="16"/>
      <c r="I8" s="9"/>
      <c r="J8" s="1" t="s">
        <v>49</v>
      </c>
      <c r="K8" s="1" t="s">
        <v>50</v>
      </c>
    </row>
    <row r="9" spans="2:13">
      <c r="B9" s="7"/>
      <c r="C9" s="2" t="s">
        <v>27</v>
      </c>
      <c r="D9" s="16">
        <f>G9</f>
        <v>0</v>
      </c>
      <c r="G9" s="16"/>
      <c r="I9" s="9"/>
      <c r="J9" s="1" t="s">
        <v>51</v>
      </c>
      <c r="K9" s="1" t="s">
        <v>52</v>
      </c>
    </row>
    <row r="10" spans="2:13">
      <c r="B10" s="7" t="s">
        <v>43</v>
      </c>
      <c r="C10" s="2" t="s">
        <v>26</v>
      </c>
      <c r="D10" s="10">
        <v>40940</v>
      </c>
      <c r="G10" s="39">
        <v>41365</v>
      </c>
      <c r="J10" s="1" t="s">
        <v>53</v>
      </c>
      <c r="K10" s="1" t="s">
        <v>54</v>
      </c>
    </row>
    <row r="11" spans="2:13">
      <c r="B11" s="7"/>
      <c r="C11" s="2" t="s">
        <v>27</v>
      </c>
      <c r="D11" s="10">
        <v>41018</v>
      </c>
      <c r="J11" s="1" t="s">
        <v>55</v>
      </c>
      <c r="K11" s="1" t="s">
        <v>56</v>
      </c>
    </row>
    <row r="12" spans="2:13">
      <c r="B12" s="6"/>
      <c r="C12" s="3" t="s">
        <v>44</v>
      </c>
      <c r="D12" s="17">
        <f>D16</f>
        <v>0</v>
      </c>
      <c r="J12" s="1" t="s">
        <v>57</v>
      </c>
      <c r="K12" s="1" t="s">
        <v>58</v>
      </c>
    </row>
    <row r="13" spans="2:13">
      <c r="B13" s="6"/>
      <c r="C13" s="2" t="s">
        <v>205</v>
      </c>
      <c r="D13" s="4"/>
      <c r="J13" s="1" t="s">
        <v>59</v>
      </c>
      <c r="K13" s="1" t="s">
        <v>60</v>
      </c>
    </row>
    <row r="14" spans="2:13">
      <c r="B14" s="2" t="s">
        <v>208</v>
      </c>
      <c r="C14" s="2" t="s">
        <v>26</v>
      </c>
      <c r="D14" s="10">
        <f>StartUp!I8</f>
        <v>0</v>
      </c>
      <c r="J14" s="1" t="s">
        <v>61</v>
      </c>
      <c r="K14" s="1" t="s">
        <v>62</v>
      </c>
    </row>
    <row r="15" spans="2:13">
      <c r="B15" s="2"/>
      <c r="C15" s="2" t="s">
        <v>27</v>
      </c>
      <c r="D15" s="10">
        <f>StartUp!I9</f>
        <v>0</v>
      </c>
      <c r="J15" s="1" t="s">
        <v>63</v>
      </c>
      <c r="K15" s="1" t="s">
        <v>64</v>
      </c>
    </row>
    <row r="16" spans="2:13">
      <c r="B16" s="11" t="s">
        <v>224</v>
      </c>
      <c r="C16" s="11"/>
      <c r="D16" s="60"/>
      <c r="J16" s="1" t="s">
        <v>65</v>
      </c>
      <c r="K16" s="1" t="s">
        <v>66</v>
      </c>
    </row>
    <row r="17" spans="2:11">
      <c r="B17" s="11" t="s">
        <v>225</v>
      </c>
      <c r="C17" s="11"/>
      <c r="D17" s="15"/>
      <c r="J17" s="1" t="s">
        <v>67</v>
      </c>
      <c r="K17" s="1" t="s">
        <v>68</v>
      </c>
    </row>
    <row r="18" spans="2:11">
      <c r="B18" s="11" t="s">
        <v>226</v>
      </c>
      <c r="C18" s="11"/>
      <c r="D18" s="15"/>
      <c r="J18" s="1" t="s">
        <v>69</v>
      </c>
      <c r="K18" s="1" t="s">
        <v>70</v>
      </c>
    </row>
    <row r="19" spans="2:11">
      <c r="B19" s="11" t="s">
        <v>227</v>
      </c>
      <c r="C19" s="11"/>
      <c r="D19" s="11">
        <v>0</v>
      </c>
      <c r="J19" s="1" t="s">
        <v>71</v>
      </c>
      <c r="K19" s="1" t="s">
        <v>72</v>
      </c>
    </row>
    <row r="20" spans="2:11">
      <c r="B20" s="11" t="s">
        <v>228</v>
      </c>
      <c r="C20" s="11"/>
      <c r="D20" s="11">
        <v>2010</v>
      </c>
      <c r="J20" s="1" t="s">
        <v>73</v>
      </c>
      <c r="K20" s="1" t="s">
        <v>74</v>
      </c>
    </row>
    <row r="21" spans="2:11">
      <c r="B21" s="12" t="s">
        <v>229</v>
      </c>
      <c r="C21" s="11"/>
      <c r="D21" s="13">
        <v>0</v>
      </c>
      <c r="J21" s="1" t="s">
        <v>75</v>
      </c>
      <c r="K21" s="1" t="s">
        <v>76</v>
      </c>
    </row>
    <row r="22" spans="2:11">
      <c r="D22" s="69" t="s">
        <v>787</v>
      </c>
      <c r="J22" s="1" t="s">
        <v>77</v>
      </c>
      <c r="K22" s="1" t="s">
        <v>78</v>
      </c>
    </row>
    <row r="23" spans="2:11">
      <c r="J23" s="1" t="s">
        <v>79</v>
      </c>
      <c r="K23" s="1" t="s">
        <v>80</v>
      </c>
    </row>
    <row r="24" spans="2:11">
      <c r="B24" s="69" t="s">
        <v>778</v>
      </c>
      <c r="C24" s="65" t="s">
        <v>785</v>
      </c>
      <c r="J24" s="1" t="s">
        <v>81</v>
      </c>
      <c r="K24" s="1" t="s">
        <v>82</v>
      </c>
    </row>
    <row r="25" spans="2:11">
      <c r="B25" s="69" t="s">
        <v>784</v>
      </c>
      <c r="C25" s="69" t="s">
        <v>786</v>
      </c>
      <c r="J25" s="1" t="s">
        <v>83</v>
      </c>
      <c r="K25" s="1" t="s">
        <v>84</v>
      </c>
    </row>
    <row r="26" spans="2:11">
      <c r="B26" s="69" t="s">
        <v>782</v>
      </c>
      <c r="C26" s="69" t="s">
        <v>789</v>
      </c>
      <c r="J26" s="1" t="s">
        <v>85</v>
      </c>
      <c r="K26" s="1" t="s">
        <v>86</v>
      </c>
    </row>
    <row r="27" spans="2:11">
      <c r="J27" s="1" t="s">
        <v>87</v>
      </c>
      <c r="K27" s="1" t="s">
        <v>97</v>
      </c>
    </row>
    <row r="28" spans="2:11">
      <c r="J28" s="1" t="s">
        <v>98</v>
      </c>
      <c r="K28" s="1" t="s">
        <v>99</v>
      </c>
    </row>
    <row r="29" spans="2:11">
      <c r="J29" s="1" t="s">
        <v>100</v>
      </c>
      <c r="K29" s="1" t="s">
        <v>101</v>
      </c>
    </row>
    <row r="30" spans="2:11">
      <c r="J30" s="1" t="s">
        <v>102</v>
      </c>
      <c r="K30" s="1" t="s">
        <v>103</v>
      </c>
    </row>
    <row r="31" spans="2:11">
      <c r="J31" s="1" t="s">
        <v>104</v>
      </c>
      <c r="K31" s="1" t="s">
        <v>105</v>
      </c>
    </row>
    <row r="32" spans="2:11">
      <c r="J32" s="1" t="s">
        <v>106</v>
      </c>
      <c r="K32" s="1" t="s">
        <v>107</v>
      </c>
    </row>
    <row r="33" spans="1:11">
      <c r="J33" s="1" t="s">
        <v>108</v>
      </c>
      <c r="K33" s="1" t="s">
        <v>109</v>
      </c>
    </row>
    <row r="34" spans="1:11">
      <c r="J34" s="1" t="s">
        <v>110</v>
      </c>
      <c r="K34" s="1" t="s">
        <v>111</v>
      </c>
    </row>
    <row r="35" spans="1:11">
      <c r="J35" s="1" t="s">
        <v>112</v>
      </c>
      <c r="K35" s="1" t="s">
        <v>113</v>
      </c>
    </row>
    <row r="36" spans="1:11">
      <c r="J36" s="1" t="s">
        <v>114</v>
      </c>
      <c r="K36" s="1" t="s">
        <v>115</v>
      </c>
    </row>
    <row r="37" spans="1:11">
      <c r="J37" s="1" t="s">
        <v>158</v>
      </c>
      <c r="K37" s="1" t="s">
        <v>159</v>
      </c>
    </row>
    <row r="38" spans="1:11">
      <c r="J38" s="1" t="s">
        <v>160</v>
      </c>
      <c r="K38" s="1" t="s">
        <v>161</v>
      </c>
    </row>
    <row r="39" spans="1:11">
      <c r="J39" s="1" t="s">
        <v>162</v>
      </c>
      <c r="K39" s="1" t="s">
        <v>163</v>
      </c>
    </row>
    <row r="40" spans="1:11">
      <c r="B40" s="1" t="s">
        <v>231</v>
      </c>
      <c r="C40" s="1">
        <f>StartUp!D17</f>
        <v>0</v>
      </c>
    </row>
    <row r="41" spans="1:11">
      <c r="B41" s="1" t="s">
        <v>232</v>
      </c>
      <c r="C41" s="14" t="e">
        <f>#REF!</f>
        <v>#REF!</v>
      </c>
      <c r="J41" s="1" t="s">
        <v>164</v>
      </c>
      <c r="K41" s="1" t="s">
        <v>165</v>
      </c>
    </row>
    <row r="42" spans="1:11">
      <c r="A42" s="1" t="s">
        <v>230</v>
      </c>
      <c r="B42" s="1" t="s">
        <v>233</v>
      </c>
      <c r="C42" s="1" t="e">
        <f>#REF!</f>
        <v>#REF!</v>
      </c>
      <c r="J42" s="1" t="s">
        <v>166</v>
      </c>
      <c r="K42" s="1" t="s">
        <v>167</v>
      </c>
    </row>
    <row r="43" spans="1:11">
      <c r="J43" s="1" t="s">
        <v>168</v>
      </c>
      <c r="K43" s="1" t="s">
        <v>169</v>
      </c>
    </row>
    <row r="44" spans="1:11">
      <c r="J44" s="1" t="s">
        <v>170</v>
      </c>
      <c r="K44" s="1" t="s">
        <v>171</v>
      </c>
    </row>
    <row r="45" spans="1:11">
      <c r="J45" s="1" t="s">
        <v>172</v>
      </c>
      <c r="K45" s="1" t="s">
        <v>173</v>
      </c>
    </row>
    <row r="46" spans="1:11">
      <c r="J46" s="1" t="s">
        <v>174</v>
      </c>
      <c r="K46" s="1" t="s">
        <v>175</v>
      </c>
    </row>
    <row r="47" spans="1:11">
      <c r="J47" s="1" t="s">
        <v>176</v>
      </c>
      <c r="K47" s="1" t="s">
        <v>177</v>
      </c>
    </row>
    <row r="48" spans="1:11">
      <c r="J48" s="1" t="s">
        <v>178</v>
      </c>
      <c r="K48" s="1" t="s">
        <v>179</v>
      </c>
    </row>
    <row r="49" spans="10:11">
      <c r="J49" s="1" t="s">
        <v>180</v>
      </c>
      <c r="K49" s="1" t="s">
        <v>181</v>
      </c>
    </row>
    <row r="50" spans="10:11">
      <c r="J50" s="1" t="s">
        <v>182</v>
      </c>
      <c r="K50" s="1" t="s">
        <v>183</v>
      </c>
    </row>
    <row r="51" spans="10:11">
      <c r="J51" s="1" t="s">
        <v>184</v>
      </c>
      <c r="K51" s="1" t="s">
        <v>185</v>
      </c>
    </row>
    <row r="52" spans="10:11">
      <c r="J52" s="1" t="s">
        <v>186</v>
      </c>
      <c r="K52" s="1" t="s">
        <v>187</v>
      </c>
    </row>
    <row r="53" spans="10:11">
      <c r="J53" s="1" t="s">
        <v>188</v>
      </c>
      <c r="K53" s="1" t="s">
        <v>189</v>
      </c>
    </row>
    <row r="54" spans="10:11">
      <c r="J54" s="1" t="s">
        <v>190</v>
      </c>
      <c r="K54" s="1" t="s">
        <v>191</v>
      </c>
    </row>
    <row r="55" spans="10:11">
      <c r="J55" s="1" t="s">
        <v>192</v>
      </c>
      <c r="K55" s="1" t="s">
        <v>193</v>
      </c>
    </row>
    <row r="56" spans="10:11">
      <c r="J56" s="1" t="s">
        <v>194</v>
      </c>
      <c r="K56" s="1" t="s">
        <v>195</v>
      </c>
    </row>
    <row r="57" spans="10:11">
      <c r="J57" s="1" t="s">
        <v>196</v>
      </c>
      <c r="K57" s="1" t="s">
        <v>197</v>
      </c>
    </row>
    <row r="58" spans="10:11">
      <c r="J58" s="1" t="s">
        <v>198</v>
      </c>
      <c r="K58" s="1" t="s">
        <v>199</v>
      </c>
    </row>
    <row r="59" spans="10:11">
      <c r="J59" s="1" t="s">
        <v>200</v>
      </c>
      <c r="K59" s="1" t="s">
        <v>201</v>
      </c>
    </row>
    <row r="60" spans="10:11">
      <c r="J60" s="1" t="s">
        <v>202</v>
      </c>
      <c r="K60" s="1" t="s">
        <v>203</v>
      </c>
    </row>
    <row r="61" spans="10:11">
      <c r="J61" s="1" t="s">
        <v>204</v>
      </c>
      <c r="K61" s="1" t="s">
        <v>34</v>
      </c>
    </row>
    <row r="62" spans="10:11">
      <c r="J62" s="1" t="s">
        <v>35</v>
      </c>
      <c r="K62" s="1" t="s">
        <v>36</v>
      </c>
    </row>
    <row r="63" spans="10:11">
      <c r="J63" s="1" t="s">
        <v>37</v>
      </c>
      <c r="K63" s="1" t="s">
        <v>38</v>
      </c>
    </row>
    <row r="64" spans="10:11">
      <c r="J64" s="1" t="s">
        <v>39</v>
      </c>
      <c r="K64" s="1" t="s">
        <v>136</v>
      </c>
    </row>
    <row r="65" spans="10:11">
      <c r="J65" s="1" t="s">
        <v>137</v>
      </c>
      <c r="K65" s="1" t="s">
        <v>149</v>
      </c>
    </row>
    <row r="66" spans="10:11">
      <c r="J66" s="1" t="s">
        <v>150</v>
      </c>
      <c r="K66" s="1" t="s">
        <v>151</v>
      </c>
    </row>
    <row r="67" spans="10:11">
      <c r="J67" s="1" t="s">
        <v>152</v>
      </c>
      <c r="K67" s="1" t="s">
        <v>153</v>
      </c>
    </row>
    <row r="68" spans="10:11">
      <c r="J68" s="1" t="s">
        <v>154</v>
      </c>
      <c r="K68" s="1" t="s">
        <v>155</v>
      </c>
    </row>
    <row r="69" spans="10:11">
      <c r="J69" s="1" t="s">
        <v>156</v>
      </c>
      <c r="K69" s="1" t="s">
        <v>157</v>
      </c>
    </row>
    <row r="70" spans="10:11">
      <c r="J70" s="1" t="s">
        <v>116</v>
      </c>
      <c r="K70" s="1" t="s">
        <v>117</v>
      </c>
    </row>
    <row r="71" spans="10:11">
      <c r="J71" s="1" t="s">
        <v>118</v>
      </c>
      <c r="K71" s="1" t="s">
        <v>119</v>
      </c>
    </row>
    <row r="72" spans="10:11">
      <c r="J72" s="1" t="s">
        <v>120</v>
      </c>
      <c r="K72" s="1" t="s">
        <v>121</v>
      </c>
    </row>
    <row r="73" spans="10:11">
      <c r="J73" s="1" t="s">
        <v>122</v>
      </c>
      <c r="K73" s="1" t="s">
        <v>123</v>
      </c>
    </row>
    <row r="74" spans="10:11">
      <c r="J74" s="1" t="s">
        <v>124</v>
      </c>
      <c r="K74" s="1" t="s">
        <v>771</v>
      </c>
    </row>
    <row r="75" spans="10:11">
      <c r="J75" s="1" t="s">
        <v>772</v>
      </c>
      <c r="K75" s="1" t="s">
        <v>773</v>
      </c>
    </row>
    <row r="76" spans="10:11">
      <c r="J76" s="1" t="s">
        <v>774</v>
      </c>
      <c r="K76" s="1" t="s">
        <v>775</v>
      </c>
    </row>
    <row r="77" spans="10:11">
      <c r="J77" s="1" t="s">
        <v>776</v>
      </c>
      <c r="K77" s="1" t="s">
        <v>0</v>
      </c>
    </row>
    <row r="78" spans="10:11">
      <c r="J78" s="1" t="s">
        <v>1</v>
      </c>
      <c r="K78" s="1" t="s">
        <v>2</v>
      </c>
    </row>
    <row r="79" spans="10:11">
      <c r="J79" s="1" t="s">
        <v>3</v>
      </c>
      <c r="K79" s="1" t="s">
        <v>4</v>
      </c>
    </row>
    <row r="80" spans="10:11">
      <c r="J80" s="1" t="s">
        <v>5</v>
      </c>
      <c r="K80" s="1" t="s">
        <v>6</v>
      </c>
    </row>
    <row r="81" spans="10:11">
      <c r="J81" s="1" t="s">
        <v>7</v>
      </c>
      <c r="K81" s="1" t="s">
        <v>8</v>
      </c>
    </row>
    <row r="82" spans="10:11">
      <c r="J82" s="1" t="s">
        <v>9</v>
      </c>
      <c r="K82" s="1" t="s">
        <v>10</v>
      </c>
    </row>
    <row r="83" spans="10:11">
      <c r="J83" s="1" t="s">
        <v>11</v>
      </c>
      <c r="K83" s="1" t="s">
        <v>12</v>
      </c>
    </row>
    <row r="84" spans="10:11">
      <c r="J84" s="1" t="s">
        <v>13</v>
      </c>
      <c r="K84" s="1" t="s">
        <v>14</v>
      </c>
    </row>
    <row r="85" spans="10:11">
      <c r="J85" s="1" t="s">
        <v>15</v>
      </c>
      <c r="K85" s="1" t="s">
        <v>16</v>
      </c>
    </row>
    <row r="86" spans="10:11">
      <c r="J86" s="1" t="s">
        <v>17</v>
      </c>
      <c r="K86" s="1" t="s">
        <v>18</v>
      </c>
    </row>
    <row r="87" spans="10:11">
      <c r="J87" s="1" t="s">
        <v>19</v>
      </c>
      <c r="K87" s="1" t="s">
        <v>20</v>
      </c>
    </row>
    <row r="88" spans="10:11">
      <c r="J88" s="1" t="s">
        <v>21</v>
      </c>
      <c r="K88" s="1" t="s">
        <v>22</v>
      </c>
    </row>
    <row r="89" spans="10:11">
      <c r="J89" s="1" t="s">
        <v>23</v>
      </c>
      <c r="K89" s="1" t="s">
        <v>24</v>
      </c>
    </row>
    <row r="90" spans="10:11">
      <c r="J90" s="1" t="s">
        <v>25</v>
      </c>
      <c r="K90" s="1" t="s">
        <v>125</v>
      </c>
    </row>
    <row r="91" spans="10:11">
      <c r="J91" s="1" t="s">
        <v>126</v>
      </c>
      <c r="K91" s="1" t="s">
        <v>127</v>
      </c>
    </row>
    <row r="92" spans="10:11">
      <c r="J92" s="1" t="s">
        <v>128</v>
      </c>
      <c r="K92" s="1" t="s">
        <v>129</v>
      </c>
    </row>
    <row r="93" spans="10:11">
      <c r="J93" s="1" t="s">
        <v>130</v>
      </c>
      <c r="K93" s="1" t="s">
        <v>131</v>
      </c>
    </row>
    <row r="94" spans="10:11">
      <c r="J94" s="1" t="s">
        <v>132</v>
      </c>
      <c r="K94" s="1" t="s">
        <v>133</v>
      </c>
    </row>
    <row r="95" spans="10:11">
      <c r="J95" s="1" t="s">
        <v>134</v>
      </c>
      <c r="K95" s="1" t="s">
        <v>135</v>
      </c>
    </row>
    <row r="96" spans="10:11">
      <c r="J96" s="1" t="s">
        <v>608</v>
      </c>
      <c r="K96" s="1" t="s">
        <v>609</v>
      </c>
    </row>
    <row r="97" spans="10:11">
      <c r="J97" s="1" t="s">
        <v>610</v>
      </c>
      <c r="K97" s="1" t="s">
        <v>611</v>
      </c>
    </row>
    <row r="98" spans="10:11">
      <c r="J98" s="1" t="s">
        <v>612</v>
      </c>
      <c r="K98" s="1" t="s">
        <v>613</v>
      </c>
    </row>
    <row r="99" spans="10:11">
      <c r="J99" s="1" t="s">
        <v>614</v>
      </c>
      <c r="K99" s="1" t="s">
        <v>615</v>
      </c>
    </row>
    <row r="100" spans="10:11">
      <c r="J100" s="1" t="s">
        <v>616</v>
      </c>
      <c r="K100" s="1" t="s">
        <v>617</v>
      </c>
    </row>
    <row r="101" spans="10:11">
      <c r="J101" s="1" t="s">
        <v>618</v>
      </c>
      <c r="K101" s="1" t="s">
        <v>619</v>
      </c>
    </row>
    <row r="102" spans="10:11">
      <c r="J102" s="1" t="s">
        <v>620</v>
      </c>
      <c r="K102" s="1" t="s">
        <v>621</v>
      </c>
    </row>
    <row r="103" spans="10:11">
      <c r="J103" s="1" t="s">
        <v>622</v>
      </c>
      <c r="K103" s="1" t="s">
        <v>623</v>
      </c>
    </row>
    <row r="104" spans="10:11">
      <c r="J104" s="1" t="s">
        <v>624</v>
      </c>
      <c r="K104" s="1" t="s">
        <v>625</v>
      </c>
    </row>
    <row r="105" spans="10:11">
      <c r="J105" s="1" t="s">
        <v>626</v>
      </c>
      <c r="K105" s="1" t="s">
        <v>627</v>
      </c>
    </row>
    <row r="106" spans="10:11">
      <c r="J106" s="1" t="s">
        <v>628</v>
      </c>
      <c r="K106" s="1" t="s">
        <v>629</v>
      </c>
    </row>
    <row r="107" spans="10:11">
      <c r="J107" s="1" t="s">
        <v>630</v>
      </c>
      <c r="K107" s="1" t="s">
        <v>631</v>
      </c>
    </row>
    <row r="108" spans="10:11">
      <c r="J108" s="1" t="s">
        <v>632</v>
      </c>
      <c r="K108" s="1" t="s">
        <v>633</v>
      </c>
    </row>
    <row r="109" spans="10:11">
      <c r="J109" s="1" t="s">
        <v>634</v>
      </c>
      <c r="K109" s="1" t="s">
        <v>635</v>
      </c>
    </row>
    <row r="110" spans="10:11">
      <c r="J110" s="1" t="s">
        <v>636</v>
      </c>
      <c r="K110" s="1" t="s">
        <v>637</v>
      </c>
    </row>
    <row r="111" spans="10:11">
      <c r="J111" s="1" t="s">
        <v>638</v>
      </c>
      <c r="K111" s="1" t="s">
        <v>639</v>
      </c>
    </row>
    <row r="112" spans="10:11">
      <c r="J112" s="1" t="s">
        <v>640</v>
      </c>
      <c r="K112" s="1" t="s">
        <v>641</v>
      </c>
    </row>
    <row r="113" spans="10:11">
      <c r="J113" s="1" t="s">
        <v>642</v>
      </c>
      <c r="K113" s="1" t="s">
        <v>643</v>
      </c>
    </row>
    <row r="114" spans="10:11">
      <c r="J114" s="1" t="s">
        <v>644</v>
      </c>
      <c r="K114" s="1" t="s">
        <v>645</v>
      </c>
    </row>
    <row r="115" spans="10:11">
      <c r="J115" s="1" t="s">
        <v>646</v>
      </c>
      <c r="K115" s="1" t="s">
        <v>647</v>
      </c>
    </row>
    <row r="116" spans="10:11">
      <c r="J116" s="1" t="s">
        <v>648</v>
      </c>
      <c r="K116" s="1" t="s">
        <v>649</v>
      </c>
    </row>
    <row r="117" spans="10:11">
      <c r="J117" s="1" t="s">
        <v>650</v>
      </c>
      <c r="K117" s="1" t="s">
        <v>651</v>
      </c>
    </row>
    <row r="118" spans="10:11">
      <c r="J118" s="1" t="s">
        <v>652</v>
      </c>
      <c r="K118" s="1" t="s">
        <v>653</v>
      </c>
    </row>
    <row r="119" spans="10:11">
      <c r="J119" s="1" t="s">
        <v>654</v>
      </c>
      <c r="K119" s="1" t="s">
        <v>655</v>
      </c>
    </row>
    <row r="120" spans="10:11">
      <c r="J120" s="1" t="s">
        <v>672</v>
      </c>
      <c r="K120" s="1" t="s">
        <v>673</v>
      </c>
    </row>
    <row r="121" spans="10:11">
      <c r="J121" s="1" t="s">
        <v>674</v>
      </c>
      <c r="K121" s="1" t="s">
        <v>675</v>
      </c>
    </row>
    <row r="122" spans="10:11">
      <c r="J122" s="1" t="s">
        <v>676</v>
      </c>
      <c r="K122" s="1" t="s">
        <v>678</v>
      </c>
    </row>
    <row r="123" spans="10:11">
      <c r="J123" s="1" t="s">
        <v>679</v>
      </c>
      <c r="K123" s="1" t="s">
        <v>680</v>
      </c>
    </row>
    <row r="124" spans="10:11">
      <c r="J124" s="1" t="s">
        <v>681</v>
      </c>
      <c r="K124" s="1" t="s">
        <v>682</v>
      </c>
    </row>
    <row r="125" spans="10:11">
      <c r="J125" s="1" t="s">
        <v>683</v>
      </c>
      <c r="K125" s="1" t="s">
        <v>684</v>
      </c>
    </row>
    <row r="126" spans="10:11">
      <c r="J126" s="1" t="s">
        <v>685</v>
      </c>
      <c r="K126" s="1" t="s">
        <v>686</v>
      </c>
    </row>
    <row r="127" spans="10:11">
      <c r="J127" s="1" t="s">
        <v>687</v>
      </c>
      <c r="K127" s="1" t="s">
        <v>688</v>
      </c>
    </row>
    <row r="128" spans="10:11">
      <c r="J128" s="1" t="s">
        <v>689</v>
      </c>
      <c r="K128" s="1" t="s">
        <v>690</v>
      </c>
    </row>
    <row r="129" spans="10:11">
      <c r="J129" s="1" t="s">
        <v>691</v>
      </c>
      <c r="K129" s="1" t="s">
        <v>692</v>
      </c>
    </row>
    <row r="130" spans="10:11">
      <c r="J130" s="1" t="s">
        <v>693</v>
      </c>
      <c r="K130" s="1" t="s">
        <v>694</v>
      </c>
    </row>
    <row r="131" spans="10:11">
      <c r="J131" s="1" t="s">
        <v>695</v>
      </c>
      <c r="K131" s="1" t="s">
        <v>696</v>
      </c>
    </row>
    <row r="132" spans="10:11">
      <c r="J132" s="1" t="s">
        <v>697</v>
      </c>
      <c r="K132" s="1" t="s">
        <v>698</v>
      </c>
    </row>
    <row r="133" spans="10:11">
      <c r="J133" s="1" t="s">
        <v>699</v>
      </c>
      <c r="K133" s="1" t="s">
        <v>700</v>
      </c>
    </row>
    <row r="134" spans="10:11">
      <c r="J134" s="1" t="s">
        <v>701</v>
      </c>
      <c r="K134" s="1" t="s">
        <v>702</v>
      </c>
    </row>
    <row r="135" spans="10:11">
      <c r="J135" s="1" t="s">
        <v>703</v>
      </c>
      <c r="K135" s="1" t="s">
        <v>704</v>
      </c>
    </row>
    <row r="136" spans="10:11">
      <c r="J136" s="1" t="s">
        <v>705</v>
      </c>
      <c r="K136" s="1" t="s">
        <v>706</v>
      </c>
    </row>
    <row r="137" spans="10:11">
      <c r="J137" s="1" t="s">
        <v>707</v>
      </c>
      <c r="K137" s="1" t="s">
        <v>708</v>
      </c>
    </row>
    <row r="138" spans="10:11">
      <c r="J138" s="1" t="s">
        <v>709</v>
      </c>
      <c r="K138" s="1" t="s">
        <v>710</v>
      </c>
    </row>
    <row r="139" spans="10:11">
      <c r="J139" s="1" t="s">
        <v>711</v>
      </c>
      <c r="K139" s="1" t="s">
        <v>712</v>
      </c>
    </row>
    <row r="140" spans="10:11">
      <c r="J140" s="1" t="s">
        <v>713</v>
      </c>
      <c r="K140" s="1" t="s">
        <v>714</v>
      </c>
    </row>
    <row r="141" spans="10:11">
      <c r="J141" s="1" t="s">
        <v>715</v>
      </c>
      <c r="K141" s="1" t="s">
        <v>716</v>
      </c>
    </row>
    <row r="142" spans="10:11">
      <c r="J142" s="1" t="s">
        <v>717</v>
      </c>
      <c r="K142" s="1" t="s">
        <v>718</v>
      </c>
    </row>
    <row r="143" spans="10:11">
      <c r="J143" s="1" t="s">
        <v>719</v>
      </c>
      <c r="K143" s="1" t="s">
        <v>720</v>
      </c>
    </row>
    <row r="144" spans="10:11">
      <c r="J144" s="1" t="s">
        <v>721</v>
      </c>
      <c r="K144" s="1" t="s">
        <v>722</v>
      </c>
    </row>
    <row r="145" spans="10:11">
      <c r="J145" s="1" t="s">
        <v>723</v>
      </c>
      <c r="K145" s="1" t="s">
        <v>724</v>
      </c>
    </row>
    <row r="146" spans="10:11">
      <c r="J146" s="1" t="s">
        <v>725</v>
      </c>
      <c r="K146" s="1" t="s">
        <v>726</v>
      </c>
    </row>
    <row r="147" spans="10:11">
      <c r="J147" s="1" t="s">
        <v>727</v>
      </c>
      <c r="K147" s="1" t="s">
        <v>728</v>
      </c>
    </row>
    <row r="148" spans="10:11">
      <c r="J148" s="1" t="s">
        <v>729</v>
      </c>
      <c r="K148" s="1" t="s">
        <v>730</v>
      </c>
    </row>
    <row r="149" spans="10:11">
      <c r="J149" s="1" t="s">
        <v>731</v>
      </c>
      <c r="K149" s="1" t="s">
        <v>732</v>
      </c>
    </row>
    <row r="150" spans="10:11">
      <c r="J150" s="1" t="s">
        <v>733</v>
      </c>
      <c r="K150" s="1" t="s">
        <v>734</v>
      </c>
    </row>
    <row r="151" spans="10:11">
      <c r="J151" s="1" t="s">
        <v>735</v>
      </c>
      <c r="K151" s="1" t="s">
        <v>736</v>
      </c>
    </row>
    <row r="152" spans="10:11">
      <c r="J152" s="1" t="s">
        <v>737</v>
      </c>
      <c r="K152" s="1" t="s">
        <v>738</v>
      </c>
    </row>
    <row r="153" spans="10:11">
      <c r="J153" s="1" t="s">
        <v>739</v>
      </c>
      <c r="K153" s="1" t="s">
        <v>740</v>
      </c>
    </row>
    <row r="154" spans="10:11">
      <c r="J154" s="1" t="s">
        <v>741</v>
      </c>
      <c r="K154" s="1" t="s">
        <v>742</v>
      </c>
    </row>
    <row r="155" spans="10:11">
      <c r="J155" s="1" t="s">
        <v>743</v>
      </c>
      <c r="K155" s="1" t="s">
        <v>744</v>
      </c>
    </row>
    <row r="156" spans="10:11">
      <c r="J156" s="1" t="s">
        <v>745</v>
      </c>
      <c r="K156" s="1" t="s">
        <v>659</v>
      </c>
    </row>
    <row r="157" spans="10:11">
      <c r="J157" s="1" t="s">
        <v>660</v>
      </c>
      <c r="K157" s="1" t="s">
        <v>661</v>
      </c>
    </row>
    <row r="158" spans="10:11">
      <c r="J158" s="1" t="s">
        <v>662</v>
      </c>
      <c r="K158" s="1" t="s">
        <v>663</v>
      </c>
    </row>
    <row r="159" spans="10:11">
      <c r="J159" s="1" t="s">
        <v>664</v>
      </c>
      <c r="K159" s="1" t="s">
        <v>665</v>
      </c>
    </row>
    <row r="160" spans="10:11">
      <c r="J160" s="1" t="s">
        <v>666</v>
      </c>
      <c r="K160" s="1" t="s">
        <v>667</v>
      </c>
    </row>
    <row r="161" spans="10:11">
      <c r="J161" s="1" t="s">
        <v>668</v>
      </c>
      <c r="K161" s="1" t="s">
        <v>669</v>
      </c>
    </row>
    <row r="162" spans="10:11">
      <c r="J162" s="1" t="s">
        <v>670</v>
      </c>
      <c r="K162" s="1" t="s">
        <v>671</v>
      </c>
    </row>
    <row r="163" spans="10:11">
      <c r="J163" s="1" t="s">
        <v>28</v>
      </c>
      <c r="K163" s="1" t="s">
        <v>29</v>
      </c>
    </row>
    <row r="164" spans="10:11">
      <c r="J164" s="1" t="s">
        <v>656</v>
      </c>
      <c r="K164" s="1" t="s">
        <v>657</v>
      </c>
    </row>
    <row r="165" spans="10:11">
      <c r="J165" s="1" t="s">
        <v>658</v>
      </c>
      <c r="K165" s="1" t="s">
        <v>746</v>
      </c>
    </row>
    <row r="166" spans="10:11">
      <c r="J166" s="1" t="s">
        <v>747</v>
      </c>
      <c r="K166" s="1" t="s">
        <v>748</v>
      </c>
    </row>
    <row r="167" spans="10:11">
      <c r="J167" s="1" t="s">
        <v>749</v>
      </c>
      <c r="K167" s="1" t="s">
        <v>750</v>
      </c>
    </row>
    <row r="168" spans="10:11">
      <c r="J168" s="1" t="s">
        <v>751</v>
      </c>
      <c r="K168" s="1" t="s">
        <v>752</v>
      </c>
    </row>
    <row r="169" spans="10:11">
      <c r="J169" s="1" t="s">
        <v>753</v>
      </c>
      <c r="K169" s="1" t="s">
        <v>754</v>
      </c>
    </row>
    <row r="170" spans="10:11">
      <c r="J170" s="1" t="s">
        <v>755</v>
      </c>
      <c r="K170" s="1" t="s">
        <v>756</v>
      </c>
    </row>
    <row r="171" spans="10:11">
      <c r="J171" s="1" t="s">
        <v>757</v>
      </c>
      <c r="K171" s="1" t="s">
        <v>758</v>
      </c>
    </row>
    <row r="172" spans="10:11">
      <c r="J172" s="1" t="s">
        <v>759</v>
      </c>
      <c r="K172" s="1" t="s">
        <v>760</v>
      </c>
    </row>
  </sheetData>
  <sheetProtection selectLockedCells="1"/>
  <dataConsolidate/>
  <phoneticPr fontId="0" type="noConversion"/>
  <dataValidations count="2">
    <dataValidation type="list" allowBlank="1" showInputMessage="1" showErrorMessage="1" sqref="D6">
      <formula1>UnitList</formula1>
    </dataValidation>
    <dataValidation type="list" allowBlank="1" showInputMessage="1" showErrorMessage="1" sqref="D7">
      <formula1>ScaleList</formula1>
    </dataValidation>
  </dataValidations>
  <hyperlinks>
    <hyperlink ref="K23" r:id="rId1" display="http://www.xe.com/euro.htm"/>
    <hyperlink ref="K81" location="cfa" display="cfa"/>
  </hyperlinks>
  <pageMargins left="0.7" right="0.7" top="0.75" bottom="0.75" header="0.3" footer="0.3"/>
  <pageSetup paperSize="9" orientation="portrait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8"/>
  <sheetViews>
    <sheetView showGridLines="0" topLeftCell="D1" workbookViewId="0">
      <selection activeCell="J11" sqref="J11"/>
    </sheetView>
  </sheetViews>
  <sheetFormatPr defaultRowHeight="14.5"/>
  <cols>
    <col min="1" max="3" width="9.1796875" hidden="1" customWidth="1"/>
    <col min="4" max="4" width="36.1796875" customWidth="1"/>
    <col min="5" max="5" width="43.453125" customWidth="1"/>
    <col min="6" max="7" width="5.7265625" customWidth="1"/>
  </cols>
  <sheetData>
    <row r="1" spans="1:9" ht="26.25" customHeight="1">
      <c r="A1" s="18" t="s">
        <v>138</v>
      </c>
      <c r="D1" s="77" t="s">
        <v>677</v>
      </c>
      <c r="E1" s="77"/>
    </row>
    <row r="2" spans="1:9" ht="26.25" customHeight="1">
      <c r="D2" s="77"/>
      <c r="E2" s="77"/>
    </row>
    <row r="5" spans="1:9">
      <c r="A5" s="40"/>
      <c r="B5" s="41"/>
      <c r="C5" s="41" t="s">
        <v>237</v>
      </c>
      <c r="D5" s="41"/>
      <c r="E5" s="41"/>
      <c r="F5" s="41"/>
      <c r="G5" s="46"/>
      <c r="H5" s="8"/>
    </row>
    <row r="6" spans="1:9" hidden="1">
      <c r="A6" s="42"/>
      <c r="B6" s="43"/>
      <c r="C6" s="43"/>
      <c r="D6" s="43"/>
      <c r="E6" s="43"/>
      <c r="F6" s="43"/>
      <c r="G6" s="47"/>
      <c r="H6" s="8"/>
    </row>
    <row r="7" spans="1:9" hidden="1">
      <c r="A7" s="42"/>
      <c r="B7" s="43"/>
      <c r="C7" s="43"/>
      <c r="D7" s="43"/>
      <c r="E7" s="43"/>
      <c r="F7" s="43"/>
      <c r="G7" s="47"/>
      <c r="H7" s="8"/>
    </row>
    <row r="8" spans="1:9" hidden="1">
      <c r="A8" s="42"/>
      <c r="B8" s="43"/>
      <c r="C8" s="43" t="s">
        <v>210</v>
      </c>
      <c r="D8" s="43" t="s">
        <v>235</v>
      </c>
      <c r="E8" s="43"/>
      <c r="F8" s="43" t="s">
        <v>209</v>
      </c>
      <c r="G8" s="47" t="s">
        <v>211</v>
      </c>
      <c r="H8" s="8"/>
    </row>
    <row r="9" spans="1:9">
      <c r="A9" s="42"/>
      <c r="B9" s="43"/>
      <c r="C9" s="43" t="s">
        <v>209</v>
      </c>
      <c r="D9" s="8"/>
      <c r="E9" s="8"/>
      <c r="F9" s="8"/>
      <c r="G9" s="47"/>
      <c r="H9" s="8"/>
    </row>
    <row r="10" spans="1:9" ht="30" customHeight="1">
      <c r="A10" s="64" t="s">
        <v>777</v>
      </c>
      <c r="B10" s="64"/>
      <c r="C10" s="64"/>
      <c r="D10" s="76" t="s">
        <v>778</v>
      </c>
      <c r="E10" s="63" t="str">
        <f>StartUp!C24</f>
        <v>Returns for Asset Liability Management, Related to assets and liabilities in different time bucket</v>
      </c>
      <c r="F10" s="61"/>
      <c r="G10" s="47"/>
      <c r="H10" s="61"/>
      <c r="I10" s="61"/>
    </row>
    <row r="11" spans="1:9">
      <c r="A11" s="64" t="s">
        <v>779</v>
      </c>
      <c r="B11" s="64"/>
      <c r="C11" s="64"/>
      <c r="D11" s="62" t="s">
        <v>780</v>
      </c>
      <c r="E11" s="63" t="str">
        <f>StartUp!C25</f>
        <v>ALM</v>
      </c>
      <c r="F11" s="61"/>
      <c r="G11" s="47"/>
      <c r="H11" s="61"/>
      <c r="I11" s="61"/>
    </row>
    <row r="12" spans="1:9">
      <c r="A12" s="42" t="s">
        <v>577</v>
      </c>
      <c r="B12" s="43"/>
      <c r="C12" s="43"/>
      <c r="D12" s="19" t="s">
        <v>238</v>
      </c>
      <c r="E12" s="38">
        <f>StartUp!D17</f>
        <v>0</v>
      </c>
      <c r="F12" s="8"/>
      <c r="G12" s="47"/>
      <c r="H12" s="8"/>
    </row>
    <row r="13" spans="1:9">
      <c r="A13" s="42" t="s">
        <v>578</v>
      </c>
      <c r="B13" s="43"/>
      <c r="C13" s="43"/>
      <c r="D13" s="19" t="s">
        <v>236</v>
      </c>
      <c r="E13" s="37">
        <f>StartUp!D16</f>
        <v>0</v>
      </c>
      <c r="F13" s="8"/>
      <c r="G13" s="47"/>
      <c r="H13" s="8"/>
    </row>
    <row r="14" spans="1:9" ht="43.5">
      <c r="A14" s="42" t="s">
        <v>579</v>
      </c>
      <c r="B14" s="43"/>
      <c r="C14" s="43"/>
      <c r="D14" s="19" t="s">
        <v>788</v>
      </c>
      <c r="E14" s="36">
        <f>StartUp!D9</f>
        <v>0</v>
      </c>
      <c r="F14" s="8"/>
      <c r="G14" s="47"/>
      <c r="H14" s="8"/>
    </row>
    <row r="15" spans="1:9" s="67" customFormat="1">
      <c r="A15" s="73" t="s">
        <v>781</v>
      </c>
      <c r="B15" s="73"/>
      <c r="C15" s="73"/>
      <c r="D15" s="19" t="s">
        <v>782</v>
      </c>
      <c r="E15" s="72" t="str">
        <f>StartUp!C26</f>
        <v>V1.3</v>
      </c>
      <c r="F15" s="68"/>
      <c r="G15" s="47"/>
      <c r="H15" s="71"/>
      <c r="I15" s="71"/>
    </row>
    <row r="16" spans="1:9" s="67" customFormat="1">
      <c r="A16" s="73" t="s">
        <v>783</v>
      </c>
      <c r="B16" s="73"/>
      <c r="C16" s="73"/>
      <c r="D16" s="74" t="s">
        <v>26</v>
      </c>
      <c r="E16" s="66">
        <f>StartUp!D8</f>
        <v>0</v>
      </c>
      <c r="F16" s="68"/>
      <c r="G16" s="47"/>
      <c r="H16" s="71"/>
      <c r="I16" s="71"/>
    </row>
    <row r="17" spans="1:8">
      <c r="A17" s="42"/>
      <c r="B17" s="43"/>
      <c r="C17" s="43" t="s">
        <v>209</v>
      </c>
      <c r="D17" s="8"/>
      <c r="E17" s="8"/>
      <c r="F17" s="8"/>
      <c r="G17" s="47"/>
      <c r="H17" s="8"/>
    </row>
    <row r="18" spans="1:8">
      <c r="A18" s="44"/>
      <c r="B18" s="45"/>
      <c r="C18" s="45" t="s">
        <v>212</v>
      </c>
      <c r="D18" s="45"/>
      <c r="E18" s="45"/>
      <c r="F18" s="45"/>
      <c r="G18" s="48" t="s">
        <v>213</v>
      </c>
      <c r="H18" s="8"/>
    </row>
  </sheetData>
  <mergeCells count="1">
    <mergeCell ref="D1:E2"/>
  </mergeCells>
  <phoneticPr fontId="2" type="noConversion"/>
  <pageMargins left="0.75" right="0.75" top="1" bottom="1" header="0.5" footer="0.5"/>
  <pageSetup orientation="portrait" horizontalDpi="300" verticalDpi="300" r:id="rId1"/>
  <headerFooter alignWithMargins="0"/>
  <ignoredErrors>
    <ignoredError sqref="E14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Q74"/>
  <sheetViews>
    <sheetView showGridLines="0" tabSelected="1" topLeftCell="D1" zoomScale="85" workbookViewId="0">
      <selection sqref="A1:C1048576"/>
    </sheetView>
  </sheetViews>
  <sheetFormatPr defaultRowHeight="14.5"/>
  <cols>
    <col min="1" max="3" width="9.1796875" hidden="1" customWidth="1"/>
    <col min="4" max="4" width="25.7265625" customWidth="1"/>
    <col min="5" max="15" width="20.7265625" customWidth="1"/>
    <col min="16" max="17" width="5.7265625" customWidth="1"/>
  </cols>
  <sheetData>
    <row r="1" spans="1:17" ht="26.25" customHeight="1">
      <c r="A1" s="18" t="s">
        <v>139</v>
      </c>
      <c r="G1" s="77" t="s">
        <v>528</v>
      </c>
      <c r="H1" s="77"/>
      <c r="I1" s="77"/>
      <c r="J1" s="77"/>
      <c r="K1" s="77"/>
      <c r="L1" s="77"/>
    </row>
    <row r="2" spans="1:17" ht="26.25" customHeight="1">
      <c r="G2" s="78" t="s">
        <v>526</v>
      </c>
      <c r="H2" s="78"/>
      <c r="I2" s="78"/>
      <c r="J2" s="78"/>
      <c r="K2" s="78"/>
      <c r="L2" s="78"/>
    </row>
    <row r="5" spans="1:17">
      <c r="A5" s="40"/>
      <c r="B5" s="41"/>
      <c r="C5" s="41" t="s">
        <v>239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6"/>
    </row>
    <row r="6" spans="1:17" hidden="1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7"/>
    </row>
    <row r="7" spans="1:17" hidden="1">
      <c r="A7" s="42"/>
      <c r="B7" s="43"/>
      <c r="C7" s="43"/>
      <c r="D7" s="43"/>
      <c r="E7" s="43" t="s">
        <v>240</v>
      </c>
      <c r="F7" s="43" t="s">
        <v>241</v>
      </c>
      <c r="G7" s="43" t="s">
        <v>242</v>
      </c>
      <c r="H7" s="43" t="s">
        <v>243</v>
      </c>
      <c r="I7" s="43" t="s">
        <v>244</v>
      </c>
      <c r="J7" s="43" t="s">
        <v>245</v>
      </c>
      <c r="K7" s="43" t="s">
        <v>246</v>
      </c>
      <c r="L7" s="43" t="s">
        <v>404</v>
      </c>
      <c r="M7" s="43" t="s">
        <v>247</v>
      </c>
      <c r="N7" s="43" t="s">
        <v>248</v>
      </c>
      <c r="O7" s="49" t="s">
        <v>492</v>
      </c>
      <c r="P7" s="43"/>
      <c r="Q7" s="47"/>
    </row>
    <row r="8" spans="1:17">
      <c r="A8" s="42"/>
      <c r="B8" s="43"/>
      <c r="C8" s="43" t="s">
        <v>210</v>
      </c>
      <c r="D8" s="43" t="s">
        <v>235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 t="s">
        <v>209</v>
      </c>
      <c r="Q8" s="47" t="s">
        <v>211</v>
      </c>
    </row>
    <row r="9" spans="1:17" ht="18.5">
      <c r="A9" s="42"/>
      <c r="B9" s="43"/>
      <c r="C9" s="43" t="s">
        <v>235</v>
      </c>
      <c r="D9" s="92"/>
      <c r="E9" s="93"/>
      <c r="F9" s="93"/>
      <c r="G9" s="93"/>
      <c r="H9" s="93"/>
      <c r="I9" s="93"/>
      <c r="J9" s="93"/>
      <c r="K9" s="93"/>
      <c r="L9" s="93"/>
      <c r="M9" s="90" t="s">
        <v>607</v>
      </c>
      <c r="N9" s="90"/>
      <c r="O9" s="91"/>
      <c r="P9" s="30"/>
      <c r="Q9" s="47"/>
    </row>
    <row r="10" spans="1:17" ht="18.5">
      <c r="A10" s="42"/>
      <c r="B10" s="43"/>
      <c r="C10" s="43" t="s">
        <v>235</v>
      </c>
      <c r="D10" s="88" t="s">
        <v>314</v>
      </c>
      <c r="E10" s="89"/>
      <c r="F10" s="89"/>
      <c r="G10" s="89"/>
      <c r="H10" s="89"/>
      <c r="I10" s="89"/>
      <c r="J10" s="89"/>
      <c r="K10" s="89"/>
      <c r="L10" s="89"/>
      <c r="M10" s="90"/>
      <c r="N10" s="90"/>
      <c r="O10" s="91"/>
      <c r="P10" s="30"/>
      <c r="Q10" s="47"/>
    </row>
    <row r="11" spans="1:17" ht="55.5">
      <c r="A11" s="42"/>
      <c r="B11" s="43"/>
      <c r="C11" s="43" t="s">
        <v>235</v>
      </c>
      <c r="D11" s="31"/>
      <c r="E11" s="31" t="s">
        <v>249</v>
      </c>
      <c r="F11" s="31" t="s">
        <v>250</v>
      </c>
      <c r="G11" s="31" t="s">
        <v>251</v>
      </c>
      <c r="H11" s="31" t="s">
        <v>252</v>
      </c>
      <c r="I11" s="31" t="s">
        <v>353</v>
      </c>
      <c r="J11" s="31" t="s">
        <v>354</v>
      </c>
      <c r="K11" s="31" t="s">
        <v>355</v>
      </c>
      <c r="L11" s="31" t="s">
        <v>356</v>
      </c>
      <c r="M11" s="31" t="s">
        <v>357</v>
      </c>
      <c r="N11" s="31" t="s">
        <v>358</v>
      </c>
      <c r="O11" s="31" t="s">
        <v>221</v>
      </c>
      <c r="P11" s="8"/>
      <c r="Q11" s="47"/>
    </row>
    <row r="12" spans="1:17">
      <c r="A12" s="42"/>
      <c r="B12" s="43"/>
      <c r="C12" s="43" t="s">
        <v>209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47"/>
    </row>
    <row r="13" spans="1:17" ht="15" customHeight="1">
      <c r="A13" s="42"/>
      <c r="B13" s="43"/>
      <c r="C13" s="43"/>
      <c r="D13" s="85" t="s">
        <v>282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7"/>
      <c r="P13" s="8"/>
      <c r="Q13" s="47"/>
    </row>
    <row r="14" spans="1:17">
      <c r="A14" s="42" t="s">
        <v>385</v>
      </c>
      <c r="B14" s="43"/>
      <c r="C14" s="43"/>
      <c r="D14" s="20" t="s">
        <v>253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9">
        <f>E14+F14+G14+H14+I14+J14+K14+L14+M14+N14</f>
        <v>0</v>
      </c>
      <c r="P14" s="8"/>
      <c r="Q14" s="47"/>
    </row>
    <row r="15" spans="1:17">
      <c r="A15" s="42" t="s">
        <v>386</v>
      </c>
      <c r="B15" s="43"/>
      <c r="C15" s="43"/>
      <c r="D15" s="20" t="s">
        <v>254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9">
        <f>E15+F15+G15+H15+I15+J15+K15+L15+M15+N15</f>
        <v>0</v>
      </c>
      <c r="P15" s="8"/>
      <c r="Q15" s="47"/>
    </row>
    <row r="16" spans="1:17">
      <c r="A16" s="42" t="s">
        <v>88</v>
      </c>
      <c r="B16" s="43"/>
      <c r="C16" s="43"/>
      <c r="D16" s="20" t="s">
        <v>89</v>
      </c>
      <c r="E16" s="26">
        <f>E17+E18+E19+E20</f>
        <v>0</v>
      </c>
      <c r="F16" s="26">
        <f t="shared" ref="F16:O16" si="0">F17+F18+F19+F20</f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26">
        <f t="shared" si="0"/>
        <v>0</v>
      </c>
      <c r="N16" s="26">
        <f t="shared" si="0"/>
        <v>0</v>
      </c>
      <c r="O16" s="26">
        <f t="shared" si="0"/>
        <v>0</v>
      </c>
      <c r="P16" s="8"/>
      <c r="Q16" s="47"/>
    </row>
    <row r="17" spans="1:17">
      <c r="A17" s="42" t="s">
        <v>422</v>
      </c>
      <c r="B17" s="43"/>
      <c r="C17" s="43"/>
      <c r="D17" s="20" t="s">
        <v>256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9">
        <f>E17+F17+G17+H17+I17+J17+K17+L17+M17+N17</f>
        <v>0</v>
      </c>
      <c r="P17" s="8"/>
      <c r="Q17" s="47"/>
    </row>
    <row r="18" spans="1:17">
      <c r="A18" s="42" t="s">
        <v>423</v>
      </c>
      <c r="B18" s="43"/>
      <c r="C18" s="43"/>
      <c r="D18" s="20" t="s">
        <v>257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9">
        <f>E18+F18+G18+H18+I18+J18+K18+L18+M18+N18</f>
        <v>0</v>
      </c>
      <c r="P18" s="8"/>
      <c r="Q18" s="47"/>
    </row>
    <row r="19" spans="1:17">
      <c r="A19" s="42" t="s">
        <v>424</v>
      </c>
      <c r="B19" s="43"/>
      <c r="C19" s="43"/>
      <c r="D19" s="20" t="s">
        <v>258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9">
        <f>E19+F19+G19+H19+I19+J19+K19+L19+M19+N19</f>
        <v>0</v>
      </c>
      <c r="P19" s="8"/>
      <c r="Q19" s="47"/>
    </row>
    <row r="20" spans="1:17">
      <c r="A20" s="42" t="s">
        <v>425</v>
      </c>
      <c r="B20" s="43"/>
      <c r="C20" s="43"/>
      <c r="D20" s="20" t="s">
        <v>259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9">
        <f>E20+F20+G20+H20+I20+J20+K20+L20+M20+N20</f>
        <v>0</v>
      </c>
      <c r="P20" s="8"/>
      <c r="Q20" s="47"/>
    </row>
    <row r="21" spans="1:17">
      <c r="A21" s="42" t="s">
        <v>426</v>
      </c>
      <c r="B21" s="43"/>
      <c r="C21" s="43"/>
      <c r="D21" s="20" t="s">
        <v>260</v>
      </c>
      <c r="E21" s="26">
        <f>E22+E23+E24+E25</f>
        <v>0</v>
      </c>
      <c r="F21" s="26">
        <f t="shared" ref="F21:O21" si="1">F22+F23+F24+F25</f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N21" s="26">
        <f t="shared" si="1"/>
        <v>0</v>
      </c>
      <c r="O21" s="26">
        <f t="shared" si="1"/>
        <v>0</v>
      </c>
      <c r="P21" s="8"/>
      <c r="Q21" s="47"/>
    </row>
    <row r="22" spans="1:17">
      <c r="A22" s="42" t="s">
        <v>427</v>
      </c>
      <c r="B22" s="43"/>
      <c r="C22" s="43"/>
      <c r="D22" s="20" t="s">
        <v>261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9">
        <f>E22+F22+G22+H22+I22+J22+K22+L22+M22+N22</f>
        <v>0</v>
      </c>
      <c r="P22" s="8"/>
      <c r="Q22" s="47"/>
    </row>
    <row r="23" spans="1:17">
      <c r="A23" s="42" t="s">
        <v>428</v>
      </c>
      <c r="B23" s="43"/>
      <c r="C23" s="43"/>
      <c r="D23" s="20" t="s">
        <v>262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>
        <f>E23+F23+G23+H23+I23+J23+K23+L23+M23+N23</f>
        <v>0</v>
      </c>
      <c r="P23" s="8"/>
      <c r="Q23" s="47"/>
    </row>
    <row r="24" spans="1:17">
      <c r="A24" s="42" t="s">
        <v>429</v>
      </c>
      <c r="B24" s="43"/>
      <c r="C24" s="43"/>
      <c r="D24" s="20" t="s">
        <v>263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9">
        <f>E24+F24+G24+H24+I24+J24+K24+L24+M24+N24</f>
        <v>0</v>
      </c>
      <c r="P24" s="8"/>
      <c r="Q24" s="47"/>
    </row>
    <row r="25" spans="1:17">
      <c r="A25" s="42" t="s">
        <v>430</v>
      </c>
      <c r="B25" s="43"/>
      <c r="C25" s="43"/>
      <c r="D25" s="20" t="s">
        <v>264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9">
        <f>E25+F25+G25+H25+I25+J25+K25+L25+M25+N25</f>
        <v>0</v>
      </c>
      <c r="P25" s="8"/>
      <c r="Q25" s="47"/>
    </row>
    <row r="26" spans="1:17" ht="29">
      <c r="A26" s="42" t="s">
        <v>94</v>
      </c>
      <c r="B26" s="43"/>
      <c r="C26" s="43"/>
      <c r="D26" s="20" t="s">
        <v>95</v>
      </c>
      <c r="E26" s="26">
        <f>E27+E28+E29</f>
        <v>0</v>
      </c>
      <c r="F26" s="26">
        <f t="shared" ref="F26:O26" si="2">F27+F28+F29</f>
        <v>0</v>
      </c>
      <c r="G26" s="26">
        <f t="shared" si="2"/>
        <v>0</v>
      </c>
      <c r="H26" s="26">
        <f t="shared" si="2"/>
        <v>0</v>
      </c>
      <c r="I26" s="26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26">
        <f t="shared" si="2"/>
        <v>0</v>
      </c>
      <c r="N26" s="26">
        <f t="shared" si="2"/>
        <v>0</v>
      </c>
      <c r="O26" s="26">
        <f t="shared" si="2"/>
        <v>0</v>
      </c>
      <c r="P26" s="8"/>
      <c r="Q26" s="47"/>
    </row>
    <row r="27" spans="1:17">
      <c r="A27" s="42" t="s">
        <v>432</v>
      </c>
      <c r="B27" s="43"/>
      <c r="C27" s="43"/>
      <c r="D27" s="20" t="s">
        <v>266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9">
        <f>E27+F27+G27+H27+I27+J27+K27+L27+M27+N27</f>
        <v>0</v>
      </c>
      <c r="P27" s="8"/>
      <c r="Q27" s="47"/>
    </row>
    <row r="28" spans="1:17">
      <c r="A28" s="42" t="s">
        <v>433</v>
      </c>
      <c r="B28" s="43"/>
      <c r="C28" s="43"/>
      <c r="D28" s="20" t="s">
        <v>267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f>E28+F28+G28+H28+I28+J28+K28+L28+M28+N28</f>
        <v>0</v>
      </c>
      <c r="P28" s="8"/>
      <c r="Q28" s="47"/>
    </row>
    <row r="29" spans="1:17">
      <c r="A29" s="42" t="s">
        <v>434</v>
      </c>
      <c r="B29" s="43"/>
      <c r="C29" s="43"/>
      <c r="D29" s="20" t="s">
        <v>268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9">
        <f>E29+F29+G29+H29+I29+J29+K29+L29+M29+N29</f>
        <v>0</v>
      </c>
      <c r="P29" s="8"/>
      <c r="Q29" s="47"/>
    </row>
    <row r="30" spans="1:17" ht="29">
      <c r="A30" s="42" t="s">
        <v>435</v>
      </c>
      <c r="B30" s="43"/>
      <c r="C30" s="43"/>
      <c r="D30" s="20" t="s">
        <v>269</v>
      </c>
      <c r="E30" s="26">
        <f>E31+E32</f>
        <v>0</v>
      </c>
      <c r="F30" s="26">
        <f t="shared" ref="F30:O30" si="3">F31+F32</f>
        <v>0</v>
      </c>
      <c r="G30" s="26">
        <f t="shared" si="3"/>
        <v>0</v>
      </c>
      <c r="H30" s="26">
        <f t="shared" si="3"/>
        <v>0</v>
      </c>
      <c r="I30" s="26">
        <f t="shared" si="3"/>
        <v>0</v>
      </c>
      <c r="J30" s="26">
        <f t="shared" si="3"/>
        <v>0</v>
      </c>
      <c r="K30" s="26">
        <f t="shared" si="3"/>
        <v>0</v>
      </c>
      <c r="L30" s="26">
        <f t="shared" si="3"/>
        <v>0</v>
      </c>
      <c r="M30" s="26">
        <f t="shared" si="3"/>
        <v>0</v>
      </c>
      <c r="N30" s="26">
        <f t="shared" si="3"/>
        <v>0</v>
      </c>
      <c r="O30" s="26">
        <f t="shared" si="3"/>
        <v>0</v>
      </c>
      <c r="P30" s="8"/>
      <c r="Q30" s="47"/>
    </row>
    <row r="31" spans="1:17">
      <c r="A31" s="42" t="s">
        <v>436</v>
      </c>
      <c r="B31" s="43"/>
      <c r="C31" s="43"/>
      <c r="D31" s="20" t="s">
        <v>270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9">
        <f>E31+F31+G31+H31+I31+J31+K31+L31+M31+N31</f>
        <v>0</v>
      </c>
      <c r="P31" s="8"/>
      <c r="Q31" s="47"/>
    </row>
    <row r="32" spans="1:17">
      <c r="A32" s="42" t="s">
        <v>437</v>
      </c>
      <c r="B32" s="43"/>
      <c r="C32" s="43"/>
      <c r="D32" s="20" t="s">
        <v>271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9">
        <f t="shared" ref="O32:O39" si="4">E32+F32+G32+H32+I32+J32+K32+L32+M32+N32</f>
        <v>0</v>
      </c>
      <c r="P32" s="8"/>
      <c r="Q32" s="47"/>
    </row>
    <row r="33" spans="1:17" ht="58">
      <c r="A33" s="42" t="s">
        <v>438</v>
      </c>
      <c r="B33" s="43"/>
      <c r="C33" s="43"/>
      <c r="D33" s="20" t="s">
        <v>272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9">
        <f t="shared" si="4"/>
        <v>0</v>
      </c>
      <c r="P33" s="8"/>
      <c r="Q33" s="47"/>
    </row>
    <row r="34" spans="1:17" ht="29">
      <c r="A34" s="42" t="s">
        <v>439</v>
      </c>
      <c r="B34" s="43"/>
      <c r="C34" s="43"/>
      <c r="D34" s="20" t="s">
        <v>273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9">
        <f t="shared" si="4"/>
        <v>0</v>
      </c>
      <c r="P34" s="8"/>
      <c r="Q34" s="47"/>
    </row>
    <row r="35" spans="1:17">
      <c r="A35" s="42" t="s">
        <v>440</v>
      </c>
      <c r="B35" s="43"/>
      <c r="C35" s="43"/>
      <c r="D35" s="20" t="s">
        <v>274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9">
        <f t="shared" si="4"/>
        <v>0</v>
      </c>
      <c r="P35" s="8"/>
      <c r="Q35" s="47"/>
    </row>
    <row r="36" spans="1:17">
      <c r="A36" s="42" t="s">
        <v>383</v>
      </c>
      <c r="B36" s="43"/>
      <c r="C36" s="43"/>
      <c r="D36" s="20" t="s">
        <v>275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9">
        <f t="shared" si="4"/>
        <v>0</v>
      </c>
      <c r="P36" s="8"/>
      <c r="Q36" s="47"/>
    </row>
    <row r="37" spans="1:17" ht="29">
      <c r="A37" s="42" t="s">
        <v>441</v>
      </c>
      <c r="B37" s="43"/>
      <c r="C37" s="43"/>
      <c r="D37" s="20" t="s">
        <v>276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9">
        <f t="shared" si="4"/>
        <v>0</v>
      </c>
      <c r="P37" s="8"/>
      <c r="Q37" s="47"/>
    </row>
    <row r="38" spans="1:17">
      <c r="A38" s="42" t="s">
        <v>442</v>
      </c>
      <c r="B38" s="43"/>
      <c r="C38" s="43"/>
      <c r="D38" s="20" t="s">
        <v>277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9">
        <f t="shared" si="4"/>
        <v>0</v>
      </c>
      <c r="P38" s="8"/>
      <c r="Q38" s="47"/>
    </row>
    <row r="39" spans="1:17">
      <c r="A39" s="42" t="s">
        <v>465</v>
      </c>
      <c r="B39" s="43"/>
      <c r="C39" s="43"/>
      <c r="D39" s="20" t="s">
        <v>278</v>
      </c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9">
        <f t="shared" si="4"/>
        <v>0</v>
      </c>
      <c r="P39" s="8"/>
      <c r="Q39" s="47"/>
    </row>
    <row r="40" spans="1:17">
      <c r="A40" s="42" t="s">
        <v>548</v>
      </c>
      <c r="B40" s="43"/>
      <c r="C40" s="43"/>
      <c r="D40" s="20" t="s">
        <v>279</v>
      </c>
      <c r="E40" s="26">
        <f>E39+E38+E37+E36+E35+E34+E33+E30+E26+E21+E16+E15+E14</f>
        <v>0</v>
      </c>
      <c r="F40" s="26">
        <f t="shared" ref="F40:O40" si="5">F39+F38+F37+F36+F35+F34+F33+F30+F26+F21+F16+F15+F14</f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26">
        <f t="shared" si="5"/>
        <v>0</v>
      </c>
      <c r="N40" s="26">
        <f t="shared" si="5"/>
        <v>0</v>
      </c>
      <c r="O40" s="26">
        <f t="shared" si="5"/>
        <v>0</v>
      </c>
      <c r="P40" s="8"/>
      <c r="Q40" s="47"/>
    </row>
    <row r="41" spans="1:17">
      <c r="A41" s="42" t="s">
        <v>445</v>
      </c>
      <c r="B41" s="43"/>
      <c r="C41" s="43"/>
      <c r="D41" s="20" t="s">
        <v>280</v>
      </c>
      <c r="E41" s="26">
        <f>E40</f>
        <v>0</v>
      </c>
      <c r="F41" s="26">
        <f>E40+F40</f>
        <v>0</v>
      </c>
      <c r="G41" s="26">
        <f>E40+F40+G40</f>
        <v>0</v>
      </c>
      <c r="H41" s="26">
        <f>E40+F40+G40+H40</f>
        <v>0</v>
      </c>
      <c r="I41" s="26">
        <f>E40+F40+G40+H40+I40</f>
        <v>0</v>
      </c>
      <c r="J41" s="26">
        <f>E40+F40+G40+H40+I40+J40</f>
        <v>0</v>
      </c>
      <c r="K41" s="26">
        <f>E40+F40+G40+H40+I40+J40+K40</f>
        <v>0</v>
      </c>
      <c r="L41" s="26">
        <f>E40+F40+G40+H40+I40+J40+K40+L40</f>
        <v>0</v>
      </c>
      <c r="M41" s="26">
        <f>E40+F40+G40+H40+I40+J40+K40+L40+M40</f>
        <v>0</v>
      </c>
      <c r="N41" s="26">
        <f>E40+F40+G40+H40+I40+J40+K40+L40+M40+N40</f>
        <v>0</v>
      </c>
      <c r="O41" s="29">
        <f>E40+F40+G40+H40+I40+J40+K40+L40+M40+N40</f>
        <v>0</v>
      </c>
      <c r="P41" s="8"/>
      <c r="Q41" s="47"/>
    </row>
    <row r="42" spans="1:17">
      <c r="A42" s="42"/>
      <c r="B42" s="43"/>
      <c r="C42" s="43"/>
      <c r="D42" s="82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4"/>
      <c r="P42" s="8"/>
      <c r="Q42" s="47"/>
    </row>
    <row r="43" spans="1:17" ht="15" customHeight="1">
      <c r="A43" s="42"/>
      <c r="B43" s="43"/>
      <c r="C43" s="43"/>
      <c r="D43" s="85" t="s">
        <v>281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7"/>
      <c r="P43" s="8"/>
      <c r="Q43" s="47"/>
    </row>
    <row r="44" spans="1:17">
      <c r="A44" s="42" t="s">
        <v>446</v>
      </c>
      <c r="B44" s="43"/>
      <c r="C44" s="43"/>
      <c r="D44" s="20" t="s">
        <v>283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9">
        <f>E44+F44+G44+H44+I44+J44+K44+L44+M44+N44</f>
        <v>0</v>
      </c>
      <c r="P44" s="8"/>
      <c r="Q44" s="47"/>
    </row>
    <row r="45" spans="1:17">
      <c r="A45" s="42" t="s">
        <v>447</v>
      </c>
      <c r="B45" s="43"/>
      <c r="C45" s="43"/>
      <c r="D45" s="20" t="s">
        <v>284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9">
        <f>E45+F45+G45+H45+I45+J45+K45+L45+M45+N45</f>
        <v>0</v>
      </c>
      <c r="P45" s="8"/>
      <c r="Q45" s="47"/>
    </row>
    <row r="46" spans="1:17">
      <c r="A46" s="42" t="s">
        <v>92</v>
      </c>
      <c r="B46" s="43"/>
      <c r="C46" s="43"/>
      <c r="D46" s="20" t="s">
        <v>93</v>
      </c>
      <c r="E46" s="26">
        <f>E47+E48</f>
        <v>0</v>
      </c>
      <c r="F46" s="26">
        <f t="shared" ref="F46:O46" si="6">F47+F48</f>
        <v>0</v>
      </c>
      <c r="G46" s="26">
        <f t="shared" si="6"/>
        <v>0</v>
      </c>
      <c r="H46" s="26">
        <f t="shared" si="6"/>
        <v>0</v>
      </c>
      <c r="I46" s="26">
        <f t="shared" si="6"/>
        <v>0</v>
      </c>
      <c r="J46" s="26">
        <f t="shared" si="6"/>
        <v>0</v>
      </c>
      <c r="K46" s="26">
        <f t="shared" si="6"/>
        <v>0</v>
      </c>
      <c r="L46" s="26">
        <f t="shared" si="6"/>
        <v>0</v>
      </c>
      <c r="M46" s="26">
        <f t="shared" si="6"/>
        <v>0</v>
      </c>
      <c r="N46" s="26">
        <f t="shared" si="6"/>
        <v>0</v>
      </c>
      <c r="O46" s="26">
        <f t="shared" si="6"/>
        <v>0</v>
      </c>
      <c r="P46" s="8"/>
      <c r="Q46" s="47"/>
    </row>
    <row r="47" spans="1:17">
      <c r="A47" s="42" t="s">
        <v>449</v>
      </c>
      <c r="B47" s="43"/>
      <c r="C47" s="43"/>
      <c r="D47" s="20" t="s">
        <v>286</v>
      </c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9">
        <f>E47+F47+G47+H47+I47+J47+K47+L47+M47+N47</f>
        <v>0</v>
      </c>
      <c r="P47" s="8"/>
      <c r="Q47" s="47"/>
    </row>
    <row r="48" spans="1:17" ht="43.5">
      <c r="A48" s="42" t="s">
        <v>450</v>
      </c>
      <c r="B48" s="43"/>
      <c r="C48" s="43"/>
      <c r="D48" s="20" t="s">
        <v>287</v>
      </c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9">
        <f>E48+F48+G48+H48+I48+J48+K48+L48+M48+N48</f>
        <v>0</v>
      </c>
      <c r="P48" s="8"/>
      <c r="Q48" s="47"/>
    </row>
    <row r="49" spans="1:17" ht="43.5">
      <c r="A49" s="42" t="s">
        <v>549</v>
      </c>
      <c r="B49" s="43"/>
      <c r="C49" s="43"/>
      <c r="D49" s="20" t="s">
        <v>511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9">
        <f>E49+F49+G49+H49+I49+J49+K49+L49+M49+N49</f>
        <v>0</v>
      </c>
      <c r="P49" s="8"/>
      <c r="Q49" s="47"/>
    </row>
    <row r="50" spans="1:17">
      <c r="A50" s="42" t="s">
        <v>451</v>
      </c>
      <c r="B50" s="43"/>
      <c r="C50" s="43"/>
      <c r="D50" s="20" t="s">
        <v>332</v>
      </c>
      <c r="E50" s="26">
        <f>E51+E52+E53</f>
        <v>0</v>
      </c>
      <c r="F50" s="26">
        <f t="shared" ref="F50:O50" si="7">F51+F52+F53</f>
        <v>0</v>
      </c>
      <c r="G50" s="26">
        <f t="shared" si="7"/>
        <v>0</v>
      </c>
      <c r="H50" s="26">
        <f t="shared" si="7"/>
        <v>0</v>
      </c>
      <c r="I50" s="26">
        <f t="shared" si="7"/>
        <v>0</v>
      </c>
      <c r="J50" s="26">
        <f t="shared" si="7"/>
        <v>0</v>
      </c>
      <c r="K50" s="26">
        <f t="shared" si="7"/>
        <v>0</v>
      </c>
      <c r="L50" s="26">
        <f t="shared" si="7"/>
        <v>0</v>
      </c>
      <c r="M50" s="26">
        <f t="shared" si="7"/>
        <v>0</v>
      </c>
      <c r="N50" s="26">
        <f t="shared" si="7"/>
        <v>0</v>
      </c>
      <c r="O50" s="26">
        <f t="shared" si="7"/>
        <v>0</v>
      </c>
      <c r="P50" s="8"/>
      <c r="Q50" s="47"/>
    </row>
    <row r="51" spans="1:17" ht="43.5">
      <c r="A51" s="42" t="s">
        <v>452</v>
      </c>
      <c r="B51" s="43"/>
      <c r="C51" s="43"/>
      <c r="D51" s="20" t="s">
        <v>290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9">
        <f>E51+F51+G51+H51+I51+J51+K51+L51+M51+N51</f>
        <v>0</v>
      </c>
      <c r="P51" s="8"/>
      <c r="Q51" s="47"/>
    </row>
    <row r="52" spans="1:17" ht="43.5">
      <c r="A52" s="42" t="s">
        <v>453</v>
      </c>
      <c r="B52" s="43"/>
      <c r="C52" s="43"/>
      <c r="D52" s="20" t="s">
        <v>291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9">
        <f>E52+F52+G52+H52+I52+J52+K52+L52+M52+N52</f>
        <v>0</v>
      </c>
      <c r="P52" s="8"/>
      <c r="Q52" s="47"/>
    </row>
    <row r="53" spans="1:17">
      <c r="A53" s="42" t="s">
        <v>454</v>
      </c>
      <c r="B53" s="43"/>
      <c r="C53" s="43"/>
      <c r="D53" s="20" t="s">
        <v>292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9">
        <f>E53+F53+G53+H53+I53+J53+K53+L53+M53+N53</f>
        <v>0</v>
      </c>
      <c r="P53" s="8"/>
      <c r="Q53" s="47"/>
    </row>
    <row r="54" spans="1:17" ht="29">
      <c r="A54" s="42" t="s">
        <v>455</v>
      </c>
      <c r="B54" s="43"/>
      <c r="C54" s="43"/>
      <c r="D54" s="20" t="s">
        <v>334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9">
        <f>E54+F54+G54+H54+I54+J54+K54+L54+M54+N54</f>
        <v>0</v>
      </c>
      <c r="P54" s="8"/>
      <c r="Q54" s="47"/>
    </row>
    <row r="55" spans="1:17">
      <c r="A55" s="42" t="s">
        <v>456</v>
      </c>
      <c r="B55" s="43"/>
      <c r="C55" s="43"/>
      <c r="D55" s="20" t="s">
        <v>335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9">
        <f>E55+F55+G55+H55+I55+J55+K55+L55+M55+N55</f>
        <v>0</v>
      </c>
      <c r="P55" s="8"/>
      <c r="Q55" s="47"/>
    </row>
    <row r="56" spans="1:17">
      <c r="A56" s="42" t="s">
        <v>91</v>
      </c>
      <c r="B56" s="43"/>
      <c r="C56" s="43"/>
      <c r="D56" s="20" t="s">
        <v>90</v>
      </c>
      <c r="E56" s="26">
        <f>E57+E58</f>
        <v>0</v>
      </c>
      <c r="F56" s="26">
        <f t="shared" ref="F56:O56" si="8">F57+F58</f>
        <v>0</v>
      </c>
      <c r="G56" s="26">
        <f t="shared" si="8"/>
        <v>0</v>
      </c>
      <c r="H56" s="26">
        <f t="shared" si="8"/>
        <v>0</v>
      </c>
      <c r="I56" s="26">
        <f t="shared" si="8"/>
        <v>0</v>
      </c>
      <c r="J56" s="26">
        <f t="shared" si="8"/>
        <v>0</v>
      </c>
      <c r="K56" s="26">
        <f t="shared" si="8"/>
        <v>0</v>
      </c>
      <c r="L56" s="26">
        <f t="shared" si="8"/>
        <v>0</v>
      </c>
      <c r="M56" s="26">
        <f t="shared" si="8"/>
        <v>0</v>
      </c>
      <c r="N56" s="26">
        <f t="shared" si="8"/>
        <v>0</v>
      </c>
      <c r="O56" s="26">
        <f t="shared" si="8"/>
        <v>0</v>
      </c>
      <c r="P56" s="8"/>
      <c r="Q56" s="47"/>
    </row>
    <row r="57" spans="1:17">
      <c r="A57" s="42" t="s">
        <v>458</v>
      </c>
      <c r="B57" s="43"/>
      <c r="C57" s="43"/>
      <c r="D57" s="20" t="s">
        <v>296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9">
        <f>E57+F57+G57+H57+I57+J57+K57+L57+M57+N57</f>
        <v>0</v>
      </c>
      <c r="P57" s="8"/>
      <c r="Q57" s="47"/>
    </row>
    <row r="58" spans="1:17">
      <c r="A58" s="42" t="s">
        <v>459</v>
      </c>
      <c r="B58" s="43"/>
      <c r="C58" s="43"/>
      <c r="D58" s="20" t="s">
        <v>297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9">
        <f t="shared" ref="O58:O65" si="9">E58+F58+G58+H58+I58+J58+K58+L58+M58+N58</f>
        <v>0</v>
      </c>
      <c r="P58" s="8"/>
      <c r="Q58" s="47"/>
    </row>
    <row r="59" spans="1:17">
      <c r="A59" s="42" t="s">
        <v>460</v>
      </c>
      <c r="B59" s="43"/>
      <c r="C59" s="43"/>
      <c r="D59" s="20" t="s">
        <v>339</v>
      </c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9">
        <f t="shared" si="9"/>
        <v>0</v>
      </c>
      <c r="P59" s="8"/>
      <c r="Q59" s="47"/>
    </row>
    <row r="60" spans="1:17" ht="29">
      <c r="A60" s="42" t="s">
        <v>461</v>
      </c>
      <c r="B60" s="43"/>
      <c r="C60" s="43"/>
      <c r="D60" s="20" t="s">
        <v>512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9">
        <f t="shared" si="9"/>
        <v>0</v>
      </c>
      <c r="P60" s="8"/>
      <c r="Q60" s="47"/>
    </row>
    <row r="61" spans="1:17">
      <c r="A61" s="42" t="s">
        <v>384</v>
      </c>
      <c r="B61" s="43"/>
      <c r="C61" s="43"/>
      <c r="D61" s="20" t="s">
        <v>341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9">
        <f t="shared" si="9"/>
        <v>0</v>
      </c>
      <c r="P61" s="8"/>
      <c r="Q61" s="47"/>
    </row>
    <row r="62" spans="1:17">
      <c r="A62" s="42" t="s">
        <v>462</v>
      </c>
      <c r="B62" s="43"/>
      <c r="C62" s="43"/>
      <c r="D62" s="20" t="s">
        <v>513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9">
        <f t="shared" si="9"/>
        <v>0</v>
      </c>
      <c r="P62" s="8"/>
      <c r="Q62" s="47"/>
    </row>
    <row r="63" spans="1:17">
      <c r="A63" s="42" t="s">
        <v>463</v>
      </c>
      <c r="B63" s="43"/>
      <c r="C63" s="43"/>
      <c r="D63" s="20" t="s">
        <v>514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9">
        <f t="shared" si="9"/>
        <v>0</v>
      </c>
      <c r="P63" s="8"/>
      <c r="Q63" s="47"/>
    </row>
    <row r="64" spans="1:17">
      <c r="A64" s="42" t="s">
        <v>464</v>
      </c>
      <c r="B64" s="43"/>
      <c r="C64" s="43"/>
      <c r="D64" s="20" t="s">
        <v>515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9">
        <f t="shared" si="9"/>
        <v>0</v>
      </c>
      <c r="P64" s="8"/>
      <c r="Q64" s="47"/>
    </row>
    <row r="65" spans="1:17">
      <c r="A65" s="42" t="s">
        <v>443</v>
      </c>
      <c r="B65" s="43"/>
      <c r="C65" s="43"/>
      <c r="D65" s="20" t="s">
        <v>516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9">
        <f t="shared" si="9"/>
        <v>0</v>
      </c>
      <c r="P65" s="8"/>
      <c r="Q65" s="47"/>
    </row>
    <row r="66" spans="1:17">
      <c r="A66" s="42" t="s">
        <v>550</v>
      </c>
      <c r="B66" s="43"/>
      <c r="C66" s="43"/>
      <c r="D66" s="20" t="s">
        <v>517</v>
      </c>
      <c r="E66" s="26">
        <f>E65+E64+E63+E62+E61+E60+E59+E56+E55+E54+E50+E49+E46+E45+E44</f>
        <v>0</v>
      </c>
      <c r="F66" s="26">
        <f t="shared" ref="F66:O66" si="10">F65+F64+F63+F62+F61+F60+F59+F56+F55+F54+F50+F49+F46+F45+F44</f>
        <v>0</v>
      </c>
      <c r="G66" s="26">
        <f t="shared" si="10"/>
        <v>0</v>
      </c>
      <c r="H66" s="26">
        <f t="shared" si="10"/>
        <v>0</v>
      </c>
      <c r="I66" s="26">
        <f t="shared" si="10"/>
        <v>0</v>
      </c>
      <c r="J66" s="26">
        <f t="shared" si="10"/>
        <v>0</v>
      </c>
      <c r="K66" s="26">
        <f t="shared" si="10"/>
        <v>0</v>
      </c>
      <c r="L66" s="26">
        <f t="shared" si="10"/>
        <v>0</v>
      </c>
      <c r="M66" s="26">
        <f t="shared" si="10"/>
        <v>0</v>
      </c>
      <c r="N66" s="26">
        <f t="shared" si="10"/>
        <v>0</v>
      </c>
      <c r="O66" s="26">
        <f t="shared" si="10"/>
        <v>0</v>
      </c>
      <c r="P66" s="8"/>
      <c r="Q66" s="47"/>
    </row>
    <row r="67" spans="1:17">
      <c r="A67" s="42"/>
      <c r="B67" s="43"/>
      <c r="C67" s="43"/>
      <c r="D67" s="82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4"/>
      <c r="P67" s="8"/>
      <c r="Q67" s="47"/>
    </row>
    <row r="68" spans="1:17">
      <c r="A68" s="42" t="s">
        <v>467</v>
      </c>
      <c r="B68" s="43"/>
      <c r="C68" s="43"/>
      <c r="D68" s="20" t="s">
        <v>304</v>
      </c>
      <c r="E68" s="26">
        <f>E66-E40</f>
        <v>0</v>
      </c>
      <c r="F68" s="26">
        <f t="shared" ref="F68:O68" si="11">F66-F40</f>
        <v>0</v>
      </c>
      <c r="G68" s="26">
        <f t="shared" si="11"/>
        <v>0</v>
      </c>
      <c r="H68" s="26">
        <f t="shared" si="11"/>
        <v>0</v>
      </c>
      <c r="I68" s="26">
        <f t="shared" si="11"/>
        <v>0</v>
      </c>
      <c r="J68" s="26">
        <f t="shared" si="11"/>
        <v>0</v>
      </c>
      <c r="K68" s="26">
        <f t="shared" si="11"/>
        <v>0</v>
      </c>
      <c r="L68" s="26">
        <f t="shared" si="11"/>
        <v>0</v>
      </c>
      <c r="M68" s="26">
        <f t="shared" si="11"/>
        <v>0</v>
      </c>
      <c r="N68" s="26">
        <f t="shared" si="11"/>
        <v>0</v>
      </c>
      <c r="O68" s="26">
        <f t="shared" si="11"/>
        <v>0</v>
      </c>
      <c r="P68" s="8"/>
      <c r="Q68" s="47"/>
    </row>
    <row r="69" spans="1:17" ht="29">
      <c r="A69" s="42" t="s">
        <v>468</v>
      </c>
      <c r="B69" s="43"/>
      <c r="C69" s="43"/>
      <c r="D69" s="20" t="s">
        <v>305</v>
      </c>
      <c r="E69" s="27">
        <f>ROUND(IF(E40=0,0,E68/E40),2)</f>
        <v>0</v>
      </c>
      <c r="F69" s="27">
        <f t="shared" ref="F69:O69" si="12">ROUND(IF(F40=0,0,F68/F40),2)</f>
        <v>0</v>
      </c>
      <c r="G69" s="27">
        <f t="shared" si="12"/>
        <v>0</v>
      </c>
      <c r="H69" s="27">
        <f t="shared" si="12"/>
        <v>0</v>
      </c>
      <c r="I69" s="27">
        <f t="shared" si="12"/>
        <v>0</v>
      </c>
      <c r="J69" s="27">
        <f t="shared" si="12"/>
        <v>0</v>
      </c>
      <c r="K69" s="27">
        <f t="shared" si="12"/>
        <v>0</v>
      </c>
      <c r="L69" s="27">
        <f t="shared" si="12"/>
        <v>0</v>
      </c>
      <c r="M69" s="27">
        <f t="shared" si="12"/>
        <v>0</v>
      </c>
      <c r="N69" s="27">
        <f t="shared" si="12"/>
        <v>0</v>
      </c>
      <c r="O69" s="27">
        <f t="shared" si="12"/>
        <v>0</v>
      </c>
      <c r="P69" s="8"/>
      <c r="Q69" s="47"/>
    </row>
    <row r="70" spans="1:17">
      <c r="A70" s="42" t="s">
        <v>469</v>
      </c>
      <c r="B70" s="43"/>
      <c r="C70" s="43"/>
      <c r="D70" s="20" t="s">
        <v>306</v>
      </c>
      <c r="E70" s="26">
        <f>E68</f>
        <v>0</v>
      </c>
      <c r="F70" s="26">
        <f>E68+F68</f>
        <v>0</v>
      </c>
      <c r="G70" s="26">
        <f>E68+F68+G68</f>
        <v>0</v>
      </c>
      <c r="H70" s="26">
        <f>E68+F68+G68+H68</f>
        <v>0</v>
      </c>
      <c r="I70" s="26">
        <f>E68+F68+G68+H68+I68</f>
        <v>0</v>
      </c>
      <c r="J70" s="26">
        <f>E68+F68+G68+H68+I68+J68</f>
        <v>0</v>
      </c>
      <c r="K70" s="26">
        <f>E68+F68+G68+H68+I68+J68+K68</f>
        <v>0</v>
      </c>
      <c r="L70" s="26">
        <f>E68+F68+G68+H68+I68+J68+K68+L68</f>
        <v>0</v>
      </c>
      <c r="M70" s="26">
        <f>E68+F68+G68+H68+I68+J68+K68+L68+M68</f>
        <v>0</v>
      </c>
      <c r="N70" s="26">
        <f>E68+F68+G68+H68+I68+J68+K68+L68+M68+N68</f>
        <v>0</v>
      </c>
      <c r="O70" s="29">
        <f>E68+F68+G68+H68+I68+J68+K68+L68+M68+N68</f>
        <v>0</v>
      </c>
      <c r="P70" s="8"/>
      <c r="Q70" s="47"/>
    </row>
    <row r="71" spans="1:17" ht="29">
      <c r="A71" s="42" t="s">
        <v>470</v>
      </c>
      <c r="B71" s="43"/>
      <c r="C71" s="43"/>
      <c r="D71" s="20" t="s">
        <v>307</v>
      </c>
      <c r="E71" s="27">
        <f>ROUND(IF(E41=0,0,E70/E41),2)</f>
        <v>0</v>
      </c>
      <c r="F71" s="27">
        <f t="shared" ref="F71:O71" si="13">ROUND(IF(F41=0,0,F70/F41),2)</f>
        <v>0</v>
      </c>
      <c r="G71" s="27">
        <f t="shared" si="13"/>
        <v>0</v>
      </c>
      <c r="H71" s="27">
        <f t="shared" si="13"/>
        <v>0</v>
      </c>
      <c r="I71" s="27">
        <f t="shared" si="13"/>
        <v>0</v>
      </c>
      <c r="J71" s="27">
        <f t="shared" si="13"/>
        <v>0</v>
      </c>
      <c r="K71" s="27">
        <f t="shared" si="13"/>
        <v>0</v>
      </c>
      <c r="L71" s="27">
        <f t="shared" si="13"/>
        <v>0</v>
      </c>
      <c r="M71" s="27">
        <f t="shared" si="13"/>
        <v>0</v>
      </c>
      <c r="N71" s="27">
        <f t="shared" si="13"/>
        <v>0</v>
      </c>
      <c r="O71" s="27">
        <f t="shared" si="13"/>
        <v>0</v>
      </c>
      <c r="P71" s="8"/>
      <c r="Q71" s="47"/>
    </row>
    <row r="72" spans="1:17">
      <c r="A72" s="42"/>
      <c r="B72" s="43"/>
      <c r="C72" s="43" t="s">
        <v>209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47"/>
    </row>
    <row r="73" spans="1:17">
      <c r="A73" s="44"/>
      <c r="B73" s="45"/>
      <c r="C73" s="45" t="s">
        <v>212</v>
      </c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8" t="s">
        <v>213</v>
      </c>
    </row>
    <row r="74" spans="1:17">
      <c r="D74" s="79" t="s">
        <v>536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1"/>
    </row>
  </sheetData>
  <sheetProtection password="A44A" sheet="1" objects="1" scenarios="1"/>
  <mergeCells count="10">
    <mergeCell ref="G1:L1"/>
    <mergeCell ref="G2:L2"/>
    <mergeCell ref="D74:O74"/>
    <mergeCell ref="D67:O67"/>
    <mergeCell ref="D42:O42"/>
    <mergeCell ref="D43:O43"/>
    <mergeCell ref="D10:O10"/>
    <mergeCell ref="D9:L9"/>
    <mergeCell ref="M9:O9"/>
    <mergeCell ref="D13:O13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14:N15 E17:N20 E22:N25 E27:N29 E31:N39 E44:N45 E47:N49 E51:N55 E57:N65">
      <formula1>-99999999999999900</formula1>
      <formula2>99999999999999900</formula2>
    </dataValidation>
    <dataValidation type="decimal" allowBlank="1" showInputMessage="1" showErrorMessage="1" errorTitle="Input Error" error="Please enter a numeric value between 0 and 99999999999999999" sqref="E68:O71 E66:N66 E56:N56 E50:N50 E46:N46 O44:O66 E40:N41 E30:N30 E26:N26 E21:N21 E16:N16 O14:O41">
      <formula1>0</formula1>
      <formula2>99999999999999900</formula2>
    </dataValidation>
  </dataValidations>
  <pageMargins left="0.75" right="0.75" top="1" bottom="1" header="0.5" footer="0.5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N76"/>
  <sheetViews>
    <sheetView showGridLines="0" topLeftCell="D1" zoomScale="85" workbookViewId="0">
      <selection sqref="A1:C1048576"/>
    </sheetView>
  </sheetViews>
  <sheetFormatPr defaultRowHeight="14.5"/>
  <cols>
    <col min="1" max="3" width="9.1796875" hidden="1" customWidth="1"/>
    <col min="4" max="4" width="25.7265625" customWidth="1"/>
    <col min="5" max="12" width="20.7265625" customWidth="1"/>
    <col min="13" max="14" width="5.7265625" customWidth="1"/>
  </cols>
  <sheetData>
    <row r="1" spans="1:14" ht="26.25" customHeight="1">
      <c r="A1" s="18" t="s">
        <v>140</v>
      </c>
      <c r="F1" s="77" t="s">
        <v>527</v>
      </c>
      <c r="G1" s="77"/>
      <c r="H1" s="77"/>
      <c r="I1" s="77"/>
      <c r="J1" s="77"/>
    </row>
    <row r="2" spans="1:14" ht="26.25" customHeight="1">
      <c r="F2" s="78" t="s">
        <v>526</v>
      </c>
      <c r="G2" s="78"/>
      <c r="H2" s="78"/>
      <c r="I2" s="78"/>
      <c r="J2" s="78"/>
    </row>
    <row r="5" spans="1:14">
      <c r="A5" s="40"/>
      <c r="B5" s="41"/>
      <c r="C5" s="41" t="s">
        <v>308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6"/>
    </row>
    <row r="6" spans="1:14" hidden="1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7"/>
    </row>
    <row r="7" spans="1:14" hidden="1">
      <c r="A7" s="42"/>
      <c r="B7" s="43"/>
      <c r="C7" s="43"/>
      <c r="D7" s="43"/>
      <c r="E7" s="43" t="s">
        <v>310</v>
      </c>
      <c r="F7" s="43" t="s">
        <v>311</v>
      </c>
      <c r="G7" s="43" t="s">
        <v>312</v>
      </c>
      <c r="H7" s="43" t="s">
        <v>408</v>
      </c>
      <c r="I7" s="43" t="s">
        <v>313</v>
      </c>
      <c r="J7" s="43" t="s">
        <v>316</v>
      </c>
      <c r="K7" s="43" t="s">
        <v>317</v>
      </c>
      <c r="L7" s="49" t="s">
        <v>495</v>
      </c>
      <c r="M7" s="43"/>
      <c r="N7" s="47"/>
    </row>
    <row r="8" spans="1:14">
      <c r="A8" s="42"/>
      <c r="B8" s="43"/>
      <c r="C8" s="43" t="s">
        <v>210</v>
      </c>
      <c r="D8" s="43" t="s">
        <v>235</v>
      </c>
      <c r="E8" s="43"/>
      <c r="F8" s="43"/>
      <c r="G8" s="43"/>
      <c r="H8" s="43"/>
      <c r="I8" s="43"/>
      <c r="J8" s="43"/>
      <c r="K8" s="43"/>
      <c r="L8" s="43"/>
      <c r="M8" s="43" t="s">
        <v>209</v>
      </c>
      <c r="N8" s="47" t="s">
        <v>211</v>
      </c>
    </row>
    <row r="9" spans="1:14" ht="18.5">
      <c r="A9" s="42"/>
      <c r="B9" s="43"/>
      <c r="C9" s="43" t="s">
        <v>235</v>
      </c>
      <c r="D9" s="94"/>
      <c r="E9" s="90"/>
      <c r="F9" s="90"/>
      <c r="G9" s="90"/>
      <c r="H9" s="90"/>
      <c r="I9" s="90"/>
      <c r="J9" s="90" t="s">
        <v>607</v>
      </c>
      <c r="K9" s="90"/>
      <c r="L9" s="91"/>
      <c r="M9" s="30"/>
      <c r="N9" s="47"/>
    </row>
    <row r="10" spans="1:14" ht="18.5">
      <c r="A10" s="42"/>
      <c r="B10" s="43"/>
      <c r="C10" s="43" t="s">
        <v>235</v>
      </c>
      <c r="D10" s="88" t="s">
        <v>315</v>
      </c>
      <c r="E10" s="89"/>
      <c r="F10" s="89"/>
      <c r="G10" s="89"/>
      <c r="H10" s="89"/>
      <c r="I10" s="89"/>
      <c r="J10" s="90"/>
      <c r="K10" s="90"/>
      <c r="L10" s="91"/>
      <c r="M10" s="30"/>
      <c r="N10" s="47"/>
    </row>
    <row r="11" spans="1:14" ht="55.5">
      <c r="A11" s="42"/>
      <c r="B11" s="43"/>
      <c r="C11" s="50" t="s">
        <v>235</v>
      </c>
      <c r="D11" s="31"/>
      <c r="E11" s="31" t="s">
        <v>359</v>
      </c>
      <c r="F11" s="31" t="s">
        <v>354</v>
      </c>
      <c r="G11" s="31" t="s">
        <v>355</v>
      </c>
      <c r="H11" s="31" t="s">
        <v>356</v>
      </c>
      <c r="I11" s="31" t="s">
        <v>357</v>
      </c>
      <c r="J11" s="31" t="s">
        <v>358</v>
      </c>
      <c r="K11" s="31" t="s">
        <v>309</v>
      </c>
      <c r="L11" s="31" t="s">
        <v>221</v>
      </c>
      <c r="M11" s="8"/>
      <c r="N11" s="47"/>
    </row>
    <row r="12" spans="1:14">
      <c r="A12" s="42"/>
      <c r="B12" s="43"/>
      <c r="C12" s="43" t="s">
        <v>209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47"/>
    </row>
    <row r="13" spans="1:14" ht="15" customHeight="1">
      <c r="A13" s="42"/>
      <c r="B13" s="43"/>
      <c r="C13" s="43"/>
      <c r="D13" s="98" t="s">
        <v>318</v>
      </c>
      <c r="E13" s="99"/>
      <c r="F13" s="99"/>
      <c r="G13" s="99"/>
      <c r="H13" s="99"/>
      <c r="I13" s="99"/>
      <c r="J13" s="99"/>
      <c r="K13" s="99"/>
      <c r="L13" s="100"/>
      <c r="M13" s="8"/>
      <c r="N13" s="47"/>
    </row>
    <row r="14" spans="1:14">
      <c r="A14" s="42" t="s">
        <v>385</v>
      </c>
      <c r="B14" s="43"/>
      <c r="C14" s="43"/>
      <c r="D14" s="19" t="s">
        <v>253</v>
      </c>
      <c r="E14" s="23"/>
      <c r="F14" s="23"/>
      <c r="G14" s="23"/>
      <c r="H14" s="23"/>
      <c r="I14" s="23"/>
      <c r="J14" s="23"/>
      <c r="K14" s="23"/>
      <c r="L14" s="29">
        <f>E14+F14+G14+H14+I14+J14+K14</f>
        <v>0</v>
      </c>
      <c r="M14" s="8"/>
      <c r="N14" s="47"/>
    </row>
    <row r="15" spans="1:14">
      <c r="A15" s="42" t="s">
        <v>386</v>
      </c>
      <c r="B15" s="43"/>
      <c r="C15" s="43"/>
      <c r="D15" s="19" t="s">
        <v>254</v>
      </c>
      <c r="E15" s="23"/>
      <c r="F15" s="23"/>
      <c r="G15" s="23"/>
      <c r="H15" s="23"/>
      <c r="I15" s="23"/>
      <c r="J15" s="23"/>
      <c r="K15" s="23"/>
      <c r="L15" s="29">
        <f>E15+F15+G15+H15+I15+J15+K15</f>
        <v>0</v>
      </c>
      <c r="M15" s="8"/>
      <c r="N15" s="47"/>
    </row>
    <row r="16" spans="1:14">
      <c r="A16" s="42" t="s">
        <v>544</v>
      </c>
      <c r="B16" s="43"/>
      <c r="C16" s="43"/>
      <c r="D16" s="19" t="s">
        <v>545</v>
      </c>
      <c r="E16" s="26">
        <f t="shared" ref="E16:L16" si="0">E17+E18+E19+E20</f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8"/>
      <c r="N16" s="47"/>
    </row>
    <row r="17" spans="1:14">
      <c r="A17" s="42" t="s">
        <v>422</v>
      </c>
      <c r="B17" s="43"/>
      <c r="C17" s="43"/>
      <c r="D17" s="19" t="s">
        <v>256</v>
      </c>
      <c r="E17" s="23"/>
      <c r="F17" s="23"/>
      <c r="G17" s="23"/>
      <c r="H17" s="23"/>
      <c r="I17" s="23"/>
      <c r="J17" s="23"/>
      <c r="K17" s="23"/>
      <c r="L17" s="29">
        <f>E17+F17+G17+H17+I17+J17+K17</f>
        <v>0</v>
      </c>
      <c r="M17" s="8"/>
      <c r="N17" s="47"/>
    </row>
    <row r="18" spans="1:14">
      <c r="A18" s="42" t="s">
        <v>423</v>
      </c>
      <c r="B18" s="43"/>
      <c r="C18" s="43"/>
      <c r="D18" s="19" t="s">
        <v>257</v>
      </c>
      <c r="E18" s="23"/>
      <c r="F18" s="23"/>
      <c r="G18" s="23"/>
      <c r="H18" s="23"/>
      <c r="I18" s="23"/>
      <c r="J18" s="23"/>
      <c r="K18" s="23"/>
      <c r="L18" s="29">
        <f>E18+F18+G18+H18+I18+J18+K18</f>
        <v>0</v>
      </c>
      <c r="M18" s="8"/>
      <c r="N18" s="47"/>
    </row>
    <row r="19" spans="1:14" ht="29">
      <c r="A19" s="42" t="s">
        <v>471</v>
      </c>
      <c r="B19" s="43"/>
      <c r="C19" s="43"/>
      <c r="D19" s="19" t="s">
        <v>319</v>
      </c>
      <c r="E19" s="23"/>
      <c r="F19" s="23"/>
      <c r="G19" s="23"/>
      <c r="H19" s="23"/>
      <c r="I19" s="23"/>
      <c r="J19" s="23"/>
      <c r="K19" s="23"/>
      <c r="L19" s="29">
        <f>E19+F19+G19+H19+I19+J19+K19</f>
        <v>0</v>
      </c>
      <c r="M19" s="8"/>
      <c r="N19" s="47"/>
    </row>
    <row r="20" spans="1:14">
      <c r="A20" s="42" t="s">
        <v>425</v>
      </c>
      <c r="B20" s="43"/>
      <c r="C20" s="43"/>
      <c r="D20" s="19" t="s">
        <v>259</v>
      </c>
      <c r="E20" s="23"/>
      <c r="F20" s="23"/>
      <c r="G20" s="23"/>
      <c r="H20" s="23"/>
      <c r="I20" s="23"/>
      <c r="J20" s="23"/>
      <c r="K20" s="23"/>
      <c r="L20" s="29">
        <f>E20+F20+G20+H20+I20+J20+K20</f>
        <v>0</v>
      </c>
      <c r="M20" s="8"/>
      <c r="N20" s="47"/>
    </row>
    <row r="21" spans="1:14">
      <c r="A21" s="42" t="s">
        <v>426</v>
      </c>
      <c r="B21" s="43"/>
      <c r="C21" s="43"/>
      <c r="D21" s="19" t="s">
        <v>260</v>
      </c>
      <c r="E21" s="26">
        <f>E22+E23+E24+E25</f>
        <v>0</v>
      </c>
      <c r="F21" s="26">
        <f t="shared" ref="F21:L21" si="1">F22+F23+F24+F25</f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8"/>
      <c r="N21" s="47"/>
    </row>
    <row r="22" spans="1:14">
      <c r="A22" s="42" t="s">
        <v>427</v>
      </c>
      <c r="B22" s="43"/>
      <c r="C22" s="43"/>
      <c r="D22" s="19" t="s">
        <v>261</v>
      </c>
      <c r="E22" s="23"/>
      <c r="F22" s="23"/>
      <c r="G22" s="23"/>
      <c r="H22" s="23"/>
      <c r="I22" s="23"/>
      <c r="J22" s="23"/>
      <c r="K22" s="23"/>
      <c r="L22" s="29">
        <f>E22+F22+G22+H22+I22+J22+K22</f>
        <v>0</v>
      </c>
      <c r="M22" s="8"/>
      <c r="N22" s="47"/>
    </row>
    <row r="23" spans="1:14">
      <c r="A23" s="42" t="s">
        <v>428</v>
      </c>
      <c r="B23" s="43"/>
      <c r="C23" s="43"/>
      <c r="D23" s="19" t="s">
        <v>262</v>
      </c>
      <c r="E23" s="23"/>
      <c r="F23" s="23"/>
      <c r="G23" s="23"/>
      <c r="H23" s="23"/>
      <c r="I23" s="23"/>
      <c r="J23" s="23"/>
      <c r="K23" s="23"/>
      <c r="L23" s="29">
        <f>E23+F23+G23+H23+I23+J23+K23</f>
        <v>0</v>
      </c>
      <c r="M23" s="8"/>
      <c r="N23" s="47"/>
    </row>
    <row r="24" spans="1:14">
      <c r="A24" s="42" t="s">
        <v>429</v>
      </c>
      <c r="B24" s="43"/>
      <c r="C24" s="43"/>
      <c r="D24" s="19" t="s">
        <v>263</v>
      </c>
      <c r="E24" s="23"/>
      <c r="F24" s="23"/>
      <c r="G24" s="23"/>
      <c r="H24" s="23"/>
      <c r="I24" s="23"/>
      <c r="J24" s="23"/>
      <c r="K24" s="23"/>
      <c r="L24" s="29">
        <f>E24+F24+G24+H24+I24+J24+K24</f>
        <v>0</v>
      </c>
      <c r="M24" s="8"/>
      <c r="N24" s="47"/>
    </row>
    <row r="25" spans="1:14">
      <c r="A25" s="42" t="s">
        <v>430</v>
      </c>
      <c r="B25" s="43"/>
      <c r="C25" s="43"/>
      <c r="D25" s="19" t="s">
        <v>264</v>
      </c>
      <c r="E25" s="23"/>
      <c r="F25" s="23"/>
      <c r="G25" s="23"/>
      <c r="H25" s="23"/>
      <c r="I25" s="23"/>
      <c r="J25" s="23"/>
      <c r="K25" s="23"/>
      <c r="L25" s="29">
        <f>E25+F25+G25+H25+I25+J25+K25</f>
        <v>0</v>
      </c>
      <c r="M25" s="8"/>
      <c r="N25" s="47"/>
    </row>
    <row r="26" spans="1:14" ht="29">
      <c r="A26" s="42" t="s">
        <v>431</v>
      </c>
      <c r="B26" s="43"/>
      <c r="C26" s="43"/>
      <c r="D26" s="19" t="s">
        <v>320</v>
      </c>
      <c r="E26" s="26">
        <f>E27+E28+E29+E30</f>
        <v>0</v>
      </c>
      <c r="F26" s="26">
        <f t="shared" ref="F26:L26" si="2">F27+F28+F29+F30</f>
        <v>0</v>
      </c>
      <c r="G26" s="26">
        <f t="shared" si="2"/>
        <v>0</v>
      </c>
      <c r="H26" s="26">
        <f t="shared" si="2"/>
        <v>0</v>
      </c>
      <c r="I26" s="26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8"/>
      <c r="N26" s="47"/>
    </row>
    <row r="27" spans="1:14">
      <c r="A27" s="42" t="s">
        <v>432</v>
      </c>
      <c r="B27" s="43"/>
      <c r="C27" s="43"/>
      <c r="D27" s="19" t="s">
        <v>266</v>
      </c>
      <c r="E27" s="23"/>
      <c r="F27" s="23"/>
      <c r="G27" s="23"/>
      <c r="H27" s="23"/>
      <c r="I27" s="23"/>
      <c r="J27" s="23"/>
      <c r="K27" s="23"/>
      <c r="L27" s="29">
        <f t="shared" ref="L27:L34" si="3">E27+F27+G27+H27+I27+J27+K27</f>
        <v>0</v>
      </c>
      <c r="M27" s="8"/>
      <c r="N27" s="47"/>
    </row>
    <row r="28" spans="1:14">
      <c r="A28" s="42" t="s">
        <v>477</v>
      </c>
      <c r="B28" s="43"/>
      <c r="C28" s="43"/>
      <c r="D28" s="19" t="s">
        <v>321</v>
      </c>
      <c r="E28" s="23"/>
      <c r="F28" s="23"/>
      <c r="G28" s="23"/>
      <c r="H28" s="23"/>
      <c r="I28" s="23"/>
      <c r="J28" s="23"/>
      <c r="K28" s="23"/>
      <c r="L28" s="29">
        <f t="shared" si="3"/>
        <v>0</v>
      </c>
      <c r="M28" s="8"/>
      <c r="N28" s="47"/>
    </row>
    <row r="29" spans="1:14">
      <c r="A29" s="42" t="s">
        <v>433</v>
      </c>
      <c r="B29" s="43"/>
      <c r="C29" s="43"/>
      <c r="D29" s="19" t="s">
        <v>535</v>
      </c>
      <c r="E29" s="23"/>
      <c r="F29" s="23"/>
      <c r="G29" s="23"/>
      <c r="H29" s="23"/>
      <c r="I29" s="23"/>
      <c r="J29" s="23"/>
      <c r="K29" s="23"/>
      <c r="L29" s="29">
        <f t="shared" si="3"/>
        <v>0</v>
      </c>
      <c r="M29" s="8"/>
      <c r="N29" s="47"/>
    </row>
    <row r="30" spans="1:14">
      <c r="A30" s="42" t="s">
        <v>434</v>
      </c>
      <c r="B30" s="43"/>
      <c r="C30" s="43"/>
      <c r="D30" s="19" t="s">
        <v>264</v>
      </c>
      <c r="E30" s="23"/>
      <c r="F30" s="23"/>
      <c r="G30" s="23"/>
      <c r="H30" s="23"/>
      <c r="I30" s="23"/>
      <c r="J30" s="23"/>
      <c r="K30" s="23"/>
      <c r="L30" s="29">
        <f t="shared" si="3"/>
        <v>0</v>
      </c>
      <c r="M30" s="8"/>
      <c r="N30" s="47"/>
    </row>
    <row r="31" spans="1:14">
      <c r="A31" s="42" t="s">
        <v>440</v>
      </c>
      <c r="B31" s="43"/>
      <c r="C31" s="43"/>
      <c r="D31" s="19" t="s">
        <v>323</v>
      </c>
      <c r="E31" s="23"/>
      <c r="F31" s="23"/>
      <c r="G31" s="23"/>
      <c r="H31" s="23"/>
      <c r="I31" s="23"/>
      <c r="J31" s="23"/>
      <c r="K31" s="23"/>
      <c r="L31" s="29">
        <f t="shared" si="3"/>
        <v>0</v>
      </c>
      <c r="M31" s="8"/>
      <c r="N31" s="47"/>
    </row>
    <row r="32" spans="1:14">
      <c r="A32" s="42" t="s">
        <v>383</v>
      </c>
      <c r="B32" s="43"/>
      <c r="C32" s="43"/>
      <c r="D32" s="19" t="s">
        <v>324</v>
      </c>
      <c r="E32" s="23"/>
      <c r="F32" s="23"/>
      <c r="G32" s="23"/>
      <c r="H32" s="23"/>
      <c r="I32" s="23"/>
      <c r="J32" s="23"/>
      <c r="K32" s="23"/>
      <c r="L32" s="29">
        <f t="shared" si="3"/>
        <v>0</v>
      </c>
      <c r="M32" s="8"/>
      <c r="N32" s="47"/>
    </row>
    <row r="33" spans="1:14">
      <c r="A33" s="42" t="s">
        <v>473</v>
      </c>
      <c r="B33" s="43"/>
      <c r="C33" s="43"/>
      <c r="D33" s="19" t="s">
        <v>325</v>
      </c>
      <c r="E33" s="23"/>
      <c r="F33" s="23"/>
      <c r="G33" s="23"/>
      <c r="H33" s="23"/>
      <c r="I33" s="23"/>
      <c r="J33" s="23"/>
      <c r="K33" s="23"/>
      <c r="L33" s="29">
        <f t="shared" si="3"/>
        <v>0</v>
      </c>
      <c r="M33" s="8"/>
      <c r="N33" s="47"/>
    </row>
    <row r="34" spans="1:14">
      <c r="A34" s="42" t="s">
        <v>474</v>
      </c>
      <c r="B34" s="43"/>
      <c r="C34" s="43"/>
      <c r="D34" s="19" t="s">
        <v>326</v>
      </c>
      <c r="E34" s="23"/>
      <c r="F34" s="23"/>
      <c r="G34" s="23"/>
      <c r="H34" s="23"/>
      <c r="I34" s="23"/>
      <c r="J34" s="23"/>
      <c r="K34" s="23"/>
      <c r="L34" s="29">
        <f t="shared" si="3"/>
        <v>0</v>
      </c>
      <c r="M34" s="8"/>
      <c r="N34" s="47"/>
    </row>
    <row r="35" spans="1:14">
      <c r="A35" s="42" t="s">
        <v>475</v>
      </c>
      <c r="B35" s="43"/>
      <c r="C35" s="43"/>
      <c r="D35" s="19" t="s">
        <v>327</v>
      </c>
      <c r="E35" s="26">
        <f>E34+E33+E32+E31+E26+E21+E16+E15+E14</f>
        <v>0</v>
      </c>
      <c r="F35" s="26">
        <f t="shared" ref="F35:L35" si="4">F34+F33+F32+F31+F26+F21+F16+F15+F14</f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0</v>
      </c>
      <c r="M35" s="8"/>
      <c r="N35" s="47"/>
    </row>
    <row r="36" spans="1:14">
      <c r="A36" s="42"/>
      <c r="B36" s="43"/>
      <c r="C36" s="43"/>
      <c r="D36" s="82"/>
      <c r="E36" s="83"/>
      <c r="F36" s="83"/>
      <c r="G36" s="83"/>
      <c r="H36" s="83"/>
      <c r="I36" s="83"/>
      <c r="J36" s="83"/>
      <c r="K36" s="83"/>
      <c r="L36" s="84"/>
      <c r="M36" s="8"/>
      <c r="N36" s="47"/>
    </row>
    <row r="37" spans="1:14" ht="15" customHeight="1">
      <c r="A37" s="42"/>
      <c r="B37" s="43"/>
      <c r="C37" s="43"/>
      <c r="D37" s="98" t="s">
        <v>328</v>
      </c>
      <c r="E37" s="99"/>
      <c r="F37" s="99"/>
      <c r="G37" s="99"/>
      <c r="H37" s="99"/>
      <c r="I37" s="99"/>
      <c r="J37" s="99"/>
      <c r="K37" s="99"/>
      <c r="L37" s="100"/>
      <c r="M37" s="8"/>
      <c r="N37" s="47"/>
    </row>
    <row r="38" spans="1:14">
      <c r="A38" s="42" t="s">
        <v>446</v>
      </c>
      <c r="B38" s="43"/>
      <c r="C38" s="43"/>
      <c r="D38" s="19" t="s">
        <v>283</v>
      </c>
      <c r="E38" s="23"/>
      <c r="F38" s="23"/>
      <c r="G38" s="23"/>
      <c r="H38" s="23"/>
      <c r="I38" s="23"/>
      <c r="J38" s="23"/>
      <c r="K38" s="23"/>
      <c r="L38" s="29">
        <f>E38+F38+G38+H38+I38+J38+K38</f>
        <v>0</v>
      </c>
      <c r="M38" s="8"/>
      <c r="N38" s="47"/>
    </row>
    <row r="39" spans="1:14">
      <c r="A39" s="42" t="s">
        <v>447</v>
      </c>
      <c r="B39" s="43"/>
      <c r="C39" s="43"/>
      <c r="D39" s="19" t="s">
        <v>284</v>
      </c>
      <c r="E39" s="23"/>
      <c r="F39" s="23"/>
      <c r="G39" s="23"/>
      <c r="H39" s="23"/>
      <c r="I39" s="23"/>
      <c r="J39" s="23"/>
      <c r="K39" s="23"/>
      <c r="L39" s="29">
        <f>E39+F39+G39+H39+I39+J39+K39</f>
        <v>0</v>
      </c>
      <c r="M39" s="8"/>
      <c r="N39" s="47"/>
    </row>
    <row r="40" spans="1:14">
      <c r="A40" s="42" t="s">
        <v>448</v>
      </c>
      <c r="B40" s="43"/>
      <c r="C40" s="43"/>
      <c r="D40" s="19" t="s">
        <v>329</v>
      </c>
      <c r="E40" s="26">
        <f>E41+E42</f>
        <v>0</v>
      </c>
      <c r="F40" s="26">
        <f t="shared" ref="F40:L40" si="5">F41+F42</f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8"/>
      <c r="N40" s="47"/>
    </row>
    <row r="41" spans="1:14">
      <c r="A41" s="42" t="s">
        <v>449</v>
      </c>
      <c r="B41" s="43"/>
      <c r="C41" s="43"/>
      <c r="D41" s="19" t="s">
        <v>286</v>
      </c>
      <c r="E41" s="23"/>
      <c r="F41" s="23"/>
      <c r="G41" s="23"/>
      <c r="H41" s="23"/>
      <c r="I41" s="23"/>
      <c r="J41" s="23"/>
      <c r="K41" s="23"/>
      <c r="L41" s="29">
        <f>E41+F41+G41+H41+I41+J41+K41</f>
        <v>0</v>
      </c>
      <c r="M41" s="8"/>
      <c r="N41" s="47"/>
    </row>
    <row r="42" spans="1:14" ht="87">
      <c r="A42" s="42" t="s">
        <v>476</v>
      </c>
      <c r="B42" s="43"/>
      <c r="C42" s="43"/>
      <c r="D42" s="19" t="s">
        <v>330</v>
      </c>
      <c r="E42" s="23"/>
      <c r="F42" s="23"/>
      <c r="G42" s="23"/>
      <c r="H42" s="23"/>
      <c r="I42" s="23"/>
      <c r="J42" s="23"/>
      <c r="K42" s="23"/>
      <c r="L42" s="29">
        <f>E42+F42+G42+H42+I42+J42+K42</f>
        <v>0</v>
      </c>
      <c r="M42" s="8"/>
      <c r="N42" s="47"/>
    </row>
    <row r="43" spans="1:14" ht="43.5">
      <c r="A43" s="42" t="s">
        <v>549</v>
      </c>
      <c r="B43" s="43"/>
      <c r="C43" s="43"/>
      <c r="D43" s="19" t="s">
        <v>331</v>
      </c>
      <c r="E43" s="23"/>
      <c r="F43" s="23"/>
      <c r="G43" s="23"/>
      <c r="H43" s="23"/>
      <c r="I43" s="23"/>
      <c r="J43" s="23"/>
      <c r="K43" s="23"/>
      <c r="L43" s="29">
        <f>E43+F43+G43+H43+I43+J43+K43</f>
        <v>0</v>
      </c>
      <c r="M43" s="8"/>
      <c r="N43" s="47"/>
    </row>
    <row r="44" spans="1:14">
      <c r="A44" s="42" t="s">
        <v>451</v>
      </c>
      <c r="B44" s="43"/>
      <c r="C44" s="43"/>
      <c r="D44" s="19" t="s">
        <v>332</v>
      </c>
      <c r="E44" s="26">
        <f>E45+E46+E47</f>
        <v>0</v>
      </c>
      <c r="F44" s="26">
        <f t="shared" ref="F44:L44" si="6">F45+F46+F47</f>
        <v>0</v>
      </c>
      <c r="G44" s="26">
        <f t="shared" si="6"/>
        <v>0</v>
      </c>
      <c r="H44" s="26">
        <f t="shared" si="6"/>
        <v>0</v>
      </c>
      <c r="I44" s="26">
        <f t="shared" si="6"/>
        <v>0</v>
      </c>
      <c r="J44" s="26">
        <f t="shared" si="6"/>
        <v>0</v>
      </c>
      <c r="K44" s="26">
        <f t="shared" si="6"/>
        <v>0</v>
      </c>
      <c r="L44" s="26">
        <f t="shared" si="6"/>
        <v>0</v>
      </c>
      <c r="M44" s="8"/>
      <c r="N44" s="47"/>
    </row>
    <row r="45" spans="1:14" ht="43.5">
      <c r="A45" s="42" t="s">
        <v>452</v>
      </c>
      <c r="B45" s="43"/>
      <c r="C45" s="43"/>
      <c r="D45" s="19" t="s">
        <v>290</v>
      </c>
      <c r="E45" s="23"/>
      <c r="F45" s="23"/>
      <c r="G45" s="23"/>
      <c r="H45" s="23"/>
      <c r="I45" s="23"/>
      <c r="J45" s="23"/>
      <c r="K45" s="23"/>
      <c r="L45" s="29">
        <f>E45+F45+G45+H45+I45+J45+K45</f>
        <v>0</v>
      </c>
      <c r="M45" s="8"/>
      <c r="N45" s="47"/>
    </row>
    <row r="46" spans="1:14" ht="43.5">
      <c r="A46" s="42" t="s">
        <v>453</v>
      </c>
      <c r="B46" s="43"/>
      <c r="C46" s="43"/>
      <c r="D46" s="19" t="s">
        <v>333</v>
      </c>
      <c r="E46" s="23"/>
      <c r="F46" s="23"/>
      <c r="G46" s="23"/>
      <c r="H46" s="23"/>
      <c r="I46" s="23"/>
      <c r="J46" s="23"/>
      <c r="K46" s="23"/>
      <c r="L46" s="29">
        <f>E46+F46+G46+H46+I46+J46+K46</f>
        <v>0</v>
      </c>
      <c r="M46" s="8"/>
      <c r="N46" s="47"/>
    </row>
    <row r="47" spans="1:14">
      <c r="A47" s="42" t="s">
        <v>454</v>
      </c>
      <c r="B47" s="43"/>
      <c r="C47" s="43"/>
      <c r="D47" s="19" t="s">
        <v>292</v>
      </c>
      <c r="E47" s="23"/>
      <c r="F47" s="23"/>
      <c r="G47" s="23"/>
      <c r="H47" s="23"/>
      <c r="I47" s="23"/>
      <c r="J47" s="23"/>
      <c r="K47" s="23"/>
      <c r="L47" s="29">
        <f>E47+F47+G47+H47+I47+J47+K47</f>
        <v>0</v>
      </c>
      <c r="M47" s="8"/>
      <c r="N47" s="47"/>
    </row>
    <row r="48" spans="1:14" ht="29">
      <c r="A48" s="42" t="s">
        <v>455</v>
      </c>
      <c r="B48" s="43"/>
      <c r="C48" s="43"/>
      <c r="D48" s="19" t="s">
        <v>334</v>
      </c>
      <c r="E48" s="23"/>
      <c r="F48" s="23"/>
      <c r="G48" s="23"/>
      <c r="H48" s="23"/>
      <c r="I48" s="23"/>
      <c r="J48" s="23"/>
      <c r="K48" s="23"/>
      <c r="L48" s="29">
        <f>E48+F48+G48+H48+I48+J48+K48</f>
        <v>0</v>
      </c>
      <c r="M48" s="8"/>
      <c r="N48" s="47"/>
    </row>
    <row r="49" spans="1:14">
      <c r="A49" s="42" t="s">
        <v>456</v>
      </c>
      <c r="B49" s="43"/>
      <c r="C49" s="43"/>
      <c r="D49" s="19" t="s">
        <v>335</v>
      </c>
      <c r="E49" s="23"/>
      <c r="F49" s="23"/>
      <c r="G49" s="23"/>
      <c r="H49" s="23"/>
      <c r="I49" s="23"/>
      <c r="J49" s="23"/>
      <c r="K49" s="23"/>
      <c r="L49" s="29">
        <f>E49+F49+G49+H49+I49+J49+K49</f>
        <v>0</v>
      </c>
      <c r="M49" s="8"/>
      <c r="N49" s="47"/>
    </row>
    <row r="50" spans="1:14">
      <c r="A50" s="42" t="s">
        <v>457</v>
      </c>
      <c r="B50" s="43"/>
      <c r="C50" s="43"/>
      <c r="D50" s="19" t="s">
        <v>336</v>
      </c>
      <c r="E50" s="26">
        <f>E51+E52+E53</f>
        <v>0</v>
      </c>
      <c r="F50" s="26">
        <f t="shared" ref="F50:L50" si="7">F51+F52+F53</f>
        <v>0</v>
      </c>
      <c r="G50" s="26">
        <f t="shared" si="7"/>
        <v>0</v>
      </c>
      <c r="H50" s="26">
        <f t="shared" si="7"/>
        <v>0</v>
      </c>
      <c r="I50" s="26">
        <f t="shared" si="7"/>
        <v>0</v>
      </c>
      <c r="J50" s="26">
        <f t="shared" si="7"/>
        <v>0</v>
      </c>
      <c r="K50" s="26">
        <f t="shared" si="7"/>
        <v>0</v>
      </c>
      <c r="L50" s="26">
        <f t="shared" si="7"/>
        <v>0</v>
      </c>
      <c r="M50" s="8"/>
      <c r="N50" s="47"/>
    </row>
    <row r="51" spans="1:14">
      <c r="A51" s="42" t="s">
        <v>472</v>
      </c>
      <c r="B51" s="43"/>
      <c r="C51" s="43"/>
      <c r="D51" s="19" t="s">
        <v>337</v>
      </c>
      <c r="E51" s="23"/>
      <c r="F51" s="23"/>
      <c r="G51" s="23"/>
      <c r="H51" s="23"/>
      <c r="I51" s="23"/>
      <c r="J51" s="23"/>
      <c r="K51" s="23"/>
      <c r="L51" s="29">
        <f t="shared" ref="L51:L57" si="8">E51+F51+G51+H51+I51+J51+K51</f>
        <v>0</v>
      </c>
      <c r="M51" s="8"/>
      <c r="N51" s="47"/>
    </row>
    <row r="52" spans="1:14">
      <c r="A52" s="42" t="s">
        <v>458</v>
      </c>
      <c r="B52" s="43"/>
      <c r="C52" s="43"/>
      <c r="D52" s="19" t="s">
        <v>338</v>
      </c>
      <c r="E52" s="23"/>
      <c r="F52" s="23"/>
      <c r="G52" s="23"/>
      <c r="H52" s="23"/>
      <c r="I52" s="23"/>
      <c r="J52" s="23"/>
      <c r="K52" s="23"/>
      <c r="L52" s="29">
        <f t="shared" si="8"/>
        <v>0</v>
      </c>
      <c r="M52" s="8"/>
      <c r="N52" s="47"/>
    </row>
    <row r="53" spans="1:14">
      <c r="A53" s="42" t="s">
        <v>478</v>
      </c>
      <c r="B53" s="43"/>
      <c r="C53" s="43"/>
      <c r="D53" s="19" t="s">
        <v>268</v>
      </c>
      <c r="E53" s="23"/>
      <c r="F53" s="23"/>
      <c r="G53" s="23"/>
      <c r="H53" s="23"/>
      <c r="I53" s="23"/>
      <c r="J53" s="23"/>
      <c r="K53" s="23"/>
      <c r="L53" s="29">
        <f t="shared" si="8"/>
        <v>0</v>
      </c>
      <c r="M53" s="8"/>
      <c r="N53" s="47"/>
    </row>
    <row r="54" spans="1:14">
      <c r="A54" s="42" t="s">
        <v>460</v>
      </c>
      <c r="B54" s="43"/>
      <c r="C54" s="43"/>
      <c r="D54" s="19" t="s">
        <v>339</v>
      </c>
      <c r="E54" s="23"/>
      <c r="F54" s="23"/>
      <c r="G54" s="23"/>
      <c r="H54" s="23"/>
      <c r="I54" s="23"/>
      <c r="J54" s="23"/>
      <c r="K54" s="23"/>
      <c r="L54" s="29">
        <f t="shared" si="8"/>
        <v>0</v>
      </c>
      <c r="M54" s="8"/>
      <c r="N54" s="47"/>
    </row>
    <row r="55" spans="1:14">
      <c r="A55" s="42" t="s">
        <v>479</v>
      </c>
      <c r="B55" s="43"/>
      <c r="C55" s="43"/>
      <c r="D55" s="19" t="s">
        <v>340</v>
      </c>
      <c r="E55" s="23"/>
      <c r="F55" s="23"/>
      <c r="G55" s="23"/>
      <c r="H55" s="23"/>
      <c r="I55" s="23"/>
      <c r="J55" s="23"/>
      <c r="K55" s="23"/>
      <c r="L55" s="29">
        <f t="shared" si="8"/>
        <v>0</v>
      </c>
      <c r="M55" s="8"/>
      <c r="N55" s="47"/>
    </row>
    <row r="56" spans="1:14">
      <c r="A56" s="42" t="s">
        <v>384</v>
      </c>
      <c r="B56" s="43"/>
      <c r="C56" s="43"/>
      <c r="D56" s="19" t="s">
        <v>341</v>
      </c>
      <c r="E56" s="23"/>
      <c r="F56" s="23"/>
      <c r="G56" s="23"/>
      <c r="H56" s="23"/>
      <c r="I56" s="23"/>
      <c r="J56" s="23"/>
      <c r="K56" s="23"/>
      <c r="L56" s="29">
        <f t="shared" si="8"/>
        <v>0</v>
      </c>
      <c r="M56" s="8"/>
      <c r="N56" s="47"/>
    </row>
    <row r="57" spans="1:14">
      <c r="A57" s="42" t="s">
        <v>459</v>
      </c>
      <c r="B57" s="43"/>
      <c r="C57" s="43"/>
      <c r="D57" s="19" t="s">
        <v>342</v>
      </c>
      <c r="E57" s="23"/>
      <c r="F57" s="23"/>
      <c r="G57" s="23"/>
      <c r="H57" s="23"/>
      <c r="I57" s="23"/>
      <c r="J57" s="23"/>
      <c r="K57" s="23"/>
      <c r="L57" s="29">
        <f t="shared" si="8"/>
        <v>0</v>
      </c>
      <c r="M57" s="8"/>
      <c r="N57" s="47"/>
    </row>
    <row r="58" spans="1:14">
      <c r="A58" s="42" t="s">
        <v>480</v>
      </c>
      <c r="B58" s="43"/>
      <c r="C58" s="43"/>
      <c r="D58" s="19" t="s">
        <v>343</v>
      </c>
      <c r="E58" s="26">
        <f>E57+E56+E55+E54+E50+E49+E48+E44+E40+E39+E38+E43</f>
        <v>0</v>
      </c>
      <c r="F58" s="26">
        <f t="shared" ref="F58:L58" si="9">F57+F56+F55+F54+F50+F49+F48+F44+F40+F39+F38+F43</f>
        <v>0</v>
      </c>
      <c r="G58" s="26">
        <f t="shared" si="9"/>
        <v>0</v>
      </c>
      <c r="H58" s="26">
        <f t="shared" si="9"/>
        <v>0</v>
      </c>
      <c r="I58" s="26">
        <f t="shared" si="9"/>
        <v>0</v>
      </c>
      <c r="J58" s="26">
        <f t="shared" si="9"/>
        <v>0</v>
      </c>
      <c r="K58" s="26">
        <f t="shared" si="9"/>
        <v>0</v>
      </c>
      <c r="L58" s="26">
        <f t="shared" si="9"/>
        <v>0</v>
      </c>
      <c r="M58" s="8"/>
      <c r="N58" s="47"/>
    </row>
    <row r="59" spans="1:14">
      <c r="A59" s="42"/>
      <c r="B59" s="43"/>
      <c r="C59" s="43"/>
      <c r="D59" s="82"/>
      <c r="E59" s="83"/>
      <c r="F59" s="83"/>
      <c r="G59" s="83"/>
      <c r="H59" s="83"/>
      <c r="I59" s="83"/>
      <c r="J59" s="83"/>
      <c r="K59" s="83"/>
      <c r="L59" s="84"/>
      <c r="M59" s="8"/>
      <c r="N59" s="47"/>
    </row>
    <row r="60" spans="1:14">
      <c r="A60" s="42" t="s">
        <v>481</v>
      </c>
      <c r="B60" s="43"/>
      <c r="C60" s="43"/>
      <c r="D60" s="19" t="s">
        <v>551</v>
      </c>
      <c r="E60" s="26">
        <f>E58-E35</f>
        <v>0</v>
      </c>
      <c r="F60" s="26">
        <f t="shared" ref="F60:L60" si="10">F58-F35</f>
        <v>0</v>
      </c>
      <c r="G60" s="26">
        <f t="shared" si="10"/>
        <v>0</v>
      </c>
      <c r="H60" s="26">
        <f t="shared" si="10"/>
        <v>0</v>
      </c>
      <c r="I60" s="26">
        <f t="shared" si="10"/>
        <v>0</v>
      </c>
      <c r="J60" s="26">
        <f t="shared" si="10"/>
        <v>0</v>
      </c>
      <c r="K60" s="26">
        <f t="shared" si="10"/>
        <v>0</v>
      </c>
      <c r="L60" s="26">
        <f t="shared" si="10"/>
        <v>0</v>
      </c>
      <c r="M60" s="8"/>
      <c r="N60" s="47"/>
    </row>
    <row r="61" spans="1:14">
      <c r="A61" s="42"/>
      <c r="B61" s="43"/>
      <c r="C61" s="43"/>
      <c r="D61" s="82"/>
      <c r="E61" s="83"/>
      <c r="F61" s="83"/>
      <c r="G61" s="83"/>
      <c r="H61" s="83"/>
      <c r="I61" s="83"/>
      <c r="J61" s="83"/>
      <c r="K61" s="83"/>
      <c r="L61" s="84"/>
      <c r="M61" s="8"/>
      <c r="N61" s="47"/>
    </row>
    <row r="62" spans="1:14">
      <c r="A62" s="42"/>
      <c r="B62" s="43"/>
      <c r="C62" s="43"/>
      <c r="D62" s="98" t="s">
        <v>534</v>
      </c>
      <c r="E62" s="99"/>
      <c r="F62" s="99"/>
      <c r="G62" s="99"/>
      <c r="H62" s="99"/>
      <c r="I62" s="99"/>
      <c r="J62" s="99"/>
      <c r="K62" s="99"/>
      <c r="L62" s="100"/>
      <c r="M62" s="8"/>
      <c r="N62" s="47"/>
    </row>
    <row r="63" spans="1:14">
      <c r="A63" s="42" t="s">
        <v>482</v>
      </c>
      <c r="B63" s="43"/>
      <c r="C63" s="43"/>
      <c r="D63" s="19" t="s">
        <v>344</v>
      </c>
      <c r="E63" s="23"/>
      <c r="F63" s="23"/>
      <c r="G63" s="23"/>
      <c r="H63" s="23"/>
      <c r="I63" s="23"/>
      <c r="J63" s="23"/>
      <c r="K63" s="23"/>
      <c r="L63" s="29">
        <f>E63+F63+G63+H63+I63+J63+K63</f>
        <v>0</v>
      </c>
      <c r="M63" s="8"/>
      <c r="N63" s="47"/>
    </row>
    <row r="64" spans="1:14">
      <c r="A64" s="42" t="s">
        <v>483</v>
      </c>
      <c r="B64" s="43"/>
      <c r="C64" s="43"/>
      <c r="D64" s="19" t="s">
        <v>345</v>
      </c>
      <c r="E64" s="23"/>
      <c r="F64" s="23"/>
      <c r="G64" s="23"/>
      <c r="H64" s="23"/>
      <c r="I64" s="23"/>
      <c r="J64" s="23"/>
      <c r="K64" s="23"/>
      <c r="L64" s="29">
        <f>E64+F64+G64+H64+I64+J64+K64</f>
        <v>0</v>
      </c>
      <c r="M64" s="8"/>
      <c r="N64" s="47"/>
    </row>
    <row r="65" spans="1:14">
      <c r="A65" s="42" t="s">
        <v>484</v>
      </c>
      <c r="B65" s="43"/>
      <c r="C65" s="43"/>
      <c r="D65" s="19" t="s">
        <v>346</v>
      </c>
      <c r="E65" s="23"/>
      <c r="F65" s="23"/>
      <c r="G65" s="23"/>
      <c r="H65" s="23"/>
      <c r="I65" s="23"/>
      <c r="J65" s="23"/>
      <c r="K65" s="23"/>
      <c r="L65" s="29">
        <f>E65+F65+G65+H65+I65+J65+K65</f>
        <v>0</v>
      </c>
      <c r="M65" s="8"/>
      <c r="N65" s="47"/>
    </row>
    <row r="66" spans="1:14">
      <c r="A66" s="42" t="s">
        <v>485</v>
      </c>
      <c r="B66" s="43"/>
      <c r="C66" s="43"/>
      <c r="D66" s="19" t="s">
        <v>347</v>
      </c>
      <c r="E66" s="23"/>
      <c r="F66" s="23"/>
      <c r="G66" s="23"/>
      <c r="H66" s="23"/>
      <c r="I66" s="23"/>
      <c r="J66" s="23"/>
      <c r="K66" s="23"/>
      <c r="L66" s="29">
        <f>E66+F66+G66+H66+I66+J66+K66</f>
        <v>0</v>
      </c>
      <c r="M66" s="8"/>
      <c r="N66" s="47"/>
    </row>
    <row r="67" spans="1:14">
      <c r="A67" s="42" t="s">
        <v>486</v>
      </c>
      <c r="B67" s="43"/>
      <c r="C67" s="43"/>
      <c r="D67" s="19" t="s">
        <v>348</v>
      </c>
      <c r="E67" s="23"/>
      <c r="F67" s="23"/>
      <c r="G67" s="23"/>
      <c r="H67" s="23"/>
      <c r="I67" s="23"/>
      <c r="J67" s="23"/>
      <c r="K67" s="23"/>
      <c r="L67" s="29">
        <f>E67+F67+G67+H67+I67+J67+K67</f>
        <v>0</v>
      </c>
      <c r="M67" s="8"/>
      <c r="N67" s="47"/>
    </row>
    <row r="68" spans="1:14">
      <c r="A68" s="42" t="s">
        <v>487</v>
      </c>
      <c r="B68" s="43"/>
      <c r="C68" s="43"/>
      <c r="D68" s="19" t="s">
        <v>518</v>
      </c>
      <c r="E68" s="26">
        <f>E63+E64+E65+E66+E67</f>
        <v>0</v>
      </c>
      <c r="F68" s="26">
        <f t="shared" ref="F68:L68" si="11">F63+F64+F65+F66+F67</f>
        <v>0</v>
      </c>
      <c r="G68" s="26">
        <f t="shared" si="11"/>
        <v>0</v>
      </c>
      <c r="H68" s="26">
        <f t="shared" si="11"/>
        <v>0</v>
      </c>
      <c r="I68" s="26">
        <f t="shared" si="11"/>
        <v>0</v>
      </c>
      <c r="J68" s="26">
        <f t="shared" si="11"/>
        <v>0</v>
      </c>
      <c r="K68" s="26">
        <f t="shared" si="11"/>
        <v>0</v>
      </c>
      <c r="L68" s="26">
        <f t="shared" si="11"/>
        <v>0</v>
      </c>
      <c r="M68" s="8"/>
      <c r="N68" s="47"/>
    </row>
    <row r="69" spans="1:14">
      <c r="A69" s="42"/>
      <c r="B69" s="43"/>
      <c r="C69" s="43"/>
      <c r="D69" s="82"/>
      <c r="E69" s="83"/>
      <c r="F69" s="83"/>
      <c r="G69" s="83"/>
      <c r="H69" s="83"/>
      <c r="I69" s="83"/>
      <c r="J69" s="83"/>
      <c r="K69" s="83"/>
      <c r="L69" s="84"/>
      <c r="M69" s="8"/>
      <c r="N69" s="47"/>
    </row>
    <row r="70" spans="1:14" ht="29">
      <c r="A70" s="42" t="s">
        <v>488</v>
      </c>
      <c r="B70" s="43"/>
      <c r="C70" s="43"/>
      <c r="D70" s="19" t="s">
        <v>498</v>
      </c>
      <c r="E70" s="26">
        <f>E60-E68</f>
        <v>0</v>
      </c>
      <c r="F70" s="26">
        <f t="shared" ref="F70:L70" si="12">F60-F68</f>
        <v>0</v>
      </c>
      <c r="G70" s="26">
        <f t="shared" si="12"/>
        <v>0</v>
      </c>
      <c r="H70" s="26">
        <f t="shared" si="12"/>
        <v>0</v>
      </c>
      <c r="I70" s="26">
        <f t="shared" si="12"/>
        <v>0</v>
      </c>
      <c r="J70" s="26">
        <f t="shared" si="12"/>
        <v>0</v>
      </c>
      <c r="K70" s="26">
        <f t="shared" si="12"/>
        <v>0</v>
      </c>
      <c r="L70" s="26">
        <f t="shared" si="12"/>
        <v>0</v>
      </c>
      <c r="M70" s="8"/>
      <c r="N70" s="47"/>
    </row>
    <row r="71" spans="1:14">
      <c r="A71" s="42" t="s">
        <v>490</v>
      </c>
      <c r="B71" s="43"/>
      <c r="C71" s="43"/>
      <c r="D71" s="19" t="s">
        <v>349</v>
      </c>
      <c r="E71" s="26">
        <f>E70</f>
        <v>0</v>
      </c>
      <c r="F71" s="26">
        <f>E70+F70</f>
        <v>0</v>
      </c>
      <c r="G71" s="26">
        <f>E70+F70+G70</f>
        <v>0</v>
      </c>
      <c r="H71" s="26">
        <f>E70+F70+G70+H70</f>
        <v>0</v>
      </c>
      <c r="I71" s="26">
        <f>E70+F70+G70+H70+I70</f>
        <v>0</v>
      </c>
      <c r="J71" s="26">
        <f>E70+F70+G70+H70+I70+J70</f>
        <v>0</v>
      </c>
      <c r="K71" s="26">
        <f>E70+F70+G70+H70+I70+J70+K70</f>
        <v>0</v>
      </c>
      <c r="L71" s="29">
        <f>E70+F70+G70+H70+I70+J70+K70</f>
        <v>0</v>
      </c>
      <c r="M71" s="8"/>
      <c r="N71" s="47"/>
    </row>
    <row r="72" spans="1:14">
      <c r="A72" s="42" t="s">
        <v>489</v>
      </c>
      <c r="B72" s="43"/>
      <c r="C72" s="43"/>
      <c r="D72" s="19" t="s">
        <v>350</v>
      </c>
      <c r="E72" s="27">
        <f>ROUND(IF(E58=0,0,E70/E58),2)</f>
        <v>0</v>
      </c>
      <c r="F72" s="27">
        <f t="shared" ref="F72:L72" si="13">ROUND(IF(F58=0,0,F70/F58),2)</f>
        <v>0</v>
      </c>
      <c r="G72" s="27">
        <f t="shared" si="13"/>
        <v>0</v>
      </c>
      <c r="H72" s="27">
        <f t="shared" si="13"/>
        <v>0</v>
      </c>
      <c r="I72" s="27">
        <f t="shared" si="13"/>
        <v>0</v>
      </c>
      <c r="J72" s="27">
        <f t="shared" si="13"/>
        <v>0</v>
      </c>
      <c r="K72" s="27">
        <f t="shared" si="13"/>
        <v>0</v>
      </c>
      <c r="L72" s="27">
        <f t="shared" si="13"/>
        <v>0</v>
      </c>
      <c r="M72" s="8"/>
      <c r="N72" s="47"/>
    </row>
    <row r="73" spans="1:14">
      <c r="A73" s="42"/>
      <c r="B73" s="43"/>
      <c r="C73" s="43" t="s">
        <v>209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47"/>
    </row>
    <row r="74" spans="1:14">
      <c r="A74" s="44"/>
      <c r="B74" s="45"/>
      <c r="C74" s="45" t="s">
        <v>212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 t="s">
        <v>213</v>
      </c>
    </row>
    <row r="75" spans="1:14">
      <c r="D75" s="79" t="s">
        <v>532</v>
      </c>
      <c r="E75" s="80"/>
      <c r="F75" s="80"/>
      <c r="G75" s="80"/>
      <c r="H75" s="80"/>
      <c r="I75" s="80"/>
      <c r="J75" s="80"/>
      <c r="K75" s="80"/>
      <c r="L75" s="81"/>
    </row>
    <row r="76" spans="1:14">
      <c r="D76" s="95" t="s">
        <v>533</v>
      </c>
      <c r="E76" s="96"/>
      <c r="F76" s="96"/>
      <c r="G76" s="96"/>
      <c r="H76" s="96"/>
      <c r="I76" s="96"/>
      <c r="J76" s="96"/>
      <c r="K76" s="96"/>
      <c r="L76" s="97"/>
    </row>
  </sheetData>
  <sheetProtection password="A44A" sheet="1" objects="1" scenarios="1"/>
  <mergeCells count="14">
    <mergeCell ref="D9:I9"/>
    <mergeCell ref="J9:L9"/>
    <mergeCell ref="D76:L76"/>
    <mergeCell ref="D61:L61"/>
    <mergeCell ref="F1:J1"/>
    <mergeCell ref="F2:J2"/>
    <mergeCell ref="D75:L75"/>
    <mergeCell ref="D62:L62"/>
    <mergeCell ref="D69:L69"/>
    <mergeCell ref="D13:L13"/>
    <mergeCell ref="D36:L36"/>
    <mergeCell ref="D37:L37"/>
    <mergeCell ref="D59:L59"/>
    <mergeCell ref="D10:L10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35:K35 E68:K68 E58:K58 L14:L35 E16:K16 E21:K21 E26:K26 L38:L58 E40:K40 E44:K44 E50:K50 L63:L68 E70:L72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:K15 E17:K20 E22:K25 E27:K34 E38:K39 E41:K43 E45:K49 E51:K57 E63:K67">
      <formula1>-99999999999999900</formula1>
      <formula2>99999999999999900</formula2>
    </dataValidation>
  </dataValidations>
  <pageMargins left="0.75" right="0.75" top="1" bottom="1" header="0.5" footer="0.5"/>
  <pageSetup orientation="portrait" horizontalDpi="300" verticalDpi="300" r:id="rId1"/>
  <headerFooter alignWithMargins="0"/>
  <ignoredErrors>
    <ignoredError sqref="F69 L69 D63:D69 G69 D71:D72 L61:L62 H69 I69 J69 K69 E69 E36:E37 F36:F37 G36:G37 H36:H37 I36:I37 J36:J37 K36:K37 L36:L37 E59 F59 G59 H59 I59 J59 K59 L59 E61:E62 F61:F62 G61:G62 H61:H62 I61:I62 J61:J62 K61:K62 D61 D30:D59 D17:D28 L21 L16 L26 L40 L44 L50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J38"/>
  <sheetViews>
    <sheetView showGridLines="0" topLeftCell="D1" zoomScale="85" workbookViewId="0">
      <selection sqref="A1:C1048576"/>
    </sheetView>
  </sheetViews>
  <sheetFormatPr defaultRowHeight="14.5"/>
  <cols>
    <col min="1" max="3" width="9.1796875" hidden="1" customWidth="1"/>
    <col min="4" max="4" width="25.7265625" customWidth="1"/>
    <col min="5" max="7" width="20.7265625" customWidth="1"/>
    <col min="8" max="9" width="5.7265625" customWidth="1"/>
  </cols>
  <sheetData>
    <row r="1" spans="1:10" ht="26.25" customHeight="1">
      <c r="A1" s="18" t="s">
        <v>141</v>
      </c>
      <c r="D1" s="77" t="s">
        <v>525</v>
      </c>
      <c r="E1" s="77"/>
      <c r="F1" s="77"/>
      <c r="G1" s="77"/>
    </row>
    <row r="2" spans="1:10" ht="26.25" customHeight="1">
      <c r="D2" s="78" t="s">
        <v>526</v>
      </c>
      <c r="E2" s="78"/>
      <c r="F2" s="78"/>
      <c r="G2" s="78"/>
    </row>
    <row r="5" spans="1:10">
      <c r="A5" s="40"/>
      <c r="B5" s="41"/>
      <c r="C5" s="41" t="s">
        <v>351</v>
      </c>
      <c r="D5" s="41"/>
      <c r="E5" s="41"/>
      <c r="F5" s="41"/>
      <c r="G5" s="41"/>
      <c r="H5" s="41"/>
      <c r="I5" s="46"/>
      <c r="J5" s="30"/>
    </row>
    <row r="6" spans="1:10" hidden="1">
      <c r="A6" s="42"/>
      <c r="B6" s="43"/>
      <c r="C6" s="43"/>
      <c r="D6" s="43"/>
      <c r="E6" s="43"/>
      <c r="F6" s="43"/>
      <c r="G6" s="43"/>
      <c r="H6" s="43"/>
      <c r="I6" s="47"/>
      <c r="J6" s="30"/>
    </row>
    <row r="7" spans="1:10" hidden="1">
      <c r="A7" s="42"/>
      <c r="B7" s="43"/>
      <c r="C7" s="43"/>
      <c r="D7" s="43"/>
      <c r="E7" s="43" t="s">
        <v>361</v>
      </c>
      <c r="F7" s="43" t="s">
        <v>362</v>
      </c>
      <c r="G7" s="43" t="s">
        <v>363</v>
      </c>
      <c r="H7" s="43"/>
      <c r="I7" s="47"/>
      <c r="J7" s="30"/>
    </row>
    <row r="8" spans="1:10">
      <c r="A8" s="42"/>
      <c r="B8" s="43"/>
      <c r="C8" s="43" t="s">
        <v>210</v>
      </c>
      <c r="D8" s="43" t="s">
        <v>235</v>
      </c>
      <c r="E8" s="43"/>
      <c r="F8" s="43"/>
      <c r="G8" s="43"/>
      <c r="H8" s="43" t="s">
        <v>209</v>
      </c>
      <c r="I8" s="47" t="s">
        <v>211</v>
      </c>
      <c r="J8" s="30"/>
    </row>
    <row r="9" spans="1:10" ht="18.5">
      <c r="A9" s="42"/>
      <c r="B9" s="43"/>
      <c r="C9" s="43" t="s">
        <v>235</v>
      </c>
      <c r="D9" s="92"/>
      <c r="E9" s="93"/>
      <c r="F9" s="90" t="s">
        <v>607</v>
      </c>
      <c r="G9" s="91"/>
      <c r="H9" s="30"/>
      <c r="I9" s="47"/>
      <c r="J9" s="30"/>
    </row>
    <row r="10" spans="1:10" ht="18.5">
      <c r="A10" s="42"/>
      <c r="B10" s="43"/>
      <c r="C10" s="50" t="s">
        <v>235</v>
      </c>
      <c r="D10" s="28"/>
      <c r="E10" s="32" t="s">
        <v>352</v>
      </c>
      <c r="F10" s="32" t="s">
        <v>252</v>
      </c>
      <c r="G10" s="32" t="s">
        <v>360</v>
      </c>
      <c r="H10" s="8"/>
      <c r="I10" s="47"/>
      <c r="J10" s="30"/>
    </row>
    <row r="11" spans="1:10">
      <c r="A11" s="42"/>
      <c r="B11" s="43"/>
      <c r="C11" s="43" t="s">
        <v>209</v>
      </c>
      <c r="D11" s="8"/>
      <c r="E11" s="8"/>
      <c r="F11" s="8"/>
      <c r="G11" s="8"/>
      <c r="H11" s="8"/>
      <c r="I11" s="47"/>
      <c r="J11" s="30"/>
    </row>
    <row r="12" spans="1:10" ht="15" customHeight="1">
      <c r="A12" s="42"/>
      <c r="B12" s="43"/>
      <c r="C12" s="43"/>
      <c r="D12" s="98" t="s">
        <v>364</v>
      </c>
      <c r="E12" s="99"/>
      <c r="F12" s="99"/>
      <c r="G12" s="100"/>
      <c r="H12" s="8"/>
      <c r="I12" s="47"/>
      <c r="J12" s="30"/>
    </row>
    <row r="13" spans="1:10" ht="29">
      <c r="A13" s="42" t="s">
        <v>388</v>
      </c>
      <c r="B13" s="43"/>
      <c r="C13" s="43"/>
      <c r="D13" s="19" t="s">
        <v>365</v>
      </c>
      <c r="E13" s="23"/>
      <c r="F13" s="23"/>
      <c r="G13" s="23"/>
      <c r="H13" s="8"/>
      <c r="I13" s="47"/>
      <c r="J13" s="30"/>
    </row>
    <row r="14" spans="1:10" ht="29">
      <c r="A14" s="42" t="s">
        <v>389</v>
      </c>
      <c r="B14" s="43"/>
      <c r="C14" s="43"/>
      <c r="D14" s="19" t="s">
        <v>366</v>
      </c>
      <c r="E14" s="26">
        <f>E15+E16+E17+E18</f>
        <v>0</v>
      </c>
      <c r="F14" s="26">
        <f>F15+F16+F17+F18</f>
        <v>0</v>
      </c>
      <c r="G14" s="26">
        <f>G15+G16+G17+G18</f>
        <v>0</v>
      </c>
      <c r="H14" s="8"/>
      <c r="I14" s="47"/>
      <c r="J14" s="30"/>
    </row>
    <row r="15" spans="1:10">
      <c r="A15" s="42" t="s">
        <v>390</v>
      </c>
      <c r="B15" s="43"/>
      <c r="C15" s="43"/>
      <c r="D15" s="19" t="s">
        <v>491</v>
      </c>
      <c r="E15" s="23"/>
      <c r="F15" s="23"/>
      <c r="G15" s="23"/>
      <c r="H15" s="8"/>
      <c r="I15" s="47"/>
      <c r="J15" s="30"/>
    </row>
    <row r="16" spans="1:10" ht="43.5">
      <c r="A16" s="42" t="s">
        <v>391</v>
      </c>
      <c r="B16" s="43"/>
      <c r="C16" s="43"/>
      <c r="D16" s="19" t="s">
        <v>367</v>
      </c>
      <c r="E16" s="23"/>
      <c r="F16" s="23"/>
      <c r="G16" s="23"/>
      <c r="H16" s="8"/>
      <c r="I16" s="47"/>
      <c r="J16" s="30"/>
    </row>
    <row r="17" spans="1:10" ht="29">
      <c r="A17" s="42" t="s">
        <v>392</v>
      </c>
      <c r="B17" s="43"/>
      <c r="C17" s="43"/>
      <c r="D17" s="19" t="s">
        <v>368</v>
      </c>
      <c r="E17" s="23"/>
      <c r="F17" s="23"/>
      <c r="G17" s="23"/>
      <c r="H17" s="8"/>
      <c r="I17" s="47"/>
      <c r="J17" s="30"/>
    </row>
    <row r="18" spans="1:10">
      <c r="A18" s="42" t="s">
        <v>393</v>
      </c>
      <c r="B18" s="43"/>
      <c r="C18" s="43"/>
      <c r="D18" s="19" t="s">
        <v>264</v>
      </c>
      <c r="E18" s="23"/>
      <c r="F18" s="23"/>
      <c r="G18" s="23"/>
      <c r="H18" s="8"/>
      <c r="I18" s="47"/>
      <c r="J18" s="30"/>
    </row>
    <row r="19" spans="1:10">
      <c r="A19" s="42" t="s">
        <v>394</v>
      </c>
      <c r="B19" s="43"/>
      <c r="C19" s="43"/>
      <c r="D19" s="19" t="s">
        <v>369</v>
      </c>
      <c r="E19" s="23"/>
      <c r="F19" s="23"/>
      <c r="G19" s="23"/>
      <c r="H19" s="8"/>
      <c r="I19" s="47"/>
      <c r="J19" s="30"/>
    </row>
    <row r="20" spans="1:10" ht="43.5">
      <c r="A20" s="42" t="s">
        <v>395</v>
      </c>
      <c r="B20" s="43"/>
      <c r="C20" s="43"/>
      <c r="D20" s="19" t="s">
        <v>370</v>
      </c>
      <c r="E20" s="23"/>
      <c r="F20" s="23"/>
      <c r="G20" s="23"/>
      <c r="H20" s="8"/>
      <c r="I20" s="47"/>
      <c r="J20" s="30"/>
    </row>
    <row r="21" spans="1:10">
      <c r="A21" s="42" t="s">
        <v>396</v>
      </c>
      <c r="B21" s="43"/>
      <c r="C21" s="43"/>
      <c r="D21" s="19" t="s">
        <v>371</v>
      </c>
      <c r="E21" s="23"/>
      <c r="F21" s="23"/>
      <c r="G21" s="23"/>
      <c r="H21" s="8"/>
      <c r="I21" s="47"/>
      <c r="J21" s="30"/>
    </row>
    <row r="22" spans="1:10">
      <c r="A22" s="42" t="s">
        <v>397</v>
      </c>
      <c r="B22" s="43"/>
      <c r="C22" s="43"/>
      <c r="D22" s="19" t="s">
        <v>372</v>
      </c>
      <c r="E22" s="26">
        <f>E21+E20+E19+E14+E13</f>
        <v>0</v>
      </c>
      <c r="F22" s="26">
        <f>F21+F20+F19+F14+F13</f>
        <v>0</v>
      </c>
      <c r="G22" s="26">
        <f>G21+G20+G19+G14+G13</f>
        <v>0</v>
      </c>
      <c r="H22" s="8"/>
      <c r="I22" s="47"/>
      <c r="J22" s="30"/>
    </row>
    <row r="23" spans="1:10">
      <c r="A23" s="42"/>
      <c r="B23" s="43"/>
      <c r="C23" s="43"/>
      <c r="D23" s="82"/>
      <c r="E23" s="83"/>
      <c r="F23" s="83"/>
      <c r="G23" s="84"/>
      <c r="H23" s="8"/>
      <c r="I23" s="47"/>
      <c r="J23" s="30"/>
    </row>
    <row r="24" spans="1:10" ht="15" customHeight="1">
      <c r="A24" s="42"/>
      <c r="B24" s="43"/>
      <c r="C24" s="43"/>
      <c r="D24" s="98" t="s">
        <v>373</v>
      </c>
      <c r="E24" s="99"/>
      <c r="F24" s="99"/>
      <c r="G24" s="100"/>
      <c r="H24" s="8"/>
      <c r="I24" s="47"/>
      <c r="J24" s="30"/>
    </row>
    <row r="25" spans="1:10">
      <c r="A25" s="42" t="s">
        <v>398</v>
      </c>
      <c r="B25" s="43"/>
      <c r="C25" s="43"/>
      <c r="D25" s="19" t="s">
        <v>374</v>
      </c>
      <c r="E25" s="23"/>
      <c r="F25" s="23"/>
      <c r="G25" s="23"/>
      <c r="H25" s="8"/>
      <c r="I25" s="47"/>
      <c r="J25" s="30"/>
    </row>
    <row r="26" spans="1:10" ht="29">
      <c r="A26" s="42" t="s">
        <v>399</v>
      </c>
      <c r="B26" s="43"/>
      <c r="C26" s="43"/>
      <c r="D26" s="19" t="s">
        <v>375</v>
      </c>
      <c r="E26" s="23"/>
      <c r="F26" s="23"/>
      <c r="G26" s="23"/>
      <c r="H26" s="8"/>
      <c r="I26" s="47"/>
      <c r="J26" s="30"/>
    </row>
    <row r="27" spans="1:10">
      <c r="A27" s="42" t="s">
        <v>400</v>
      </c>
      <c r="B27" s="43"/>
      <c r="C27" s="43"/>
      <c r="D27" s="19" t="s">
        <v>376</v>
      </c>
      <c r="E27" s="23"/>
      <c r="F27" s="23"/>
      <c r="G27" s="23"/>
      <c r="H27" s="8"/>
      <c r="I27" s="47"/>
      <c r="J27" s="30"/>
    </row>
    <row r="28" spans="1:10">
      <c r="A28" s="42" t="s">
        <v>401</v>
      </c>
      <c r="B28" s="43"/>
      <c r="C28" s="43"/>
      <c r="D28" s="19" t="s">
        <v>377</v>
      </c>
      <c r="E28" s="23"/>
      <c r="F28" s="23"/>
      <c r="G28" s="23"/>
      <c r="H28" s="8"/>
      <c r="I28" s="47"/>
      <c r="J28" s="30"/>
    </row>
    <row r="29" spans="1:10" ht="29">
      <c r="A29" s="42" t="s">
        <v>402</v>
      </c>
      <c r="B29" s="43"/>
      <c r="C29" s="43"/>
      <c r="D29" s="19" t="s">
        <v>378</v>
      </c>
      <c r="E29" s="23"/>
      <c r="F29" s="23"/>
      <c r="G29" s="23"/>
      <c r="H29" s="8"/>
      <c r="I29" s="47"/>
      <c r="J29" s="30"/>
    </row>
    <row r="30" spans="1:10" ht="43.5">
      <c r="A30" s="42" t="s">
        <v>403</v>
      </c>
      <c r="B30" s="43"/>
      <c r="C30" s="43"/>
      <c r="D30" s="19" t="s">
        <v>499</v>
      </c>
      <c r="E30" s="23"/>
      <c r="F30" s="23"/>
      <c r="G30" s="23"/>
      <c r="H30" s="8"/>
      <c r="I30" s="47"/>
      <c r="J30" s="30"/>
    </row>
    <row r="31" spans="1:10">
      <c r="A31" s="42" t="s">
        <v>418</v>
      </c>
      <c r="B31" s="43"/>
      <c r="C31" s="43"/>
      <c r="D31" s="19" t="s">
        <v>379</v>
      </c>
      <c r="E31" s="23"/>
      <c r="F31" s="23"/>
      <c r="G31" s="23"/>
      <c r="H31" s="8"/>
      <c r="I31" s="47"/>
      <c r="J31" s="30"/>
    </row>
    <row r="32" spans="1:10">
      <c r="A32" s="42" t="s">
        <v>419</v>
      </c>
      <c r="B32" s="43"/>
      <c r="C32" s="43"/>
      <c r="D32" s="19" t="s">
        <v>380</v>
      </c>
      <c r="E32" s="26">
        <f>E31+E30+E29+E28+E27+E26+E25</f>
        <v>0</v>
      </c>
      <c r="F32" s="26">
        <f>F31+F30+F29+F28+F27+F26+F25</f>
        <v>0</v>
      </c>
      <c r="G32" s="26">
        <f>G31+G30+G29+G28+G27+G26+G25</f>
        <v>0</v>
      </c>
      <c r="H32" s="8"/>
      <c r="I32" s="47"/>
      <c r="J32" s="30"/>
    </row>
    <row r="33" spans="1:10">
      <c r="A33" s="42"/>
      <c r="B33" s="43"/>
      <c r="C33" s="43"/>
      <c r="D33" s="82"/>
      <c r="E33" s="83"/>
      <c r="F33" s="83"/>
      <c r="G33" s="84"/>
      <c r="H33" s="8"/>
      <c r="I33" s="47"/>
      <c r="J33" s="30"/>
    </row>
    <row r="34" spans="1:10">
      <c r="A34" s="42" t="s">
        <v>420</v>
      </c>
      <c r="B34" s="43"/>
      <c r="C34" s="43"/>
      <c r="D34" s="19" t="s">
        <v>381</v>
      </c>
      <c r="E34" s="26">
        <f>E32-E22</f>
        <v>0</v>
      </c>
      <c r="F34" s="26">
        <f>F32-F22</f>
        <v>0</v>
      </c>
      <c r="G34" s="26">
        <f>G32-G22</f>
        <v>0</v>
      </c>
      <c r="H34" s="8"/>
      <c r="I34" s="47"/>
      <c r="J34" s="30"/>
    </row>
    <row r="35" spans="1:10">
      <c r="A35" s="42" t="s">
        <v>421</v>
      </c>
      <c r="B35" s="43"/>
      <c r="C35" s="43"/>
      <c r="D35" s="19" t="s">
        <v>306</v>
      </c>
      <c r="E35" s="26">
        <f>E34</f>
        <v>0</v>
      </c>
      <c r="F35" s="26">
        <f>E34+F34</f>
        <v>0</v>
      </c>
      <c r="G35" s="26">
        <f>E34+F34+G34</f>
        <v>0</v>
      </c>
      <c r="H35" s="8"/>
      <c r="I35" s="47"/>
      <c r="J35" s="30"/>
    </row>
    <row r="36" spans="1:10" ht="29">
      <c r="A36" s="42" t="s">
        <v>500</v>
      </c>
      <c r="B36" s="43"/>
      <c r="C36" s="43"/>
      <c r="D36" s="19" t="s">
        <v>382</v>
      </c>
      <c r="E36" s="27">
        <f>ROUND(IF(E22=0,0,E34/E22),2)</f>
        <v>0</v>
      </c>
      <c r="F36" s="27">
        <f>ROUND(IF(F22=0,0,F34/F22),2)</f>
        <v>0</v>
      </c>
      <c r="G36" s="27">
        <f>ROUND(IF(G22=0,0,G34/G22),2)</f>
        <v>0</v>
      </c>
      <c r="H36" s="8"/>
      <c r="I36" s="47"/>
      <c r="J36" s="30"/>
    </row>
    <row r="37" spans="1:10">
      <c r="A37" s="42"/>
      <c r="B37" s="43"/>
      <c r="C37" s="43" t="s">
        <v>209</v>
      </c>
      <c r="D37" s="8"/>
      <c r="E37" s="8"/>
      <c r="F37" s="8"/>
      <c r="G37" s="8"/>
      <c r="H37" s="8"/>
      <c r="I37" s="47"/>
      <c r="J37" s="30"/>
    </row>
    <row r="38" spans="1:10">
      <c r="A38" s="44"/>
      <c r="B38" s="45"/>
      <c r="C38" s="45" t="s">
        <v>212</v>
      </c>
      <c r="D38" s="45"/>
      <c r="E38" s="45"/>
      <c r="F38" s="45"/>
      <c r="G38" s="45"/>
      <c r="H38" s="45"/>
      <c r="I38" s="48" t="s">
        <v>213</v>
      </c>
      <c r="J38" s="30"/>
    </row>
  </sheetData>
  <sheetProtection password="A44A" sheet="1" objects="1" scenarios="1"/>
  <mergeCells count="8">
    <mergeCell ref="D1:G1"/>
    <mergeCell ref="D2:G2"/>
    <mergeCell ref="D24:G24"/>
    <mergeCell ref="D33:G33"/>
    <mergeCell ref="D9:E9"/>
    <mergeCell ref="F9:G9"/>
    <mergeCell ref="D12:G12"/>
    <mergeCell ref="D23:G23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34:G36 E32:G32 E22:G22 E14:G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:G13 E15:G21 E25:G31">
      <formula1>-99999999999999900</formula1>
      <formula2>99999999999999900</formula2>
    </dataValidation>
  </dataValidations>
  <pageMargins left="0.75" right="0.75" top="1" bottom="1" header="0.5" footer="0.5"/>
  <headerFooter alignWithMargins="0"/>
  <ignoredErrors>
    <ignoredError sqref="D14:D36 G33 F33 E23:E24 F23:F24 G23:G24 E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O70"/>
  <sheetViews>
    <sheetView showGridLines="0" topLeftCell="E49" zoomScale="85" workbookViewId="0">
      <selection activeCell="M53" sqref="M53"/>
    </sheetView>
  </sheetViews>
  <sheetFormatPr defaultRowHeight="14.5"/>
  <cols>
    <col min="1" max="3" width="9.1796875" hidden="1" customWidth="1"/>
    <col min="4" max="4" width="25.7265625" customWidth="1"/>
    <col min="5" max="13" width="20.7265625" customWidth="1"/>
    <col min="14" max="15" width="5.7265625" customWidth="1"/>
  </cols>
  <sheetData>
    <row r="1" spans="1:15" ht="28" customHeight="1">
      <c r="A1" s="18" t="s">
        <v>142</v>
      </c>
      <c r="F1" s="77" t="s">
        <v>528</v>
      </c>
      <c r="G1" s="77"/>
      <c r="H1" s="77"/>
      <c r="I1" s="77"/>
      <c r="J1" s="77"/>
      <c r="K1" s="77"/>
    </row>
    <row r="2" spans="1:15" ht="18.5">
      <c r="F2" s="78" t="s">
        <v>529</v>
      </c>
      <c r="G2" s="78"/>
      <c r="H2" s="78"/>
      <c r="I2" s="78"/>
      <c r="J2" s="78"/>
      <c r="K2" s="78"/>
    </row>
    <row r="5" spans="1:15" s="21" customFormat="1">
      <c r="A5" s="51"/>
      <c r="B5" s="52"/>
      <c r="C5" s="52" t="s">
        <v>501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6"/>
    </row>
    <row r="6" spans="1:15" s="21" customFormat="1" hidden="1">
      <c r="A6" s="53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7"/>
    </row>
    <row r="7" spans="1:15" s="21" customFormat="1" hidden="1">
      <c r="A7" s="53"/>
      <c r="B7" s="54"/>
      <c r="C7" s="54"/>
      <c r="D7" s="54"/>
      <c r="E7" s="43" t="s">
        <v>542</v>
      </c>
      <c r="F7" s="43" t="s">
        <v>543</v>
      </c>
      <c r="G7" s="43" t="s">
        <v>546</v>
      </c>
      <c r="H7" s="43" t="s">
        <v>547</v>
      </c>
      <c r="I7" s="43" t="s">
        <v>552</v>
      </c>
      <c r="J7" s="43" t="s">
        <v>405</v>
      </c>
      <c r="K7" s="43" t="s">
        <v>553</v>
      </c>
      <c r="L7" s="43" t="s">
        <v>554</v>
      </c>
      <c r="M7" s="49" t="s">
        <v>493</v>
      </c>
      <c r="N7" s="54"/>
      <c r="O7" s="57"/>
    </row>
    <row r="8" spans="1:15" s="21" customFormat="1">
      <c r="A8" s="53"/>
      <c r="B8" s="54"/>
      <c r="C8" s="54" t="s">
        <v>210</v>
      </c>
      <c r="D8" s="54" t="s">
        <v>235</v>
      </c>
      <c r="E8" s="54"/>
      <c r="F8" s="54"/>
      <c r="G8" s="54"/>
      <c r="H8" s="54"/>
      <c r="I8" s="54"/>
      <c r="J8" s="54"/>
      <c r="K8" s="54"/>
      <c r="L8" s="54"/>
      <c r="M8" s="54"/>
      <c r="N8" s="54" t="s">
        <v>209</v>
      </c>
      <c r="O8" s="57" t="s">
        <v>211</v>
      </c>
    </row>
    <row r="9" spans="1:15" s="21" customFormat="1" ht="18.5">
      <c r="A9" s="53"/>
      <c r="B9" s="54"/>
      <c r="C9" s="54" t="s">
        <v>235</v>
      </c>
      <c r="D9" s="94"/>
      <c r="E9" s="90"/>
      <c r="F9" s="90"/>
      <c r="G9" s="90"/>
      <c r="H9" s="90"/>
      <c r="I9" s="90"/>
      <c r="J9" s="90"/>
      <c r="K9" s="90" t="s">
        <v>607</v>
      </c>
      <c r="L9" s="90"/>
      <c r="M9" s="91"/>
      <c r="N9" s="33"/>
      <c r="O9" s="57"/>
    </row>
    <row r="10" spans="1:15" s="21" customFormat="1" ht="18.5">
      <c r="A10" s="53"/>
      <c r="B10" s="54"/>
      <c r="C10" s="54" t="s">
        <v>235</v>
      </c>
      <c r="D10" s="88" t="s">
        <v>314</v>
      </c>
      <c r="E10" s="89"/>
      <c r="F10" s="89"/>
      <c r="G10" s="89"/>
      <c r="H10" s="89"/>
      <c r="I10" s="89"/>
      <c r="J10" s="89"/>
      <c r="K10" s="90"/>
      <c r="L10" s="90"/>
      <c r="M10" s="91"/>
      <c r="N10" s="33"/>
      <c r="O10" s="57"/>
    </row>
    <row r="11" spans="1:15" s="21" customFormat="1" ht="55.5">
      <c r="A11" s="53"/>
      <c r="B11" s="54"/>
      <c r="C11" s="55" t="s">
        <v>235</v>
      </c>
      <c r="D11" s="28"/>
      <c r="E11" s="31" t="s">
        <v>352</v>
      </c>
      <c r="F11" s="31" t="s">
        <v>252</v>
      </c>
      <c r="G11" s="31" t="s">
        <v>353</v>
      </c>
      <c r="H11" s="31" t="s">
        <v>354</v>
      </c>
      <c r="I11" s="31" t="s">
        <v>355</v>
      </c>
      <c r="J11" s="31" t="s">
        <v>356</v>
      </c>
      <c r="K11" s="31" t="s">
        <v>357</v>
      </c>
      <c r="L11" s="31" t="s">
        <v>358</v>
      </c>
      <c r="M11" s="31" t="s">
        <v>221</v>
      </c>
      <c r="O11" s="57"/>
    </row>
    <row r="12" spans="1:15" s="21" customFormat="1">
      <c r="A12" s="53"/>
      <c r="B12" s="54"/>
      <c r="C12" s="54" t="s">
        <v>209</v>
      </c>
      <c r="O12" s="57"/>
    </row>
    <row r="13" spans="1:15" s="21" customFormat="1" ht="15" customHeight="1">
      <c r="A13" s="53"/>
      <c r="B13" s="54"/>
      <c r="C13" s="54"/>
      <c r="D13" s="85" t="s">
        <v>282</v>
      </c>
      <c r="E13" s="86"/>
      <c r="F13" s="86"/>
      <c r="G13" s="86"/>
      <c r="H13" s="86"/>
      <c r="I13" s="86"/>
      <c r="J13" s="86"/>
      <c r="K13" s="86"/>
      <c r="L13" s="86"/>
      <c r="M13" s="87"/>
      <c r="O13" s="57"/>
    </row>
    <row r="14" spans="1:15" s="21" customFormat="1">
      <c r="A14" s="53" t="s">
        <v>385</v>
      </c>
      <c r="B14" s="54"/>
      <c r="C14" s="54"/>
      <c r="D14" s="20" t="s">
        <v>253</v>
      </c>
      <c r="E14" s="23"/>
      <c r="F14" s="23"/>
      <c r="G14" s="23"/>
      <c r="H14" s="23"/>
      <c r="I14" s="23"/>
      <c r="J14" s="23"/>
      <c r="K14" s="23"/>
      <c r="L14" s="23"/>
      <c r="M14" s="29">
        <f>E14+F14+G14+H14+I14+J14+K14+L14</f>
        <v>0</v>
      </c>
      <c r="O14" s="57"/>
    </row>
    <row r="15" spans="1:15" s="21" customFormat="1">
      <c r="A15" s="53" t="s">
        <v>386</v>
      </c>
      <c r="B15" s="54"/>
      <c r="C15" s="54"/>
      <c r="D15" s="20" t="s">
        <v>254</v>
      </c>
      <c r="E15" s="23"/>
      <c r="F15" s="23"/>
      <c r="G15" s="23"/>
      <c r="H15" s="23"/>
      <c r="I15" s="23"/>
      <c r="J15" s="23"/>
      <c r="K15" s="23"/>
      <c r="L15" s="23"/>
      <c r="M15" s="29">
        <f>E15+F15+G15+H15+I15+J15+K15+L15</f>
        <v>0</v>
      </c>
      <c r="O15" s="57"/>
    </row>
    <row r="16" spans="1:15" s="21" customFormat="1">
      <c r="A16" s="53" t="s">
        <v>387</v>
      </c>
      <c r="B16" s="54"/>
      <c r="C16" s="54"/>
      <c r="D16" s="20" t="s">
        <v>255</v>
      </c>
      <c r="E16" s="26">
        <f>E17+E18+E19+E20</f>
        <v>0</v>
      </c>
      <c r="F16" s="26">
        <f t="shared" ref="F16:M16" si="0">F17+F18+F19+F20</f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26">
        <f t="shared" si="0"/>
        <v>0</v>
      </c>
      <c r="O16" s="57"/>
    </row>
    <row r="17" spans="1:15" s="21" customFormat="1">
      <c r="A17" s="53" t="s">
        <v>422</v>
      </c>
      <c r="B17" s="54"/>
      <c r="C17" s="54"/>
      <c r="D17" s="20" t="s">
        <v>256</v>
      </c>
      <c r="E17" s="23"/>
      <c r="F17" s="23"/>
      <c r="G17" s="23"/>
      <c r="H17" s="23"/>
      <c r="I17" s="23"/>
      <c r="J17" s="23"/>
      <c r="K17" s="23"/>
      <c r="L17" s="23"/>
      <c r="M17" s="29">
        <f>E17+F17+G17+H17+I17+J17+K17+L17</f>
        <v>0</v>
      </c>
      <c r="O17" s="57"/>
    </row>
    <row r="18" spans="1:15" s="21" customFormat="1">
      <c r="A18" s="53" t="s">
        <v>423</v>
      </c>
      <c r="B18" s="54"/>
      <c r="C18" s="54"/>
      <c r="D18" s="20" t="s">
        <v>257</v>
      </c>
      <c r="E18" s="23"/>
      <c r="F18" s="23"/>
      <c r="G18" s="23"/>
      <c r="H18" s="23"/>
      <c r="I18" s="23"/>
      <c r="J18" s="23"/>
      <c r="K18" s="23"/>
      <c r="L18" s="23"/>
      <c r="M18" s="29">
        <f>E18+F18+G18+H18+I18+J18+K18+L18</f>
        <v>0</v>
      </c>
      <c r="O18" s="57"/>
    </row>
    <row r="19" spans="1:15" s="21" customFormat="1" ht="29">
      <c r="A19" s="53" t="s">
        <v>471</v>
      </c>
      <c r="B19" s="54"/>
      <c r="C19" s="54"/>
      <c r="D19" s="20" t="s">
        <v>502</v>
      </c>
      <c r="E19" s="23"/>
      <c r="F19" s="23"/>
      <c r="G19" s="23"/>
      <c r="H19" s="23"/>
      <c r="I19" s="23"/>
      <c r="J19" s="23"/>
      <c r="K19" s="23"/>
      <c r="L19" s="23"/>
      <c r="M19" s="29">
        <f>E19+F19+G19+H19+I19+J19+K19+L19</f>
        <v>0</v>
      </c>
      <c r="O19" s="57"/>
    </row>
    <row r="20" spans="1:15" s="21" customFormat="1">
      <c r="A20" s="53" t="s">
        <v>425</v>
      </c>
      <c r="B20" s="54"/>
      <c r="C20" s="54"/>
      <c r="D20" s="20" t="s">
        <v>259</v>
      </c>
      <c r="E20" s="23"/>
      <c r="F20" s="23"/>
      <c r="G20" s="23"/>
      <c r="H20" s="23"/>
      <c r="I20" s="23"/>
      <c r="J20" s="23"/>
      <c r="K20" s="23"/>
      <c r="L20" s="23"/>
      <c r="M20" s="29">
        <f>E20+F20+G20+H20+I20+J20+K20+L20</f>
        <v>0</v>
      </c>
      <c r="O20" s="57"/>
    </row>
    <row r="21" spans="1:15" s="21" customFormat="1">
      <c r="A21" s="53" t="s">
        <v>426</v>
      </c>
      <c r="B21" s="54"/>
      <c r="C21" s="54"/>
      <c r="D21" s="20" t="s">
        <v>260</v>
      </c>
      <c r="E21" s="26">
        <f>E22+E23+E24+E25</f>
        <v>0</v>
      </c>
      <c r="F21" s="26">
        <f t="shared" ref="F21:M21" si="1">F22+F23+F24+F25</f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26">
        <f t="shared" si="1"/>
        <v>0</v>
      </c>
      <c r="O21" s="57"/>
    </row>
    <row r="22" spans="1:15" s="21" customFormat="1">
      <c r="A22" s="53" t="s">
        <v>427</v>
      </c>
      <c r="B22" s="54"/>
      <c r="C22" s="54"/>
      <c r="D22" s="20" t="s">
        <v>261</v>
      </c>
      <c r="E22" s="23"/>
      <c r="F22" s="23"/>
      <c r="G22" s="23"/>
      <c r="H22" s="23"/>
      <c r="I22" s="23"/>
      <c r="J22" s="23"/>
      <c r="K22" s="23"/>
      <c r="L22" s="23"/>
      <c r="M22" s="29">
        <f>E22+F22+G22+H22+I22+J22+K22+L22</f>
        <v>0</v>
      </c>
      <c r="O22" s="57"/>
    </row>
    <row r="23" spans="1:15" s="21" customFormat="1">
      <c r="A23" s="53" t="s">
        <v>428</v>
      </c>
      <c r="B23" s="54"/>
      <c r="C23" s="54"/>
      <c r="D23" s="20" t="s">
        <v>262</v>
      </c>
      <c r="E23" s="23"/>
      <c r="F23" s="23"/>
      <c r="G23" s="23"/>
      <c r="H23" s="23"/>
      <c r="I23" s="23"/>
      <c r="J23" s="23"/>
      <c r="K23" s="23"/>
      <c r="L23" s="23"/>
      <c r="M23" s="29">
        <f>E23+F23+G23+H23+I23+J23+K23+L23</f>
        <v>0</v>
      </c>
      <c r="O23" s="57"/>
    </row>
    <row r="24" spans="1:15" s="21" customFormat="1">
      <c r="A24" s="53" t="s">
        <v>429</v>
      </c>
      <c r="B24" s="54"/>
      <c r="C24" s="54"/>
      <c r="D24" s="20" t="s">
        <v>263</v>
      </c>
      <c r="E24" s="23"/>
      <c r="F24" s="23"/>
      <c r="G24" s="23"/>
      <c r="H24" s="23"/>
      <c r="I24" s="23"/>
      <c r="J24" s="23"/>
      <c r="K24" s="23"/>
      <c r="L24" s="23"/>
      <c r="M24" s="29">
        <f>E24+F24+G24+H24+I24+J24+K24+L24</f>
        <v>0</v>
      </c>
      <c r="O24" s="57"/>
    </row>
    <row r="25" spans="1:15" s="21" customFormat="1">
      <c r="A25" s="53" t="s">
        <v>430</v>
      </c>
      <c r="B25" s="54"/>
      <c r="C25" s="54"/>
      <c r="D25" s="20" t="s">
        <v>264</v>
      </c>
      <c r="E25" s="23"/>
      <c r="F25" s="23"/>
      <c r="G25" s="23"/>
      <c r="H25" s="23"/>
      <c r="I25" s="23"/>
      <c r="J25" s="23"/>
      <c r="K25" s="23"/>
      <c r="L25" s="23"/>
      <c r="M25" s="29">
        <f>E25+F25+G25+H25+I25+J25+K25+L25</f>
        <v>0</v>
      </c>
      <c r="O25" s="57"/>
    </row>
    <row r="26" spans="1:15" s="21" customFormat="1" ht="29">
      <c r="A26" s="53" t="s">
        <v>409</v>
      </c>
      <c r="B26" s="54"/>
      <c r="C26" s="54"/>
      <c r="D26" s="20" t="s">
        <v>265</v>
      </c>
      <c r="E26" s="26">
        <f>E27+E28+E29+E30</f>
        <v>0</v>
      </c>
      <c r="F26" s="26">
        <f t="shared" ref="F26:M26" si="2">F27+F28+F29+F30</f>
        <v>0</v>
      </c>
      <c r="G26" s="26">
        <f t="shared" si="2"/>
        <v>0</v>
      </c>
      <c r="H26" s="26">
        <f t="shared" si="2"/>
        <v>0</v>
      </c>
      <c r="I26" s="26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26">
        <f t="shared" si="2"/>
        <v>0</v>
      </c>
      <c r="O26" s="57"/>
    </row>
    <row r="27" spans="1:15" s="21" customFormat="1">
      <c r="A27" s="53" t="s">
        <v>432</v>
      </c>
      <c r="B27" s="54"/>
      <c r="C27" s="54"/>
      <c r="D27" s="20" t="s">
        <v>266</v>
      </c>
      <c r="E27" s="23"/>
      <c r="F27" s="23"/>
      <c r="G27" s="23"/>
      <c r="H27" s="23"/>
      <c r="I27" s="23"/>
      <c r="J27" s="23"/>
      <c r="K27" s="23"/>
      <c r="L27" s="23"/>
      <c r="M27" s="29">
        <f t="shared" ref="M27:M37" si="3">E27+F27+G27+H27+I27+J27+K27+L27</f>
        <v>0</v>
      </c>
      <c r="O27" s="57"/>
    </row>
    <row r="28" spans="1:15" s="21" customFormat="1">
      <c r="A28" s="53" t="s">
        <v>477</v>
      </c>
      <c r="B28" s="54"/>
      <c r="C28" s="54"/>
      <c r="D28" s="20" t="s">
        <v>321</v>
      </c>
      <c r="E28" s="23"/>
      <c r="F28" s="23"/>
      <c r="G28" s="23"/>
      <c r="H28" s="23"/>
      <c r="I28" s="23"/>
      <c r="J28" s="23"/>
      <c r="K28" s="23"/>
      <c r="L28" s="23"/>
      <c r="M28" s="29">
        <f t="shared" si="3"/>
        <v>0</v>
      </c>
      <c r="O28" s="57"/>
    </row>
    <row r="29" spans="1:15" s="21" customFormat="1">
      <c r="A29" s="53" t="s">
        <v>433</v>
      </c>
      <c r="B29" s="54"/>
      <c r="C29" s="54"/>
      <c r="D29" s="20" t="s">
        <v>322</v>
      </c>
      <c r="E29" s="23"/>
      <c r="F29" s="23"/>
      <c r="G29" s="23"/>
      <c r="H29" s="23"/>
      <c r="I29" s="23"/>
      <c r="J29" s="23"/>
      <c r="K29" s="23"/>
      <c r="L29" s="23"/>
      <c r="M29" s="29">
        <f t="shared" si="3"/>
        <v>0</v>
      </c>
      <c r="O29" s="57"/>
    </row>
    <row r="30" spans="1:15" s="21" customFormat="1">
      <c r="A30" s="53" t="s">
        <v>434</v>
      </c>
      <c r="B30" s="54"/>
      <c r="C30" s="54"/>
      <c r="D30" s="20" t="s">
        <v>264</v>
      </c>
      <c r="E30" s="23"/>
      <c r="F30" s="23"/>
      <c r="G30" s="23"/>
      <c r="H30" s="23"/>
      <c r="I30" s="23"/>
      <c r="J30" s="23"/>
      <c r="K30" s="23"/>
      <c r="L30" s="23"/>
      <c r="M30" s="29">
        <f t="shared" si="3"/>
        <v>0</v>
      </c>
      <c r="O30" s="57"/>
    </row>
    <row r="31" spans="1:15" s="21" customFormat="1" ht="58">
      <c r="A31" s="53" t="s">
        <v>410</v>
      </c>
      <c r="B31" s="54"/>
      <c r="C31" s="54"/>
      <c r="D31" s="20" t="s">
        <v>519</v>
      </c>
      <c r="E31" s="23"/>
      <c r="F31" s="23"/>
      <c r="G31" s="23"/>
      <c r="H31" s="23"/>
      <c r="I31" s="23"/>
      <c r="J31" s="23"/>
      <c r="K31" s="23"/>
      <c r="L31" s="23"/>
      <c r="M31" s="29">
        <f t="shared" si="3"/>
        <v>0</v>
      </c>
      <c r="O31" s="57"/>
    </row>
    <row r="32" spans="1:15" s="21" customFormat="1" ht="29">
      <c r="A32" s="53" t="s">
        <v>411</v>
      </c>
      <c r="B32" s="54"/>
      <c r="C32" s="54"/>
      <c r="D32" s="20" t="s">
        <v>521</v>
      </c>
      <c r="E32" s="23"/>
      <c r="F32" s="23"/>
      <c r="G32" s="23"/>
      <c r="H32" s="23"/>
      <c r="I32" s="23"/>
      <c r="J32" s="23"/>
      <c r="K32" s="23"/>
      <c r="L32" s="23"/>
      <c r="M32" s="29">
        <f t="shared" si="3"/>
        <v>0</v>
      </c>
      <c r="O32" s="57"/>
    </row>
    <row r="33" spans="1:15" s="21" customFormat="1">
      <c r="A33" s="53" t="s">
        <v>440</v>
      </c>
      <c r="B33" s="54"/>
      <c r="C33" s="54"/>
      <c r="D33" s="20" t="s">
        <v>520</v>
      </c>
      <c r="E33" s="23"/>
      <c r="F33" s="23"/>
      <c r="G33" s="23"/>
      <c r="H33" s="23"/>
      <c r="I33" s="23"/>
      <c r="J33" s="23"/>
      <c r="K33" s="23"/>
      <c r="L33" s="23"/>
      <c r="M33" s="29">
        <f t="shared" si="3"/>
        <v>0</v>
      </c>
      <c r="O33" s="57"/>
    </row>
    <row r="34" spans="1:15" s="21" customFormat="1">
      <c r="A34" s="53" t="s">
        <v>412</v>
      </c>
      <c r="B34" s="54"/>
      <c r="C34" s="54"/>
      <c r="D34" s="20" t="s">
        <v>522</v>
      </c>
      <c r="E34" s="23"/>
      <c r="F34" s="23"/>
      <c r="G34" s="23"/>
      <c r="H34" s="23"/>
      <c r="I34" s="23"/>
      <c r="J34" s="23"/>
      <c r="K34" s="23"/>
      <c r="L34" s="23"/>
      <c r="M34" s="29">
        <f t="shared" si="3"/>
        <v>0</v>
      </c>
      <c r="O34" s="57"/>
    </row>
    <row r="35" spans="1:15" s="21" customFormat="1" ht="29">
      <c r="A35" s="53" t="s">
        <v>441</v>
      </c>
      <c r="B35" s="54"/>
      <c r="C35" s="54"/>
      <c r="D35" s="20" t="s">
        <v>523</v>
      </c>
      <c r="E35" s="23"/>
      <c r="F35" s="23"/>
      <c r="G35" s="23"/>
      <c r="H35" s="23"/>
      <c r="I35" s="23"/>
      <c r="J35" s="23"/>
      <c r="K35" s="23"/>
      <c r="L35" s="23"/>
      <c r="M35" s="29">
        <f t="shared" si="3"/>
        <v>0</v>
      </c>
      <c r="O35" s="57"/>
    </row>
    <row r="36" spans="1:15" s="21" customFormat="1">
      <c r="A36" s="53" t="s">
        <v>442</v>
      </c>
      <c r="B36" s="54"/>
      <c r="C36" s="54"/>
      <c r="D36" s="20" t="s">
        <v>524</v>
      </c>
      <c r="E36" s="23"/>
      <c r="F36" s="23"/>
      <c r="G36" s="23"/>
      <c r="H36" s="23"/>
      <c r="I36" s="23"/>
      <c r="J36" s="23"/>
      <c r="K36" s="23"/>
      <c r="L36" s="23"/>
      <c r="M36" s="29">
        <f t="shared" si="3"/>
        <v>0</v>
      </c>
      <c r="O36" s="57"/>
    </row>
    <row r="37" spans="1:15" s="21" customFormat="1">
      <c r="A37" s="53" t="s">
        <v>465</v>
      </c>
      <c r="B37" s="54"/>
      <c r="C37" s="54"/>
      <c r="D37" s="20" t="s">
        <v>342</v>
      </c>
      <c r="E37" s="23"/>
      <c r="F37" s="23"/>
      <c r="G37" s="23"/>
      <c r="H37" s="23"/>
      <c r="I37" s="23"/>
      <c r="J37" s="23"/>
      <c r="K37" s="23"/>
      <c r="L37" s="23"/>
      <c r="M37" s="29">
        <f t="shared" si="3"/>
        <v>0</v>
      </c>
      <c r="O37" s="57"/>
    </row>
    <row r="38" spans="1:15" s="21" customFormat="1">
      <c r="A38" s="53" t="s">
        <v>444</v>
      </c>
      <c r="B38" s="54"/>
      <c r="C38" s="54"/>
      <c r="D38" s="20" t="s">
        <v>537</v>
      </c>
      <c r="E38" s="26">
        <f>E37+E36+E35+E34+E33+E32+E31+E26+E21+E16+E15+E14</f>
        <v>0</v>
      </c>
      <c r="F38" s="26">
        <f t="shared" ref="F38:M38" si="4">F37+F36+F35+F34+F33+F32+F31+F26+F21+F16+F15+F14</f>
        <v>0</v>
      </c>
      <c r="G38" s="26">
        <f t="shared" si="4"/>
        <v>0</v>
      </c>
      <c r="H38" s="26">
        <f t="shared" si="4"/>
        <v>0</v>
      </c>
      <c r="I38" s="26">
        <f t="shared" si="4"/>
        <v>0</v>
      </c>
      <c r="J38" s="26">
        <f t="shared" si="4"/>
        <v>0</v>
      </c>
      <c r="K38" s="26">
        <f t="shared" si="4"/>
        <v>0</v>
      </c>
      <c r="L38" s="26">
        <f t="shared" si="4"/>
        <v>0</v>
      </c>
      <c r="M38" s="26">
        <f t="shared" si="4"/>
        <v>0</v>
      </c>
      <c r="O38" s="57"/>
    </row>
    <row r="39" spans="1:15" s="21" customFormat="1">
      <c r="A39" s="53"/>
      <c r="B39" s="54"/>
      <c r="C39" s="54"/>
      <c r="D39" s="82"/>
      <c r="E39" s="83"/>
      <c r="F39" s="83"/>
      <c r="G39" s="83"/>
      <c r="H39" s="83"/>
      <c r="I39" s="83"/>
      <c r="J39" s="83"/>
      <c r="K39" s="83"/>
      <c r="L39" s="83"/>
      <c r="M39" s="84"/>
      <c r="O39" s="57"/>
    </row>
    <row r="40" spans="1:15" s="21" customFormat="1" ht="15" customHeight="1">
      <c r="A40" s="53"/>
      <c r="B40" s="54"/>
      <c r="C40" s="54"/>
      <c r="D40" s="85" t="s">
        <v>281</v>
      </c>
      <c r="E40" s="86"/>
      <c r="F40" s="86"/>
      <c r="G40" s="86"/>
      <c r="H40" s="86"/>
      <c r="I40" s="86"/>
      <c r="J40" s="86"/>
      <c r="K40" s="86"/>
      <c r="L40" s="86"/>
      <c r="M40" s="87"/>
      <c r="O40" s="57"/>
    </row>
    <row r="41" spans="1:15" s="21" customFormat="1">
      <c r="A41" s="53" t="s">
        <v>446</v>
      </c>
      <c r="B41" s="54"/>
      <c r="C41" s="54"/>
      <c r="D41" s="20" t="s">
        <v>283</v>
      </c>
      <c r="E41" s="23"/>
      <c r="F41" s="23"/>
      <c r="G41" s="23"/>
      <c r="H41" s="23"/>
      <c r="I41" s="23"/>
      <c r="J41" s="23"/>
      <c r="K41" s="23"/>
      <c r="L41" s="23"/>
      <c r="M41" s="29">
        <f>E41+F41+G41+H41+I41+J41+K41+L41</f>
        <v>0</v>
      </c>
      <c r="O41" s="57"/>
    </row>
    <row r="42" spans="1:15" s="21" customFormat="1">
      <c r="A42" s="53" t="s">
        <v>447</v>
      </c>
      <c r="B42" s="54"/>
      <c r="C42" s="54"/>
      <c r="D42" s="20" t="s">
        <v>284</v>
      </c>
      <c r="E42" s="23"/>
      <c r="F42" s="23"/>
      <c r="G42" s="23"/>
      <c r="H42" s="23"/>
      <c r="I42" s="23"/>
      <c r="J42" s="23"/>
      <c r="K42" s="23"/>
      <c r="L42" s="23"/>
      <c r="M42" s="29">
        <f>E42+F42+G42+H42+I42+J42+K42+L42</f>
        <v>0</v>
      </c>
      <c r="O42" s="57"/>
    </row>
    <row r="43" spans="1:15" s="21" customFormat="1">
      <c r="A43" s="53" t="s">
        <v>448</v>
      </c>
      <c r="B43" s="54"/>
      <c r="C43" s="54"/>
      <c r="D43" s="20" t="s">
        <v>285</v>
      </c>
      <c r="E43" s="26">
        <f>E44+E45</f>
        <v>0</v>
      </c>
      <c r="F43" s="26">
        <f t="shared" ref="F43:M43" si="5">F44+F45</f>
        <v>0</v>
      </c>
      <c r="G43" s="26">
        <f t="shared" si="5"/>
        <v>0</v>
      </c>
      <c r="H43" s="26">
        <f t="shared" si="5"/>
        <v>0</v>
      </c>
      <c r="I43" s="26">
        <f t="shared" si="5"/>
        <v>0</v>
      </c>
      <c r="J43" s="26">
        <f t="shared" si="5"/>
        <v>0</v>
      </c>
      <c r="K43" s="26">
        <f t="shared" si="5"/>
        <v>0</v>
      </c>
      <c r="L43" s="26">
        <f t="shared" si="5"/>
        <v>0</v>
      </c>
      <c r="M43" s="26">
        <f t="shared" si="5"/>
        <v>0</v>
      </c>
      <c r="O43" s="57"/>
    </row>
    <row r="44" spans="1:15" s="21" customFormat="1">
      <c r="A44" s="53" t="s">
        <v>449</v>
      </c>
      <c r="B44" s="54"/>
      <c r="C44" s="54"/>
      <c r="D44" s="20" t="s">
        <v>286</v>
      </c>
      <c r="E44" s="23"/>
      <c r="F44" s="23"/>
      <c r="G44" s="23"/>
      <c r="H44" s="23"/>
      <c r="I44" s="23"/>
      <c r="J44" s="23"/>
      <c r="K44" s="23"/>
      <c r="L44" s="23"/>
      <c r="M44" s="29">
        <f>E44+F44+G44+H44+I44+J44+K44+L44</f>
        <v>0</v>
      </c>
      <c r="O44" s="57"/>
    </row>
    <row r="45" spans="1:15" s="21" customFormat="1" ht="43.5">
      <c r="A45" s="53" t="s">
        <v>476</v>
      </c>
      <c r="B45" s="54"/>
      <c r="C45" s="54"/>
      <c r="D45" s="20" t="s">
        <v>287</v>
      </c>
      <c r="E45" s="23"/>
      <c r="F45" s="23"/>
      <c r="G45" s="23"/>
      <c r="H45" s="23"/>
      <c r="I45" s="23"/>
      <c r="J45" s="23"/>
      <c r="K45" s="23"/>
      <c r="L45" s="23"/>
      <c r="M45" s="29">
        <f>E45+F45+G45+H45+I45+J45+K45+L45</f>
        <v>0</v>
      </c>
      <c r="O45" s="57"/>
    </row>
    <row r="46" spans="1:15" s="21" customFormat="1" ht="43.5">
      <c r="A46" s="53" t="s">
        <v>549</v>
      </c>
      <c r="B46" s="54"/>
      <c r="C46" s="54"/>
      <c r="D46" s="20" t="s">
        <v>511</v>
      </c>
      <c r="E46" s="23"/>
      <c r="F46" s="23"/>
      <c r="G46" s="23"/>
      <c r="H46" s="23"/>
      <c r="I46" s="23"/>
      <c r="J46" s="23"/>
      <c r="K46" s="23"/>
      <c r="L46" s="23"/>
      <c r="M46" s="29">
        <f>E46+F46+G46+H46+I46+J46+K46+L46</f>
        <v>0</v>
      </c>
      <c r="O46" s="57"/>
    </row>
    <row r="47" spans="1:15" s="21" customFormat="1">
      <c r="A47" s="53" t="s">
        <v>451</v>
      </c>
      <c r="B47" s="54"/>
      <c r="C47" s="54"/>
      <c r="D47" s="20" t="s">
        <v>332</v>
      </c>
      <c r="E47" s="26">
        <f>E48+E49+E50</f>
        <v>0</v>
      </c>
      <c r="F47" s="26">
        <f t="shared" ref="F47:M47" si="6">F48+F49+F50</f>
        <v>0</v>
      </c>
      <c r="G47" s="26">
        <f t="shared" si="6"/>
        <v>0</v>
      </c>
      <c r="H47" s="26">
        <f t="shared" si="6"/>
        <v>0</v>
      </c>
      <c r="I47" s="26">
        <f t="shared" si="6"/>
        <v>0</v>
      </c>
      <c r="J47" s="26">
        <f t="shared" si="6"/>
        <v>0</v>
      </c>
      <c r="K47" s="26">
        <f t="shared" si="6"/>
        <v>0</v>
      </c>
      <c r="L47" s="26">
        <f t="shared" si="6"/>
        <v>0</v>
      </c>
      <c r="M47" s="26">
        <f t="shared" si="6"/>
        <v>0</v>
      </c>
      <c r="O47" s="57"/>
    </row>
    <row r="48" spans="1:15" s="21" customFormat="1" ht="43.5">
      <c r="A48" s="53" t="s">
        <v>452</v>
      </c>
      <c r="B48" s="54"/>
      <c r="C48" s="54"/>
      <c r="D48" s="20" t="s">
        <v>290</v>
      </c>
      <c r="E48" s="23"/>
      <c r="F48" s="23"/>
      <c r="G48" s="23"/>
      <c r="H48" s="23"/>
      <c r="I48" s="23"/>
      <c r="J48" s="23"/>
      <c r="K48" s="23"/>
      <c r="L48" s="23"/>
      <c r="M48" s="29">
        <f>E48+F48+G48+H48+I48+J48+K48+L48</f>
        <v>0</v>
      </c>
      <c r="O48" s="57"/>
    </row>
    <row r="49" spans="1:15" s="21" customFormat="1" ht="43.5">
      <c r="A49" s="53" t="s">
        <v>453</v>
      </c>
      <c r="B49" s="54"/>
      <c r="C49" s="54"/>
      <c r="D49" s="20" t="s">
        <v>291</v>
      </c>
      <c r="E49" s="23"/>
      <c r="F49" s="23"/>
      <c r="G49" s="23"/>
      <c r="H49" s="23"/>
      <c r="I49" s="23"/>
      <c r="J49" s="23"/>
      <c r="K49" s="23"/>
      <c r="L49" s="23"/>
      <c r="M49" s="29">
        <f>E49+F49+G49+H49+I49+J49+K49+L49</f>
        <v>0</v>
      </c>
      <c r="O49" s="57"/>
    </row>
    <row r="50" spans="1:15" s="21" customFormat="1">
      <c r="A50" s="53" t="s">
        <v>454</v>
      </c>
      <c r="B50" s="54"/>
      <c r="C50" s="54"/>
      <c r="D50" s="20" t="s">
        <v>292</v>
      </c>
      <c r="E50" s="23"/>
      <c r="F50" s="23"/>
      <c r="G50" s="23"/>
      <c r="H50" s="23"/>
      <c r="I50" s="23"/>
      <c r="J50" s="23"/>
      <c r="K50" s="23"/>
      <c r="L50" s="23"/>
      <c r="M50" s="29">
        <f>E50+F50+G50+H50+I50+J50+K50+L50</f>
        <v>0</v>
      </c>
      <c r="O50" s="57"/>
    </row>
    <row r="51" spans="1:15" s="21" customFormat="1" ht="29">
      <c r="A51" s="53" t="s">
        <v>455</v>
      </c>
      <c r="B51" s="54"/>
      <c r="C51" s="54"/>
      <c r="D51" s="20" t="s">
        <v>334</v>
      </c>
      <c r="E51" s="23"/>
      <c r="F51" s="23"/>
      <c r="G51" s="23"/>
      <c r="H51" s="23"/>
      <c r="I51" s="23"/>
      <c r="J51" s="23"/>
      <c r="K51" s="23"/>
      <c r="L51" s="23"/>
      <c r="M51" s="29">
        <f>E51+F51+G51+H51+I51+J51+K51+L51</f>
        <v>0</v>
      </c>
      <c r="O51" s="57"/>
    </row>
    <row r="52" spans="1:15" s="21" customFormat="1">
      <c r="A52" s="53" t="s">
        <v>456</v>
      </c>
      <c r="B52" s="54"/>
      <c r="C52" s="54"/>
      <c r="D52" s="20" t="s">
        <v>335</v>
      </c>
      <c r="E52" s="23"/>
      <c r="F52" s="23"/>
      <c r="G52" s="23"/>
      <c r="H52" s="23"/>
      <c r="I52" s="23"/>
      <c r="J52" s="23"/>
      <c r="K52" s="23"/>
      <c r="L52" s="23"/>
      <c r="M52" s="29">
        <f>E52+F52+G52+H52+I52+J52+K52+L52</f>
        <v>0</v>
      </c>
      <c r="O52" s="57"/>
    </row>
    <row r="53" spans="1:15" s="21" customFormat="1">
      <c r="A53" s="53" t="s">
        <v>96</v>
      </c>
      <c r="B53" s="54"/>
      <c r="C53" s="54"/>
      <c r="D53" s="20" t="s">
        <v>336</v>
      </c>
      <c r="E53" s="26">
        <f t="shared" ref="E53:M53" si="7">E54+E55+E56</f>
        <v>0</v>
      </c>
      <c r="F53" s="26">
        <f t="shared" si="7"/>
        <v>0</v>
      </c>
      <c r="G53" s="26">
        <f t="shared" si="7"/>
        <v>0</v>
      </c>
      <c r="H53" s="26">
        <f t="shared" si="7"/>
        <v>0</v>
      </c>
      <c r="I53" s="26">
        <f t="shared" si="7"/>
        <v>0</v>
      </c>
      <c r="J53" s="26">
        <f t="shared" si="7"/>
        <v>0</v>
      </c>
      <c r="K53" s="26">
        <f t="shared" si="7"/>
        <v>0</v>
      </c>
      <c r="L53" s="26">
        <f t="shared" si="7"/>
        <v>0</v>
      </c>
      <c r="M53" s="26">
        <f t="shared" si="7"/>
        <v>0</v>
      </c>
      <c r="O53" s="57"/>
    </row>
    <row r="54" spans="1:15" s="21" customFormat="1" ht="29">
      <c r="A54" s="53" t="s">
        <v>505</v>
      </c>
      <c r="B54" s="54"/>
      <c r="C54" s="54"/>
      <c r="D54" s="20" t="s">
        <v>504</v>
      </c>
      <c r="E54" s="23"/>
      <c r="F54" s="23"/>
      <c r="G54" s="23"/>
      <c r="H54" s="23"/>
      <c r="I54" s="23"/>
      <c r="J54" s="23"/>
      <c r="K54" s="23"/>
      <c r="L54" s="23"/>
      <c r="M54" s="29">
        <f t="shared" ref="M54:M62" si="8">E54+F54+G54+H54+I54+J54+K54+L54</f>
        <v>0</v>
      </c>
      <c r="O54" s="57"/>
    </row>
    <row r="55" spans="1:15" s="21" customFormat="1">
      <c r="A55" s="53" t="s">
        <v>458</v>
      </c>
      <c r="B55" s="54"/>
      <c r="C55" s="54"/>
      <c r="D55" s="20" t="s">
        <v>338</v>
      </c>
      <c r="E55" s="23"/>
      <c r="F55" s="23"/>
      <c r="G55" s="23"/>
      <c r="H55" s="23"/>
      <c r="I55" s="23"/>
      <c r="J55" s="23"/>
      <c r="K55" s="23"/>
      <c r="L55" s="23"/>
      <c r="M55" s="29">
        <f t="shared" si="8"/>
        <v>0</v>
      </c>
      <c r="O55" s="57"/>
    </row>
    <row r="56" spans="1:15" s="21" customFormat="1">
      <c r="A56" s="53" t="s">
        <v>459</v>
      </c>
      <c r="B56" s="54"/>
      <c r="C56" s="54"/>
      <c r="D56" s="20" t="s">
        <v>268</v>
      </c>
      <c r="E56" s="23"/>
      <c r="F56" s="23"/>
      <c r="G56" s="23"/>
      <c r="H56" s="23"/>
      <c r="I56" s="23"/>
      <c r="J56" s="23"/>
      <c r="K56" s="23"/>
      <c r="L56" s="23"/>
      <c r="M56" s="29">
        <f t="shared" si="8"/>
        <v>0</v>
      </c>
      <c r="O56" s="57"/>
    </row>
    <row r="57" spans="1:15" s="21" customFormat="1">
      <c r="A57" s="53" t="s">
        <v>460</v>
      </c>
      <c r="B57" s="54"/>
      <c r="C57" s="54"/>
      <c r="D57" s="20" t="s">
        <v>339</v>
      </c>
      <c r="E57" s="23"/>
      <c r="F57" s="23"/>
      <c r="G57" s="23"/>
      <c r="H57" s="23"/>
      <c r="I57" s="23"/>
      <c r="J57" s="23"/>
      <c r="K57" s="23"/>
      <c r="L57" s="23"/>
      <c r="M57" s="29">
        <f t="shared" si="8"/>
        <v>0</v>
      </c>
      <c r="O57" s="57"/>
    </row>
    <row r="58" spans="1:15" s="21" customFormat="1" ht="29">
      <c r="A58" s="53" t="s">
        <v>461</v>
      </c>
      <c r="B58" s="54"/>
      <c r="C58" s="54"/>
      <c r="D58" s="20" t="s">
        <v>512</v>
      </c>
      <c r="E58" s="23"/>
      <c r="F58" s="23"/>
      <c r="G58" s="23"/>
      <c r="H58" s="23"/>
      <c r="I58" s="23"/>
      <c r="J58" s="23"/>
      <c r="K58" s="23"/>
      <c r="L58" s="23"/>
      <c r="M58" s="29">
        <f t="shared" si="8"/>
        <v>0</v>
      </c>
      <c r="O58" s="57"/>
    </row>
    <row r="59" spans="1:15" s="21" customFormat="1">
      <c r="A59" s="53" t="s">
        <v>413</v>
      </c>
      <c r="B59" s="54"/>
      <c r="C59" s="54"/>
      <c r="D59" s="20" t="s">
        <v>341</v>
      </c>
      <c r="E59" s="23"/>
      <c r="F59" s="23"/>
      <c r="G59" s="23"/>
      <c r="H59" s="23"/>
      <c r="I59" s="23"/>
      <c r="J59" s="23"/>
      <c r="K59" s="23"/>
      <c r="L59" s="23"/>
      <c r="M59" s="29">
        <f t="shared" si="8"/>
        <v>0</v>
      </c>
      <c r="O59" s="57"/>
    </row>
    <row r="60" spans="1:15" s="21" customFormat="1">
      <c r="A60" s="53" t="s">
        <v>462</v>
      </c>
      <c r="B60" s="54"/>
      <c r="C60" s="54"/>
      <c r="D60" s="20" t="s">
        <v>513</v>
      </c>
      <c r="E60" s="23"/>
      <c r="F60" s="23"/>
      <c r="G60" s="23"/>
      <c r="H60" s="23"/>
      <c r="I60" s="23"/>
      <c r="J60" s="23"/>
      <c r="K60" s="23"/>
      <c r="L60" s="23"/>
      <c r="M60" s="29">
        <f t="shared" si="8"/>
        <v>0</v>
      </c>
      <c r="O60" s="57"/>
    </row>
    <row r="61" spans="1:15" s="21" customFormat="1">
      <c r="A61" s="53" t="s">
        <v>464</v>
      </c>
      <c r="B61" s="54"/>
      <c r="C61" s="54"/>
      <c r="D61" s="20" t="s">
        <v>301</v>
      </c>
      <c r="E61" s="23"/>
      <c r="F61" s="23"/>
      <c r="G61" s="23"/>
      <c r="H61" s="23"/>
      <c r="I61" s="23"/>
      <c r="J61" s="23"/>
      <c r="K61" s="23"/>
      <c r="L61" s="23"/>
      <c r="M61" s="29">
        <f t="shared" si="8"/>
        <v>0</v>
      </c>
      <c r="O61" s="57"/>
    </row>
    <row r="62" spans="1:15" s="21" customFormat="1">
      <c r="A62" s="53" t="s">
        <v>443</v>
      </c>
      <c r="B62" s="54"/>
      <c r="C62" s="54"/>
      <c r="D62" s="20" t="s">
        <v>302</v>
      </c>
      <c r="E62" s="23"/>
      <c r="F62" s="23"/>
      <c r="G62" s="23"/>
      <c r="H62" s="23"/>
      <c r="I62" s="23"/>
      <c r="J62" s="23"/>
      <c r="K62" s="23"/>
      <c r="L62" s="23"/>
      <c r="M62" s="29">
        <f t="shared" si="8"/>
        <v>0</v>
      </c>
      <c r="O62" s="57"/>
    </row>
    <row r="63" spans="1:15" s="21" customFormat="1">
      <c r="A63" s="53" t="s">
        <v>466</v>
      </c>
      <c r="B63" s="54"/>
      <c r="C63" s="54"/>
      <c r="D63" s="20" t="s">
        <v>303</v>
      </c>
      <c r="E63" s="26">
        <f>E62+E61+E60+E59+E58+E57+E53+E52+E51+E47+E46+E43+E42+E41</f>
        <v>0</v>
      </c>
      <c r="F63" s="26">
        <f t="shared" ref="F63:M63" si="9">F62+F61+F60+F59+F58+F57+F53+F52+F51+F47+F46+F43+F42+F41</f>
        <v>0</v>
      </c>
      <c r="G63" s="26">
        <f t="shared" si="9"/>
        <v>0</v>
      </c>
      <c r="H63" s="26">
        <f t="shared" si="9"/>
        <v>0</v>
      </c>
      <c r="I63" s="26">
        <f t="shared" si="9"/>
        <v>0</v>
      </c>
      <c r="J63" s="26">
        <f t="shared" si="9"/>
        <v>0</v>
      </c>
      <c r="K63" s="26">
        <f t="shared" si="9"/>
        <v>0</v>
      </c>
      <c r="L63" s="26">
        <f t="shared" si="9"/>
        <v>0</v>
      </c>
      <c r="M63" s="26">
        <f t="shared" si="9"/>
        <v>0</v>
      </c>
      <c r="O63" s="57"/>
    </row>
    <row r="64" spans="1:15" s="21" customFormat="1">
      <c r="A64" s="53"/>
      <c r="B64" s="54"/>
      <c r="C64" s="54"/>
      <c r="D64" s="82"/>
      <c r="E64" s="83"/>
      <c r="F64" s="83"/>
      <c r="G64" s="83"/>
      <c r="H64" s="83"/>
      <c r="I64" s="83"/>
      <c r="J64" s="83"/>
      <c r="K64" s="83"/>
      <c r="L64" s="83"/>
      <c r="M64" s="84"/>
      <c r="O64" s="57"/>
    </row>
    <row r="65" spans="1:15" s="21" customFormat="1">
      <c r="A65" s="53" t="s">
        <v>467</v>
      </c>
      <c r="B65" s="54"/>
      <c r="C65" s="54"/>
      <c r="D65" s="20" t="s">
        <v>304</v>
      </c>
      <c r="E65" s="26">
        <f t="shared" ref="E65:M65" si="10">E63-E38</f>
        <v>0</v>
      </c>
      <c r="F65" s="26">
        <f t="shared" si="10"/>
        <v>0</v>
      </c>
      <c r="G65" s="26">
        <f t="shared" si="10"/>
        <v>0</v>
      </c>
      <c r="H65" s="26">
        <f t="shared" si="10"/>
        <v>0</v>
      </c>
      <c r="I65" s="26">
        <f t="shared" si="10"/>
        <v>0</v>
      </c>
      <c r="J65" s="26">
        <f t="shared" si="10"/>
        <v>0</v>
      </c>
      <c r="K65" s="26">
        <f t="shared" si="10"/>
        <v>0</v>
      </c>
      <c r="L65" s="26">
        <f t="shared" si="10"/>
        <v>0</v>
      </c>
      <c r="M65" s="26">
        <f t="shared" si="10"/>
        <v>0</v>
      </c>
      <c r="O65" s="57"/>
    </row>
    <row r="66" spans="1:15" s="21" customFormat="1">
      <c r="A66" s="53" t="s">
        <v>469</v>
      </c>
      <c r="B66" s="54"/>
      <c r="C66" s="54"/>
      <c r="D66" s="20" t="s">
        <v>306</v>
      </c>
      <c r="E66" s="26">
        <f>E65</f>
        <v>0</v>
      </c>
      <c r="F66" s="26">
        <f>E65+F65</f>
        <v>0</v>
      </c>
      <c r="G66" s="26">
        <f>E65+F65+G65</f>
        <v>0</v>
      </c>
      <c r="H66" s="26">
        <f>E65+F65+G65+H65</f>
        <v>0</v>
      </c>
      <c r="I66" s="26">
        <f>E65+F65+G65+H65+I65</f>
        <v>0</v>
      </c>
      <c r="J66" s="26">
        <f>E65+F65+G65+H65+I65+J65</f>
        <v>0</v>
      </c>
      <c r="K66" s="26">
        <f>E65+F65+G65+H65+I65+J65+K65</f>
        <v>0</v>
      </c>
      <c r="L66" s="26">
        <f>E65+F65+G65+H65+I65+J65+K65+L65</f>
        <v>0</v>
      </c>
      <c r="M66" s="29">
        <f>E65+F65+G65+H65+I65+J65+K65+L65</f>
        <v>0</v>
      </c>
      <c r="O66" s="57"/>
    </row>
    <row r="67" spans="1:15" s="21" customFormat="1" ht="29">
      <c r="A67" s="53" t="s">
        <v>468</v>
      </c>
      <c r="B67" s="54"/>
      <c r="C67" s="54"/>
      <c r="D67" s="20" t="s">
        <v>305</v>
      </c>
      <c r="E67" s="27">
        <f>ROUND(IF(E38=0,0,E65/E38),2)</f>
        <v>0</v>
      </c>
      <c r="F67" s="27">
        <f t="shared" ref="F67:M67" si="11">ROUND(IF(F38=0,0,F65/F38),2)</f>
        <v>0</v>
      </c>
      <c r="G67" s="27">
        <f t="shared" si="11"/>
        <v>0</v>
      </c>
      <c r="H67" s="27">
        <f t="shared" si="11"/>
        <v>0</v>
      </c>
      <c r="I67" s="27">
        <f t="shared" si="11"/>
        <v>0</v>
      </c>
      <c r="J67" s="27">
        <f t="shared" si="11"/>
        <v>0</v>
      </c>
      <c r="K67" s="27">
        <f t="shared" si="11"/>
        <v>0</v>
      </c>
      <c r="L67" s="27">
        <f t="shared" si="11"/>
        <v>0</v>
      </c>
      <c r="M67" s="27">
        <f t="shared" si="11"/>
        <v>0</v>
      </c>
      <c r="O67" s="57"/>
    </row>
    <row r="68" spans="1:15" s="21" customFormat="1">
      <c r="A68" s="53"/>
      <c r="B68" s="54"/>
      <c r="C68" s="54" t="s">
        <v>209</v>
      </c>
      <c r="O68" s="57"/>
    </row>
    <row r="69" spans="1:15">
      <c r="A69" s="44"/>
      <c r="B69" s="45"/>
      <c r="C69" s="45" t="s">
        <v>212</v>
      </c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8" t="s">
        <v>213</v>
      </c>
    </row>
    <row r="70" spans="1:15">
      <c r="D70" s="79" t="s">
        <v>536</v>
      </c>
      <c r="E70" s="80"/>
      <c r="F70" s="80"/>
      <c r="G70" s="80"/>
      <c r="H70" s="80"/>
      <c r="I70" s="80"/>
      <c r="J70" s="80"/>
      <c r="K70" s="80"/>
      <c r="L70" s="80"/>
      <c r="M70" s="81"/>
    </row>
  </sheetData>
  <mergeCells count="10">
    <mergeCell ref="F1:K1"/>
    <mergeCell ref="F2:K2"/>
    <mergeCell ref="D10:M10"/>
    <mergeCell ref="K9:M9"/>
    <mergeCell ref="D9:J9"/>
    <mergeCell ref="D70:M70"/>
    <mergeCell ref="D39:M39"/>
    <mergeCell ref="D40:M40"/>
    <mergeCell ref="D64:M64"/>
    <mergeCell ref="D13:M13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38:L38 E63:L63 M14:M38 E16:L16 E21:L21 E26:L26 M41:M63 E43:L43 E47:L47 E53:L53 E65:M67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:L15 E17:L20 E22:L25 E27:L37 E41:L42 E44:L46 E48:L52 E54:L62">
      <formula1>-99999999999999900</formula1>
      <formula2>99999999999999900</formula2>
    </dataValidation>
  </dataValidations>
  <pageMargins left="0.75" right="0.75" top="1" bottom="1" header="0.5" footer="0.5"/>
  <headerFooter alignWithMargins="0"/>
  <ignoredErrors>
    <ignoredError sqref="D16:D53 E39:M40 E64:M64 D57:D60 D64:D67" formula="1"/>
  </ignoredError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N76"/>
  <sheetViews>
    <sheetView showGridLines="0" topLeftCell="D1" zoomScale="85" workbookViewId="0">
      <selection sqref="A1:C1048576"/>
    </sheetView>
  </sheetViews>
  <sheetFormatPr defaultRowHeight="14.5"/>
  <cols>
    <col min="1" max="3" width="9.1796875" hidden="1" customWidth="1"/>
    <col min="4" max="4" width="25.7265625" customWidth="1"/>
    <col min="5" max="12" width="20.7265625" customWidth="1"/>
    <col min="13" max="14" width="5.7265625" customWidth="1"/>
  </cols>
  <sheetData>
    <row r="1" spans="1:14" ht="28" customHeight="1">
      <c r="A1" s="22" t="s">
        <v>143</v>
      </c>
      <c r="F1" s="77" t="s">
        <v>527</v>
      </c>
      <c r="G1" s="77"/>
      <c r="H1" s="77"/>
      <c r="I1" s="77"/>
      <c r="J1" s="77"/>
    </row>
    <row r="2" spans="1:14" ht="18.5">
      <c r="F2" s="78" t="s">
        <v>529</v>
      </c>
      <c r="G2" s="78"/>
      <c r="H2" s="78"/>
      <c r="I2" s="78"/>
      <c r="J2" s="78"/>
    </row>
    <row r="5" spans="1:14">
      <c r="A5" s="40"/>
      <c r="B5" s="41"/>
      <c r="C5" s="41" t="s">
        <v>541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6"/>
    </row>
    <row r="6" spans="1:14" hidden="1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7"/>
    </row>
    <row r="7" spans="1:14" hidden="1">
      <c r="A7" s="42"/>
      <c r="B7" s="43"/>
      <c r="C7" s="43"/>
      <c r="D7" s="43"/>
      <c r="E7" s="43" t="s">
        <v>555</v>
      </c>
      <c r="F7" s="43" t="s">
        <v>556</v>
      </c>
      <c r="G7" s="43" t="s">
        <v>557</v>
      </c>
      <c r="H7" s="43" t="s">
        <v>407</v>
      </c>
      <c r="I7" s="43" t="s">
        <v>558</v>
      </c>
      <c r="J7" s="43" t="s">
        <v>559</v>
      </c>
      <c r="K7" s="43" t="s">
        <v>560</v>
      </c>
      <c r="L7" s="49" t="s">
        <v>496</v>
      </c>
      <c r="M7" s="43"/>
      <c r="N7" s="47"/>
    </row>
    <row r="8" spans="1:14">
      <c r="A8" s="42"/>
      <c r="B8" s="43"/>
      <c r="C8" s="43" t="s">
        <v>210</v>
      </c>
      <c r="D8" s="43" t="s">
        <v>235</v>
      </c>
      <c r="E8" s="43"/>
      <c r="F8" s="43"/>
      <c r="G8" s="43"/>
      <c r="H8" s="43"/>
      <c r="I8" s="43"/>
      <c r="J8" s="43"/>
      <c r="K8" s="43"/>
      <c r="L8" s="43"/>
      <c r="M8" s="43" t="s">
        <v>209</v>
      </c>
      <c r="N8" s="47" t="s">
        <v>211</v>
      </c>
    </row>
    <row r="9" spans="1:14" ht="18.5">
      <c r="A9" s="42"/>
      <c r="B9" s="43"/>
      <c r="C9" s="43" t="s">
        <v>235</v>
      </c>
      <c r="D9" s="94"/>
      <c r="E9" s="90"/>
      <c r="F9" s="90"/>
      <c r="G9" s="90"/>
      <c r="H9" s="90"/>
      <c r="I9" s="90"/>
      <c r="J9" s="90" t="s">
        <v>607</v>
      </c>
      <c r="K9" s="90"/>
      <c r="L9" s="91"/>
      <c r="M9" s="30"/>
      <c r="N9" s="47"/>
    </row>
    <row r="10" spans="1:14" ht="18.5">
      <c r="A10" s="42"/>
      <c r="B10" s="43"/>
      <c r="C10" s="43" t="s">
        <v>235</v>
      </c>
      <c r="D10" s="88" t="s">
        <v>315</v>
      </c>
      <c r="E10" s="89"/>
      <c r="F10" s="89"/>
      <c r="G10" s="89"/>
      <c r="H10" s="89"/>
      <c r="I10" s="89"/>
      <c r="J10" s="90"/>
      <c r="K10" s="90"/>
      <c r="L10" s="91"/>
      <c r="M10" s="30"/>
      <c r="N10" s="47"/>
    </row>
    <row r="11" spans="1:14" ht="55.5">
      <c r="A11" s="42"/>
      <c r="B11" s="43"/>
      <c r="C11" s="50" t="s">
        <v>235</v>
      </c>
      <c r="D11" s="28"/>
      <c r="E11" s="31" t="s">
        <v>359</v>
      </c>
      <c r="F11" s="31" t="s">
        <v>354</v>
      </c>
      <c r="G11" s="31" t="s">
        <v>355</v>
      </c>
      <c r="H11" s="31" t="s">
        <v>356</v>
      </c>
      <c r="I11" s="31" t="s">
        <v>357</v>
      </c>
      <c r="J11" s="31" t="s">
        <v>358</v>
      </c>
      <c r="K11" s="31" t="s">
        <v>309</v>
      </c>
      <c r="L11" s="31" t="s">
        <v>221</v>
      </c>
      <c r="M11" s="8"/>
      <c r="N11" s="47"/>
    </row>
    <row r="12" spans="1:14">
      <c r="A12" s="42"/>
      <c r="B12" s="43"/>
      <c r="C12" s="43" t="s">
        <v>209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47"/>
    </row>
    <row r="13" spans="1:14" ht="15" customHeight="1">
      <c r="A13" s="42"/>
      <c r="B13" s="58"/>
      <c r="C13" s="43"/>
      <c r="D13" s="98" t="s">
        <v>318</v>
      </c>
      <c r="E13" s="99"/>
      <c r="F13" s="99"/>
      <c r="G13" s="99"/>
      <c r="H13" s="99"/>
      <c r="I13" s="99"/>
      <c r="J13" s="99"/>
      <c r="K13" s="99"/>
      <c r="L13" s="100"/>
      <c r="M13" s="8"/>
      <c r="N13" s="47"/>
    </row>
    <row r="14" spans="1:14">
      <c r="A14" s="42" t="s">
        <v>385</v>
      </c>
      <c r="B14" s="58"/>
      <c r="C14" s="43"/>
      <c r="D14" s="19" t="s">
        <v>253</v>
      </c>
      <c r="E14" s="23"/>
      <c r="F14" s="23"/>
      <c r="G14" s="23"/>
      <c r="H14" s="23"/>
      <c r="I14" s="23"/>
      <c r="J14" s="23"/>
      <c r="K14" s="23"/>
      <c r="L14" s="29">
        <f>E14+F14+G14+H14+I14+J14+K14</f>
        <v>0</v>
      </c>
      <c r="M14" s="8"/>
      <c r="N14" s="47"/>
    </row>
    <row r="15" spans="1:14">
      <c r="A15" s="42" t="s">
        <v>386</v>
      </c>
      <c r="B15" s="58"/>
      <c r="C15" s="43"/>
      <c r="D15" s="19" t="s">
        <v>254</v>
      </c>
      <c r="E15" s="23"/>
      <c r="F15" s="23"/>
      <c r="G15" s="23"/>
      <c r="H15" s="23"/>
      <c r="I15" s="23"/>
      <c r="J15" s="23"/>
      <c r="K15" s="23"/>
      <c r="L15" s="29">
        <f>E15+F15+G15+H15+I15+J15+K15</f>
        <v>0</v>
      </c>
      <c r="M15" s="8"/>
      <c r="N15" s="47"/>
    </row>
    <row r="16" spans="1:14">
      <c r="A16" s="42" t="s">
        <v>544</v>
      </c>
      <c r="B16" s="58"/>
      <c r="C16" s="43"/>
      <c r="D16" s="19" t="s">
        <v>545</v>
      </c>
      <c r="E16" s="26">
        <f>E17+E18+E19+E20</f>
        <v>0</v>
      </c>
      <c r="F16" s="26">
        <f t="shared" ref="F16:L16" si="0">F17+F18+F19+F20</f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0</v>
      </c>
      <c r="M16" s="8"/>
      <c r="N16" s="47"/>
    </row>
    <row r="17" spans="1:14">
      <c r="A17" s="42" t="s">
        <v>422</v>
      </c>
      <c r="B17" s="58"/>
      <c r="C17" s="43"/>
      <c r="D17" s="19" t="s">
        <v>256</v>
      </c>
      <c r="E17" s="23"/>
      <c r="F17" s="23"/>
      <c r="G17" s="23"/>
      <c r="H17" s="23"/>
      <c r="I17" s="23"/>
      <c r="J17" s="23"/>
      <c r="K17" s="23"/>
      <c r="L17" s="29">
        <f>E17+F17+G17+H17+I17+J17+K17</f>
        <v>0</v>
      </c>
      <c r="M17" s="8"/>
      <c r="N17" s="47"/>
    </row>
    <row r="18" spans="1:14">
      <c r="A18" s="42" t="s">
        <v>423</v>
      </c>
      <c r="B18" s="58"/>
      <c r="C18" s="43"/>
      <c r="D18" s="19" t="s">
        <v>257</v>
      </c>
      <c r="E18" s="23"/>
      <c r="F18" s="23"/>
      <c r="G18" s="23"/>
      <c r="H18" s="23"/>
      <c r="I18" s="23"/>
      <c r="J18" s="23"/>
      <c r="K18" s="23"/>
      <c r="L18" s="29">
        <f>E18+F18+G18+H18+I18+J18+K18</f>
        <v>0</v>
      </c>
      <c r="M18" s="8"/>
      <c r="N18" s="47"/>
    </row>
    <row r="19" spans="1:14" ht="29">
      <c r="A19" s="42" t="s">
        <v>471</v>
      </c>
      <c r="B19" s="58"/>
      <c r="C19" s="43"/>
      <c r="D19" s="19" t="s">
        <v>319</v>
      </c>
      <c r="E19" s="23"/>
      <c r="F19" s="23"/>
      <c r="G19" s="23"/>
      <c r="H19" s="23"/>
      <c r="I19" s="23"/>
      <c r="J19" s="23"/>
      <c r="K19" s="23"/>
      <c r="L19" s="29">
        <f>E19+F19+G19+H19+I19+J19+K19</f>
        <v>0</v>
      </c>
      <c r="M19" s="8"/>
      <c r="N19" s="47"/>
    </row>
    <row r="20" spans="1:14">
      <c r="A20" s="42" t="s">
        <v>425</v>
      </c>
      <c r="B20" s="58"/>
      <c r="C20" s="43"/>
      <c r="D20" s="19" t="s">
        <v>259</v>
      </c>
      <c r="E20" s="23"/>
      <c r="F20" s="23"/>
      <c r="G20" s="23"/>
      <c r="H20" s="23"/>
      <c r="I20" s="23"/>
      <c r="J20" s="23"/>
      <c r="K20" s="23"/>
      <c r="L20" s="29">
        <f>E20+F20+G20+H20+I20+J20+K20</f>
        <v>0</v>
      </c>
      <c r="M20" s="8"/>
      <c r="N20" s="47"/>
    </row>
    <row r="21" spans="1:14">
      <c r="A21" s="42" t="s">
        <v>426</v>
      </c>
      <c r="B21" s="58"/>
      <c r="C21" s="43"/>
      <c r="D21" s="19" t="s">
        <v>260</v>
      </c>
      <c r="E21" s="26">
        <f>E22+E23+E24+E25</f>
        <v>0</v>
      </c>
      <c r="F21" s="26">
        <f t="shared" ref="F21:L21" si="1">F22+F23+F24+F25</f>
        <v>0</v>
      </c>
      <c r="G21" s="26">
        <f t="shared" si="1"/>
        <v>0</v>
      </c>
      <c r="H21" s="26">
        <f t="shared" si="1"/>
        <v>0</v>
      </c>
      <c r="I21" s="26">
        <f t="shared" si="1"/>
        <v>0</v>
      </c>
      <c r="J21" s="26">
        <f t="shared" si="1"/>
        <v>0</v>
      </c>
      <c r="K21" s="26">
        <f t="shared" si="1"/>
        <v>0</v>
      </c>
      <c r="L21" s="26">
        <f t="shared" si="1"/>
        <v>0</v>
      </c>
      <c r="M21" s="8"/>
      <c r="N21" s="47"/>
    </row>
    <row r="22" spans="1:14">
      <c r="A22" s="42" t="s">
        <v>427</v>
      </c>
      <c r="B22" s="58"/>
      <c r="C22" s="43"/>
      <c r="D22" s="19" t="s">
        <v>261</v>
      </c>
      <c r="E22" s="23"/>
      <c r="F22" s="23"/>
      <c r="G22" s="23"/>
      <c r="H22" s="23"/>
      <c r="I22" s="23"/>
      <c r="J22" s="23"/>
      <c r="K22" s="23"/>
      <c r="L22" s="29">
        <f>E22+F22+G22+H22+I22+J22+K22</f>
        <v>0</v>
      </c>
      <c r="M22" s="8"/>
      <c r="N22" s="47"/>
    </row>
    <row r="23" spans="1:14">
      <c r="A23" s="42" t="s">
        <v>428</v>
      </c>
      <c r="B23" s="58"/>
      <c r="C23" s="43"/>
      <c r="D23" s="19" t="s">
        <v>262</v>
      </c>
      <c r="E23" s="23"/>
      <c r="F23" s="23"/>
      <c r="G23" s="23"/>
      <c r="H23" s="23"/>
      <c r="I23" s="23"/>
      <c r="J23" s="23"/>
      <c r="K23" s="23"/>
      <c r="L23" s="29">
        <f>E23+F23+G23+H23+I23+J23+K23</f>
        <v>0</v>
      </c>
      <c r="M23" s="8"/>
      <c r="N23" s="47"/>
    </row>
    <row r="24" spans="1:14">
      <c r="A24" s="42" t="s">
        <v>429</v>
      </c>
      <c r="B24" s="58"/>
      <c r="C24" s="43"/>
      <c r="D24" s="19" t="s">
        <v>263</v>
      </c>
      <c r="E24" s="23"/>
      <c r="F24" s="23"/>
      <c r="G24" s="23"/>
      <c r="H24" s="23"/>
      <c r="I24" s="23"/>
      <c r="J24" s="23"/>
      <c r="K24" s="23"/>
      <c r="L24" s="29">
        <f>E24+F24+G24+H24+I24+J24+K24</f>
        <v>0</v>
      </c>
      <c r="M24" s="8"/>
      <c r="N24" s="47"/>
    </row>
    <row r="25" spans="1:14">
      <c r="A25" s="42" t="s">
        <v>430</v>
      </c>
      <c r="B25" s="58"/>
      <c r="C25" s="43"/>
      <c r="D25" s="19" t="s">
        <v>264</v>
      </c>
      <c r="E25" s="23"/>
      <c r="F25" s="23"/>
      <c r="G25" s="23"/>
      <c r="H25" s="23"/>
      <c r="I25" s="23"/>
      <c r="J25" s="23"/>
      <c r="K25" s="23"/>
      <c r="L25" s="29">
        <f>E25+F25+G25+H25+I25+J25+K25</f>
        <v>0</v>
      </c>
      <c r="M25" s="8"/>
      <c r="N25" s="47"/>
    </row>
    <row r="26" spans="1:14" ht="29">
      <c r="A26" s="42" t="s">
        <v>431</v>
      </c>
      <c r="B26" s="58"/>
      <c r="C26" s="43"/>
      <c r="D26" s="19" t="s">
        <v>320</v>
      </c>
      <c r="E26" s="26">
        <f>E27+E28+E29+E30</f>
        <v>0</v>
      </c>
      <c r="F26" s="26">
        <f t="shared" ref="F26:L26" si="2">F27+F28+F29+F30</f>
        <v>0</v>
      </c>
      <c r="G26" s="26">
        <f t="shared" si="2"/>
        <v>0</v>
      </c>
      <c r="H26" s="26">
        <f t="shared" si="2"/>
        <v>0</v>
      </c>
      <c r="I26" s="26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8"/>
      <c r="N26" s="47"/>
    </row>
    <row r="27" spans="1:14">
      <c r="A27" s="42" t="s">
        <v>432</v>
      </c>
      <c r="B27" s="58"/>
      <c r="C27" s="43"/>
      <c r="D27" s="19" t="s">
        <v>266</v>
      </c>
      <c r="E27" s="23"/>
      <c r="F27" s="23"/>
      <c r="G27" s="23"/>
      <c r="H27" s="23"/>
      <c r="I27" s="23"/>
      <c r="J27" s="23"/>
      <c r="K27" s="23"/>
      <c r="L27" s="29">
        <f t="shared" ref="L27:L34" si="3">E27+F27+G27+H27+I27+J27+K27</f>
        <v>0</v>
      </c>
      <c r="M27" s="8"/>
      <c r="N27" s="47"/>
    </row>
    <row r="28" spans="1:14">
      <c r="A28" s="42" t="s">
        <v>477</v>
      </c>
      <c r="B28" s="58"/>
      <c r="C28" s="43"/>
      <c r="D28" s="19" t="s">
        <v>321</v>
      </c>
      <c r="E28" s="23"/>
      <c r="F28" s="23"/>
      <c r="G28" s="23"/>
      <c r="H28" s="23"/>
      <c r="I28" s="23"/>
      <c r="J28" s="23"/>
      <c r="K28" s="23"/>
      <c r="L28" s="29">
        <f t="shared" si="3"/>
        <v>0</v>
      </c>
      <c r="M28" s="8"/>
      <c r="N28" s="47"/>
    </row>
    <row r="29" spans="1:14">
      <c r="A29" s="42" t="s">
        <v>433</v>
      </c>
      <c r="B29" s="58"/>
      <c r="C29" s="43"/>
      <c r="D29" s="19" t="s">
        <v>535</v>
      </c>
      <c r="E29" s="23"/>
      <c r="F29" s="23"/>
      <c r="G29" s="23"/>
      <c r="H29" s="23"/>
      <c r="I29" s="23"/>
      <c r="J29" s="23"/>
      <c r="K29" s="23"/>
      <c r="L29" s="29">
        <f t="shared" si="3"/>
        <v>0</v>
      </c>
      <c r="M29" s="8"/>
      <c r="N29" s="47"/>
    </row>
    <row r="30" spans="1:14">
      <c r="A30" s="42" t="s">
        <v>434</v>
      </c>
      <c r="B30" s="58"/>
      <c r="C30" s="43"/>
      <c r="D30" s="19" t="s">
        <v>264</v>
      </c>
      <c r="E30" s="23"/>
      <c r="F30" s="23"/>
      <c r="G30" s="23"/>
      <c r="H30" s="23"/>
      <c r="I30" s="23"/>
      <c r="J30" s="23"/>
      <c r="K30" s="23"/>
      <c r="L30" s="29">
        <f t="shared" si="3"/>
        <v>0</v>
      </c>
      <c r="M30" s="8"/>
      <c r="N30" s="47"/>
    </row>
    <row r="31" spans="1:14">
      <c r="A31" s="42" t="s">
        <v>440</v>
      </c>
      <c r="B31" s="58"/>
      <c r="C31" s="43"/>
      <c r="D31" s="19" t="s">
        <v>323</v>
      </c>
      <c r="E31" s="23"/>
      <c r="F31" s="23"/>
      <c r="G31" s="23"/>
      <c r="H31" s="23"/>
      <c r="I31" s="23"/>
      <c r="J31" s="23"/>
      <c r="K31" s="23"/>
      <c r="L31" s="29">
        <f t="shared" si="3"/>
        <v>0</v>
      </c>
      <c r="M31" s="8"/>
      <c r="N31" s="47"/>
    </row>
    <row r="32" spans="1:14">
      <c r="A32" s="42" t="s">
        <v>383</v>
      </c>
      <c r="B32" s="58"/>
      <c r="C32" s="43"/>
      <c r="D32" s="19" t="s">
        <v>324</v>
      </c>
      <c r="E32" s="23"/>
      <c r="F32" s="23"/>
      <c r="G32" s="23"/>
      <c r="H32" s="23"/>
      <c r="I32" s="23"/>
      <c r="J32" s="23"/>
      <c r="K32" s="23"/>
      <c r="L32" s="29">
        <f t="shared" si="3"/>
        <v>0</v>
      </c>
      <c r="M32" s="8"/>
      <c r="N32" s="47"/>
    </row>
    <row r="33" spans="1:14">
      <c r="A33" s="42" t="s">
        <v>473</v>
      </c>
      <c r="B33" s="58"/>
      <c r="C33" s="43"/>
      <c r="D33" s="19" t="s">
        <v>325</v>
      </c>
      <c r="E33" s="23"/>
      <c r="F33" s="23"/>
      <c r="G33" s="23"/>
      <c r="H33" s="23"/>
      <c r="I33" s="23"/>
      <c r="J33" s="23"/>
      <c r="K33" s="23"/>
      <c r="L33" s="29">
        <f t="shared" si="3"/>
        <v>0</v>
      </c>
      <c r="M33" s="8"/>
      <c r="N33" s="47"/>
    </row>
    <row r="34" spans="1:14">
      <c r="A34" s="42" t="s">
        <v>474</v>
      </c>
      <c r="B34" s="58"/>
      <c r="C34" s="43"/>
      <c r="D34" s="19" t="s">
        <v>326</v>
      </c>
      <c r="E34" s="23"/>
      <c r="F34" s="23"/>
      <c r="G34" s="23"/>
      <c r="H34" s="23"/>
      <c r="I34" s="23"/>
      <c r="J34" s="23"/>
      <c r="K34" s="23"/>
      <c r="L34" s="29">
        <f t="shared" si="3"/>
        <v>0</v>
      </c>
      <c r="M34" s="8"/>
      <c r="N34" s="47"/>
    </row>
    <row r="35" spans="1:14">
      <c r="A35" s="42" t="s">
        <v>475</v>
      </c>
      <c r="B35" s="58"/>
      <c r="C35" s="43"/>
      <c r="D35" s="19" t="s">
        <v>327</v>
      </c>
      <c r="E35" s="26">
        <f>E34+E33+E32+E31+E26+E21+E16+E15+E14</f>
        <v>0</v>
      </c>
      <c r="F35" s="26">
        <f t="shared" ref="F35:L35" si="4">F34+F33+F32+F31+F26+F21+F16+F15+F14</f>
        <v>0</v>
      </c>
      <c r="G35" s="26">
        <f t="shared" si="4"/>
        <v>0</v>
      </c>
      <c r="H35" s="26">
        <f t="shared" si="4"/>
        <v>0</v>
      </c>
      <c r="I35" s="26">
        <f t="shared" si="4"/>
        <v>0</v>
      </c>
      <c r="J35" s="26">
        <f t="shared" si="4"/>
        <v>0</v>
      </c>
      <c r="K35" s="26">
        <f t="shared" si="4"/>
        <v>0</v>
      </c>
      <c r="L35" s="26">
        <f t="shared" si="4"/>
        <v>0</v>
      </c>
      <c r="M35" s="8"/>
      <c r="N35" s="47"/>
    </row>
    <row r="36" spans="1:14">
      <c r="A36" s="42"/>
      <c r="B36" s="58"/>
      <c r="C36" s="43"/>
      <c r="D36" s="82"/>
      <c r="E36" s="83"/>
      <c r="F36" s="83"/>
      <c r="G36" s="83"/>
      <c r="H36" s="83"/>
      <c r="I36" s="83"/>
      <c r="J36" s="83"/>
      <c r="K36" s="83"/>
      <c r="L36" s="84"/>
      <c r="M36" s="8"/>
      <c r="N36" s="47"/>
    </row>
    <row r="37" spans="1:14" ht="15" customHeight="1">
      <c r="A37" s="42"/>
      <c r="B37" s="58"/>
      <c r="C37" s="43"/>
      <c r="D37" s="98" t="s">
        <v>328</v>
      </c>
      <c r="E37" s="99"/>
      <c r="F37" s="99"/>
      <c r="G37" s="99"/>
      <c r="H37" s="99"/>
      <c r="I37" s="99"/>
      <c r="J37" s="99"/>
      <c r="K37" s="99"/>
      <c r="L37" s="100"/>
      <c r="M37" s="8"/>
      <c r="N37" s="47"/>
    </row>
    <row r="38" spans="1:14">
      <c r="A38" s="42" t="s">
        <v>446</v>
      </c>
      <c r="B38" s="58"/>
      <c r="C38" s="43"/>
      <c r="D38" s="19" t="s">
        <v>283</v>
      </c>
      <c r="E38" s="23"/>
      <c r="F38" s="23"/>
      <c r="G38" s="23"/>
      <c r="H38" s="23"/>
      <c r="I38" s="23"/>
      <c r="J38" s="23"/>
      <c r="K38" s="23"/>
      <c r="L38" s="29">
        <f>E38+F38+G38+H38+I38+J38+K38</f>
        <v>0</v>
      </c>
      <c r="M38" s="8"/>
      <c r="N38" s="47"/>
    </row>
    <row r="39" spans="1:14">
      <c r="A39" s="42" t="s">
        <v>447</v>
      </c>
      <c r="B39" s="58"/>
      <c r="C39" s="43"/>
      <c r="D39" s="19" t="s">
        <v>284</v>
      </c>
      <c r="E39" s="23"/>
      <c r="F39" s="23"/>
      <c r="G39" s="23"/>
      <c r="H39" s="23"/>
      <c r="I39" s="23"/>
      <c r="J39" s="23"/>
      <c r="K39" s="23"/>
      <c r="L39" s="29">
        <f>E39+F39+G39+H39+I39+J39+K39</f>
        <v>0</v>
      </c>
      <c r="M39" s="8"/>
      <c r="N39" s="47"/>
    </row>
    <row r="40" spans="1:14">
      <c r="A40" s="42" t="s">
        <v>448</v>
      </c>
      <c r="B40" s="58"/>
      <c r="C40" s="43"/>
      <c r="D40" s="19" t="s">
        <v>329</v>
      </c>
      <c r="E40" s="26">
        <f>E41+E42</f>
        <v>0</v>
      </c>
      <c r="F40" s="26">
        <f t="shared" ref="F40:L40" si="5">F41+F42</f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8"/>
      <c r="N40" s="47"/>
    </row>
    <row r="41" spans="1:14">
      <c r="A41" s="42" t="s">
        <v>449</v>
      </c>
      <c r="B41" s="58"/>
      <c r="C41" s="43"/>
      <c r="D41" s="19" t="s">
        <v>286</v>
      </c>
      <c r="E41" s="23"/>
      <c r="F41" s="23"/>
      <c r="G41" s="23"/>
      <c r="H41" s="23"/>
      <c r="I41" s="23"/>
      <c r="J41" s="23"/>
      <c r="K41" s="23"/>
      <c r="L41" s="29">
        <f>E41+F41+G41+H41+I41+J41+K41</f>
        <v>0</v>
      </c>
      <c r="M41" s="8"/>
      <c r="N41" s="47"/>
    </row>
    <row r="42" spans="1:14" ht="87">
      <c r="A42" s="42" t="s">
        <v>476</v>
      </c>
      <c r="B42" s="58"/>
      <c r="C42" s="43"/>
      <c r="D42" s="19" t="s">
        <v>330</v>
      </c>
      <c r="E42" s="23"/>
      <c r="F42" s="23"/>
      <c r="G42" s="23"/>
      <c r="H42" s="23"/>
      <c r="I42" s="23"/>
      <c r="J42" s="23"/>
      <c r="K42" s="23"/>
      <c r="L42" s="29">
        <f>E42+F42+G42+H42+I42+J42+K42</f>
        <v>0</v>
      </c>
      <c r="M42" s="8"/>
      <c r="N42" s="47"/>
    </row>
    <row r="43" spans="1:14" ht="43.5">
      <c r="A43" s="42" t="s">
        <v>549</v>
      </c>
      <c r="B43" s="58"/>
      <c r="C43" s="43"/>
      <c r="D43" s="19" t="s">
        <v>331</v>
      </c>
      <c r="E43" s="23"/>
      <c r="F43" s="23"/>
      <c r="G43" s="23"/>
      <c r="H43" s="23"/>
      <c r="I43" s="23"/>
      <c r="J43" s="23"/>
      <c r="K43" s="23"/>
      <c r="L43" s="29">
        <f>E43+F43+G43+H43+I43+J43+K43</f>
        <v>0</v>
      </c>
      <c r="M43" s="8"/>
      <c r="N43" s="47"/>
    </row>
    <row r="44" spans="1:14">
      <c r="A44" s="42" t="s">
        <v>451</v>
      </c>
      <c r="B44" s="58"/>
      <c r="C44" s="43"/>
      <c r="D44" s="19" t="s">
        <v>332</v>
      </c>
      <c r="E44" s="26">
        <f>E45+E46+E47</f>
        <v>0</v>
      </c>
      <c r="F44" s="26">
        <f t="shared" ref="F44:L44" si="6">F45+F46+F47</f>
        <v>0</v>
      </c>
      <c r="G44" s="26">
        <f t="shared" si="6"/>
        <v>0</v>
      </c>
      <c r="H44" s="26">
        <f t="shared" si="6"/>
        <v>0</v>
      </c>
      <c r="I44" s="26">
        <f t="shared" si="6"/>
        <v>0</v>
      </c>
      <c r="J44" s="26">
        <f t="shared" si="6"/>
        <v>0</v>
      </c>
      <c r="K44" s="26">
        <f t="shared" si="6"/>
        <v>0</v>
      </c>
      <c r="L44" s="26">
        <f t="shared" si="6"/>
        <v>0</v>
      </c>
      <c r="M44" s="8"/>
      <c r="N44" s="47"/>
    </row>
    <row r="45" spans="1:14" ht="43.5">
      <c r="A45" s="42" t="s">
        <v>452</v>
      </c>
      <c r="B45" s="58"/>
      <c r="C45" s="43"/>
      <c r="D45" s="19" t="s">
        <v>290</v>
      </c>
      <c r="E45" s="23"/>
      <c r="F45" s="23"/>
      <c r="G45" s="23"/>
      <c r="H45" s="23"/>
      <c r="I45" s="23"/>
      <c r="J45" s="23"/>
      <c r="K45" s="23"/>
      <c r="L45" s="29">
        <f>E45+F45+G45+H45+I45+J45+K45</f>
        <v>0</v>
      </c>
      <c r="M45" s="8"/>
      <c r="N45" s="47"/>
    </row>
    <row r="46" spans="1:14" ht="43.5">
      <c r="A46" s="42" t="s">
        <v>453</v>
      </c>
      <c r="B46" s="58"/>
      <c r="C46" s="43"/>
      <c r="D46" s="19" t="s">
        <v>333</v>
      </c>
      <c r="E46" s="23"/>
      <c r="F46" s="23"/>
      <c r="G46" s="23"/>
      <c r="H46" s="23"/>
      <c r="I46" s="23"/>
      <c r="J46" s="23"/>
      <c r="K46" s="23"/>
      <c r="L46" s="29">
        <f>E46+F46+G46+H46+I46+J46+K46</f>
        <v>0</v>
      </c>
      <c r="M46" s="8"/>
      <c r="N46" s="47"/>
    </row>
    <row r="47" spans="1:14">
      <c r="A47" s="42" t="s">
        <v>454</v>
      </c>
      <c r="B47" s="58"/>
      <c r="C47" s="43"/>
      <c r="D47" s="19" t="s">
        <v>292</v>
      </c>
      <c r="E47" s="23"/>
      <c r="F47" s="23"/>
      <c r="G47" s="23"/>
      <c r="H47" s="23"/>
      <c r="I47" s="23"/>
      <c r="J47" s="23"/>
      <c r="K47" s="23"/>
      <c r="L47" s="29">
        <f>E47+F47+G47+H47+I47+J47+K47</f>
        <v>0</v>
      </c>
      <c r="M47" s="8"/>
      <c r="N47" s="47"/>
    </row>
    <row r="48" spans="1:14" ht="29">
      <c r="A48" s="42" t="s">
        <v>455</v>
      </c>
      <c r="B48" s="58"/>
      <c r="C48" s="43"/>
      <c r="D48" s="19" t="s">
        <v>334</v>
      </c>
      <c r="E48" s="23"/>
      <c r="F48" s="23"/>
      <c r="G48" s="23"/>
      <c r="H48" s="23"/>
      <c r="I48" s="23"/>
      <c r="J48" s="23"/>
      <c r="K48" s="23"/>
      <c r="L48" s="29">
        <f>E48+F48+G48+H48+I48+J48+K48</f>
        <v>0</v>
      </c>
      <c r="M48" s="8"/>
      <c r="N48" s="47"/>
    </row>
    <row r="49" spans="1:14">
      <c r="A49" s="42" t="s">
        <v>456</v>
      </c>
      <c r="B49" s="58"/>
      <c r="C49" s="43"/>
      <c r="D49" s="19" t="s">
        <v>335</v>
      </c>
      <c r="E49" s="23"/>
      <c r="F49" s="23"/>
      <c r="G49" s="23"/>
      <c r="H49" s="23"/>
      <c r="I49" s="23"/>
      <c r="J49" s="23"/>
      <c r="K49" s="23"/>
      <c r="L49" s="29">
        <f>E49+F49+G49+H49+I49+J49+K49</f>
        <v>0</v>
      </c>
      <c r="M49" s="8"/>
      <c r="N49" s="47"/>
    </row>
    <row r="50" spans="1:14">
      <c r="A50" s="42" t="s">
        <v>457</v>
      </c>
      <c r="B50" s="58"/>
      <c r="C50" s="43"/>
      <c r="D50" s="19" t="s">
        <v>336</v>
      </c>
      <c r="E50" s="26">
        <f>E51+E52+E53</f>
        <v>0</v>
      </c>
      <c r="F50" s="26">
        <f t="shared" ref="F50:L50" si="7">F51+F52+F53</f>
        <v>0</v>
      </c>
      <c r="G50" s="26">
        <f t="shared" si="7"/>
        <v>0</v>
      </c>
      <c r="H50" s="26">
        <f t="shared" si="7"/>
        <v>0</v>
      </c>
      <c r="I50" s="26">
        <f t="shared" si="7"/>
        <v>0</v>
      </c>
      <c r="J50" s="26">
        <f t="shared" si="7"/>
        <v>0</v>
      </c>
      <c r="K50" s="26">
        <f t="shared" si="7"/>
        <v>0</v>
      </c>
      <c r="L50" s="26">
        <f t="shared" si="7"/>
        <v>0</v>
      </c>
      <c r="M50" s="8"/>
      <c r="N50" s="47"/>
    </row>
    <row r="51" spans="1:14">
      <c r="A51" s="42" t="s">
        <v>472</v>
      </c>
      <c r="B51" s="58"/>
      <c r="C51" s="43"/>
      <c r="D51" s="19" t="s">
        <v>337</v>
      </c>
      <c r="E51" s="23"/>
      <c r="F51" s="23"/>
      <c r="G51" s="23"/>
      <c r="H51" s="23"/>
      <c r="I51" s="23"/>
      <c r="J51" s="23"/>
      <c r="K51" s="23"/>
      <c r="L51" s="29">
        <f t="shared" ref="L51:L57" si="8">E51+F51+G51+H51+I51+J51+K51</f>
        <v>0</v>
      </c>
      <c r="M51" s="8"/>
      <c r="N51" s="47"/>
    </row>
    <row r="52" spans="1:14">
      <c r="A52" s="42" t="s">
        <v>458</v>
      </c>
      <c r="B52" s="58"/>
      <c r="C52" s="43"/>
      <c r="D52" s="19" t="s">
        <v>338</v>
      </c>
      <c r="E52" s="23"/>
      <c r="F52" s="23"/>
      <c r="G52" s="23"/>
      <c r="H52" s="23"/>
      <c r="I52" s="23"/>
      <c r="J52" s="23"/>
      <c r="K52" s="23"/>
      <c r="L52" s="29">
        <f t="shared" si="8"/>
        <v>0</v>
      </c>
      <c r="M52" s="8"/>
      <c r="N52" s="47"/>
    </row>
    <row r="53" spans="1:14">
      <c r="A53" s="42" t="s">
        <v>478</v>
      </c>
      <c r="B53" s="58"/>
      <c r="C53" s="43"/>
      <c r="D53" s="19" t="s">
        <v>268</v>
      </c>
      <c r="E53" s="23"/>
      <c r="F53" s="23"/>
      <c r="G53" s="23"/>
      <c r="H53" s="23"/>
      <c r="I53" s="23"/>
      <c r="J53" s="23"/>
      <c r="K53" s="23"/>
      <c r="L53" s="29">
        <f t="shared" si="8"/>
        <v>0</v>
      </c>
      <c r="M53" s="8"/>
      <c r="N53" s="47"/>
    </row>
    <row r="54" spans="1:14">
      <c r="A54" s="42" t="s">
        <v>460</v>
      </c>
      <c r="B54" s="58"/>
      <c r="C54" s="43"/>
      <c r="D54" s="19" t="s">
        <v>339</v>
      </c>
      <c r="E54" s="23"/>
      <c r="F54" s="23"/>
      <c r="G54" s="23"/>
      <c r="H54" s="23"/>
      <c r="I54" s="23"/>
      <c r="J54" s="23"/>
      <c r="K54" s="23"/>
      <c r="L54" s="29">
        <f t="shared" si="8"/>
        <v>0</v>
      </c>
      <c r="M54" s="8"/>
      <c r="N54" s="47"/>
    </row>
    <row r="55" spans="1:14">
      <c r="A55" s="42" t="s">
        <v>479</v>
      </c>
      <c r="B55" s="58"/>
      <c r="C55" s="43"/>
      <c r="D55" s="19" t="s">
        <v>340</v>
      </c>
      <c r="E55" s="23"/>
      <c r="F55" s="23"/>
      <c r="G55" s="23"/>
      <c r="H55" s="23"/>
      <c r="I55" s="23"/>
      <c r="J55" s="23"/>
      <c r="K55" s="23"/>
      <c r="L55" s="29">
        <f t="shared" si="8"/>
        <v>0</v>
      </c>
      <c r="M55" s="8"/>
      <c r="N55" s="47"/>
    </row>
    <row r="56" spans="1:14">
      <c r="A56" s="42" t="s">
        <v>384</v>
      </c>
      <c r="B56" s="58"/>
      <c r="C56" s="43"/>
      <c r="D56" s="19" t="s">
        <v>341</v>
      </c>
      <c r="E56" s="23"/>
      <c r="F56" s="23"/>
      <c r="G56" s="23"/>
      <c r="H56" s="23"/>
      <c r="I56" s="23"/>
      <c r="J56" s="23"/>
      <c r="K56" s="23"/>
      <c r="L56" s="29">
        <f t="shared" si="8"/>
        <v>0</v>
      </c>
      <c r="M56" s="8"/>
      <c r="N56" s="47"/>
    </row>
    <row r="57" spans="1:14">
      <c r="A57" s="42" t="s">
        <v>459</v>
      </c>
      <c r="B57" s="58"/>
      <c r="C57" s="43"/>
      <c r="D57" s="19" t="s">
        <v>342</v>
      </c>
      <c r="E57" s="23"/>
      <c r="F57" s="23"/>
      <c r="G57" s="23"/>
      <c r="H57" s="23"/>
      <c r="I57" s="23"/>
      <c r="J57" s="23"/>
      <c r="K57" s="23"/>
      <c r="L57" s="29">
        <f t="shared" si="8"/>
        <v>0</v>
      </c>
      <c r="M57" s="8"/>
      <c r="N57" s="47"/>
    </row>
    <row r="58" spans="1:14">
      <c r="A58" s="42" t="s">
        <v>480</v>
      </c>
      <c r="B58" s="58"/>
      <c r="C58" s="43"/>
      <c r="D58" s="19" t="s">
        <v>343</v>
      </c>
      <c r="E58" s="26">
        <f>E57+E56+E55+E54+E50+E49+E48+E44+E40+E39+E38+E43</f>
        <v>0</v>
      </c>
      <c r="F58" s="26">
        <f t="shared" ref="F58:L58" si="9">F57+F56+F55+F54+F50+F49+F48+F44+F40+F39+F38+F43</f>
        <v>0</v>
      </c>
      <c r="G58" s="26">
        <f t="shared" si="9"/>
        <v>0</v>
      </c>
      <c r="H58" s="26">
        <f t="shared" si="9"/>
        <v>0</v>
      </c>
      <c r="I58" s="26">
        <f t="shared" si="9"/>
        <v>0</v>
      </c>
      <c r="J58" s="26">
        <f t="shared" si="9"/>
        <v>0</v>
      </c>
      <c r="K58" s="26">
        <f t="shared" si="9"/>
        <v>0</v>
      </c>
      <c r="L58" s="26">
        <f t="shared" si="9"/>
        <v>0</v>
      </c>
      <c r="M58" s="8"/>
      <c r="N58" s="47"/>
    </row>
    <row r="59" spans="1:14">
      <c r="A59" s="42"/>
      <c r="B59" s="58"/>
      <c r="C59" s="43"/>
      <c r="D59" s="82"/>
      <c r="E59" s="83"/>
      <c r="F59" s="83"/>
      <c r="G59" s="83"/>
      <c r="H59" s="83"/>
      <c r="I59" s="83"/>
      <c r="J59" s="83"/>
      <c r="K59" s="83"/>
      <c r="L59" s="84"/>
      <c r="M59" s="8"/>
      <c r="N59" s="47"/>
    </row>
    <row r="60" spans="1:14">
      <c r="A60" s="42" t="s">
        <v>481</v>
      </c>
      <c r="B60" s="58"/>
      <c r="C60" s="43"/>
      <c r="D60" s="19" t="s">
        <v>222</v>
      </c>
      <c r="E60" s="26">
        <f>E58-E35</f>
        <v>0</v>
      </c>
      <c r="F60" s="26">
        <f t="shared" ref="F60:L60" si="10">F58-F35</f>
        <v>0</v>
      </c>
      <c r="G60" s="26">
        <f t="shared" si="10"/>
        <v>0</v>
      </c>
      <c r="H60" s="26">
        <f t="shared" si="10"/>
        <v>0</v>
      </c>
      <c r="I60" s="26">
        <f t="shared" si="10"/>
        <v>0</v>
      </c>
      <c r="J60" s="26">
        <f t="shared" si="10"/>
        <v>0</v>
      </c>
      <c r="K60" s="26">
        <f t="shared" si="10"/>
        <v>0</v>
      </c>
      <c r="L60" s="26">
        <f t="shared" si="10"/>
        <v>0</v>
      </c>
      <c r="M60" s="8"/>
      <c r="N60" s="47"/>
    </row>
    <row r="61" spans="1:14">
      <c r="A61" s="42"/>
      <c r="B61" s="58"/>
      <c r="C61" s="43"/>
      <c r="D61" s="82"/>
      <c r="E61" s="83"/>
      <c r="F61" s="83"/>
      <c r="G61" s="83"/>
      <c r="H61" s="83"/>
      <c r="I61" s="83"/>
      <c r="J61" s="83"/>
      <c r="K61" s="83"/>
      <c r="L61" s="84"/>
      <c r="M61" s="8"/>
      <c r="N61" s="47"/>
    </row>
    <row r="62" spans="1:14">
      <c r="A62" s="42"/>
      <c r="B62" s="58"/>
      <c r="C62" s="43"/>
      <c r="D62" s="98" t="s">
        <v>534</v>
      </c>
      <c r="E62" s="99"/>
      <c r="F62" s="99"/>
      <c r="G62" s="99"/>
      <c r="H62" s="99"/>
      <c r="I62" s="99"/>
      <c r="J62" s="99"/>
      <c r="K62" s="99"/>
      <c r="L62" s="100"/>
      <c r="M62" s="8"/>
      <c r="N62" s="47"/>
    </row>
    <row r="63" spans="1:14">
      <c r="A63" s="42" t="s">
        <v>482</v>
      </c>
      <c r="B63" s="58"/>
      <c r="C63" s="43"/>
      <c r="D63" s="19" t="s">
        <v>344</v>
      </c>
      <c r="E63" s="23"/>
      <c r="F63" s="23"/>
      <c r="G63" s="23"/>
      <c r="H63" s="23"/>
      <c r="I63" s="23"/>
      <c r="J63" s="23"/>
      <c r="K63" s="23"/>
      <c r="L63" s="29">
        <f>E63+F63+G63+H63+I63+J63+K63</f>
        <v>0</v>
      </c>
      <c r="M63" s="8"/>
      <c r="N63" s="47"/>
    </row>
    <row r="64" spans="1:14">
      <c r="A64" s="42" t="s">
        <v>483</v>
      </c>
      <c r="B64" s="58"/>
      <c r="C64" s="43"/>
      <c r="D64" s="19" t="s">
        <v>345</v>
      </c>
      <c r="E64" s="23"/>
      <c r="F64" s="23"/>
      <c r="G64" s="23"/>
      <c r="H64" s="23"/>
      <c r="I64" s="23"/>
      <c r="J64" s="23"/>
      <c r="K64" s="23"/>
      <c r="L64" s="29">
        <f>E64+F64+G64+H64+I64+J64+K64</f>
        <v>0</v>
      </c>
      <c r="M64" s="8"/>
      <c r="N64" s="47"/>
    </row>
    <row r="65" spans="1:14">
      <c r="A65" s="42" t="s">
        <v>484</v>
      </c>
      <c r="B65" s="58"/>
      <c r="C65" s="43"/>
      <c r="D65" s="19" t="s">
        <v>346</v>
      </c>
      <c r="E65" s="23"/>
      <c r="F65" s="23"/>
      <c r="G65" s="23"/>
      <c r="H65" s="23"/>
      <c r="I65" s="23"/>
      <c r="J65" s="23"/>
      <c r="K65" s="23"/>
      <c r="L65" s="29">
        <f>E65+F65+G65+H65+I65+J65+K65</f>
        <v>0</v>
      </c>
      <c r="M65" s="8"/>
      <c r="N65" s="47"/>
    </row>
    <row r="66" spans="1:14">
      <c r="A66" s="42" t="s">
        <v>485</v>
      </c>
      <c r="B66" s="58"/>
      <c r="C66" s="43"/>
      <c r="D66" s="19" t="s">
        <v>347</v>
      </c>
      <c r="E66" s="23"/>
      <c r="F66" s="23"/>
      <c r="G66" s="23"/>
      <c r="H66" s="23"/>
      <c r="I66" s="23"/>
      <c r="J66" s="23"/>
      <c r="K66" s="23"/>
      <c r="L66" s="29">
        <f>E66+F66+G66+H66+I66+J66+K66</f>
        <v>0</v>
      </c>
      <c r="M66" s="8"/>
      <c r="N66" s="47"/>
    </row>
    <row r="67" spans="1:14">
      <c r="A67" s="42" t="s">
        <v>486</v>
      </c>
      <c r="B67" s="58"/>
      <c r="C67" s="43"/>
      <c r="D67" s="19" t="s">
        <v>348</v>
      </c>
      <c r="E67" s="23"/>
      <c r="F67" s="23"/>
      <c r="G67" s="23"/>
      <c r="H67" s="23"/>
      <c r="I67" s="23"/>
      <c r="J67" s="23"/>
      <c r="K67" s="23"/>
      <c r="L67" s="29">
        <f>E67+F67+G67+H67+I67+J67+K67</f>
        <v>0</v>
      </c>
      <c r="M67" s="8"/>
      <c r="N67" s="47"/>
    </row>
    <row r="68" spans="1:14" ht="29">
      <c r="A68" s="42" t="s">
        <v>487</v>
      </c>
      <c r="B68" s="58"/>
      <c r="C68" s="43"/>
      <c r="D68" s="19" t="s">
        <v>538</v>
      </c>
      <c r="E68" s="26">
        <f>E63+E64+E65+E66+E67</f>
        <v>0</v>
      </c>
      <c r="F68" s="26">
        <f t="shared" ref="F68:L68" si="11">F63+F64+F65+F66+F67</f>
        <v>0</v>
      </c>
      <c r="G68" s="26">
        <f t="shared" si="11"/>
        <v>0</v>
      </c>
      <c r="H68" s="26">
        <f t="shared" si="11"/>
        <v>0</v>
      </c>
      <c r="I68" s="26">
        <f t="shared" si="11"/>
        <v>0</v>
      </c>
      <c r="J68" s="26">
        <f t="shared" si="11"/>
        <v>0</v>
      </c>
      <c r="K68" s="26">
        <f t="shared" si="11"/>
        <v>0</v>
      </c>
      <c r="L68" s="26">
        <f t="shared" si="11"/>
        <v>0</v>
      </c>
      <c r="M68" s="8"/>
      <c r="N68" s="47"/>
    </row>
    <row r="69" spans="1:14">
      <c r="A69" s="42"/>
      <c r="B69" s="58"/>
      <c r="C69" s="43"/>
      <c r="D69" s="82"/>
      <c r="E69" s="83"/>
      <c r="F69" s="83"/>
      <c r="G69" s="83"/>
      <c r="H69" s="83"/>
      <c r="I69" s="83"/>
      <c r="J69" s="83"/>
      <c r="K69" s="83"/>
      <c r="L69" s="84"/>
      <c r="M69" s="8"/>
      <c r="N69" s="47"/>
    </row>
    <row r="70" spans="1:14" ht="29">
      <c r="A70" s="42" t="s">
        <v>488</v>
      </c>
      <c r="B70" s="58"/>
      <c r="C70" s="43"/>
      <c r="D70" s="19" t="s">
        <v>498</v>
      </c>
      <c r="E70" s="26">
        <f>E60-E68</f>
        <v>0</v>
      </c>
      <c r="F70" s="26">
        <f t="shared" ref="F70:L70" si="12">F60-F68</f>
        <v>0</v>
      </c>
      <c r="G70" s="26">
        <f t="shared" si="12"/>
        <v>0</v>
      </c>
      <c r="H70" s="26">
        <f t="shared" si="12"/>
        <v>0</v>
      </c>
      <c r="I70" s="26">
        <f t="shared" si="12"/>
        <v>0</v>
      </c>
      <c r="J70" s="26">
        <f t="shared" si="12"/>
        <v>0</v>
      </c>
      <c r="K70" s="26">
        <f t="shared" si="12"/>
        <v>0</v>
      </c>
      <c r="L70" s="26">
        <f t="shared" si="12"/>
        <v>0</v>
      </c>
      <c r="M70" s="8"/>
      <c r="N70" s="47"/>
    </row>
    <row r="71" spans="1:14">
      <c r="A71" s="42" t="s">
        <v>490</v>
      </c>
      <c r="B71" s="58"/>
      <c r="C71" s="43"/>
      <c r="D71" s="19" t="s">
        <v>349</v>
      </c>
      <c r="E71" s="26">
        <f>E70</f>
        <v>0</v>
      </c>
      <c r="F71" s="26">
        <f>E70+F70</f>
        <v>0</v>
      </c>
      <c r="G71" s="26">
        <f>E70+F70+G70</f>
        <v>0</v>
      </c>
      <c r="H71" s="26">
        <f>E70+F70+G70+H70</f>
        <v>0</v>
      </c>
      <c r="I71" s="26">
        <f>E70+F70+G70+H70+I70</f>
        <v>0</v>
      </c>
      <c r="J71" s="26">
        <f>E70+F70+G70+H70+I70+J70</f>
        <v>0</v>
      </c>
      <c r="K71" s="26">
        <f>E70+F70+G70+H70+I70+J70+K70</f>
        <v>0</v>
      </c>
      <c r="L71" s="29">
        <f>E70+F70+G70+H70+I70+J70+K70</f>
        <v>0</v>
      </c>
      <c r="M71" s="8"/>
      <c r="N71" s="47"/>
    </row>
    <row r="72" spans="1:14">
      <c r="A72" s="42" t="s">
        <v>489</v>
      </c>
      <c r="B72" s="58"/>
      <c r="C72" s="43"/>
      <c r="D72" s="19" t="s">
        <v>350</v>
      </c>
      <c r="E72" s="27">
        <f>ROUND(IF(E58=0,0,E70/E58),2)</f>
        <v>0</v>
      </c>
      <c r="F72" s="27">
        <f t="shared" ref="F72:L72" si="13">ROUND(IF(F58=0,0,F70/F58),2)</f>
        <v>0</v>
      </c>
      <c r="G72" s="27">
        <f t="shared" si="13"/>
        <v>0</v>
      </c>
      <c r="H72" s="27">
        <f t="shared" si="13"/>
        <v>0</v>
      </c>
      <c r="I72" s="27">
        <f>ROUND(IF(I58=0,0,I70/I58),2)</f>
        <v>0</v>
      </c>
      <c r="J72" s="27">
        <f t="shared" si="13"/>
        <v>0</v>
      </c>
      <c r="K72" s="27">
        <f t="shared" si="13"/>
        <v>0</v>
      </c>
      <c r="L72" s="27">
        <f t="shared" si="13"/>
        <v>0</v>
      </c>
      <c r="M72" s="8"/>
      <c r="N72" s="47"/>
    </row>
    <row r="73" spans="1:14">
      <c r="A73" s="42"/>
      <c r="B73" s="43"/>
      <c r="C73" s="43" t="s">
        <v>209</v>
      </c>
      <c r="D73" s="8"/>
      <c r="E73" s="8"/>
      <c r="F73" s="8"/>
      <c r="G73" s="8"/>
      <c r="H73" s="8"/>
      <c r="I73" s="8"/>
      <c r="J73" s="8"/>
      <c r="K73" s="8"/>
      <c r="L73" s="8"/>
      <c r="M73" s="8"/>
      <c r="N73" s="47"/>
    </row>
    <row r="74" spans="1:14">
      <c r="A74" s="44"/>
      <c r="B74" s="45"/>
      <c r="C74" s="45" t="s">
        <v>212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8" t="s">
        <v>213</v>
      </c>
    </row>
    <row r="75" spans="1:14">
      <c r="D75" s="79" t="s">
        <v>532</v>
      </c>
      <c r="E75" s="80"/>
      <c r="F75" s="80"/>
      <c r="G75" s="80"/>
      <c r="H75" s="80"/>
      <c r="I75" s="80"/>
      <c r="J75" s="80"/>
      <c r="K75" s="80"/>
      <c r="L75" s="81"/>
    </row>
    <row r="76" spans="1:14">
      <c r="D76" s="95" t="s">
        <v>533</v>
      </c>
      <c r="E76" s="96"/>
      <c r="F76" s="96"/>
      <c r="G76" s="96"/>
      <c r="H76" s="96"/>
      <c r="I76" s="96"/>
      <c r="J76" s="96"/>
      <c r="K76" s="96"/>
      <c r="L76" s="97"/>
    </row>
  </sheetData>
  <sheetProtection password="A44A" sheet="1" objects="1" scenarios="1"/>
  <mergeCells count="14">
    <mergeCell ref="D9:I9"/>
    <mergeCell ref="J9:L9"/>
    <mergeCell ref="D76:L76"/>
    <mergeCell ref="D61:L61"/>
    <mergeCell ref="F1:J1"/>
    <mergeCell ref="F2:J2"/>
    <mergeCell ref="D75:L75"/>
    <mergeCell ref="D62:L62"/>
    <mergeCell ref="D69:L69"/>
    <mergeCell ref="D13:L13"/>
    <mergeCell ref="D36:L36"/>
    <mergeCell ref="D37:L37"/>
    <mergeCell ref="D59:L59"/>
    <mergeCell ref="D10:L10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70:L72 E68:K68 L63:L68 E60:L60 E58:K58 E50:K50 E44:K44 E40:K40 L38:L58 E35:K35 E26:K26 E21:K21 E16:K16 L14:L35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4:K15 E17:K20 E22:K25 E27:K34 E38:K39 E41:K43 E45:K49 E51:K57 E63:K67">
      <formula1>-99999999999999900</formula1>
      <formula2>99999999999999900</formula2>
    </dataValidation>
  </dataValidations>
  <pageMargins left="0.75" right="0.75" top="1" bottom="1" header="0.5" footer="0.5"/>
  <headerFooter alignWithMargins="0"/>
  <ignoredErrors>
    <ignoredError sqref="E69 L69 K69 J69 I69 H69 G69 F69 E36:E37 F36:F37 G36:G37 H36:H37 I36:I37 J36:J37 K36:K37 L36:L37 E59 F59 G59 H59 I59 J59 K59 L59 E61:E62 F61:F62 G61:G62 H61:H62 I61:I62 J61:J62 K61:K62 L61:L62 D17:D72" formula="1"/>
  </ignoredErrors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J38"/>
  <sheetViews>
    <sheetView showGridLines="0" topLeftCell="D25" zoomScale="85" workbookViewId="0">
      <selection sqref="A1:C1048576"/>
    </sheetView>
  </sheetViews>
  <sheetFormatPr defaultRowHeight="14.5"/>
  <cols>
    <col min="1" max="3" width="9.1796875" hidden="1" customWidth="1"/>
    <col min="4" max="4" width="25.7265625" customWidth="1"/>
    <col min="5" max="7" width="20.7265625" customWidth="1"/>
    <col min="8" max="9" width="5.7265625" customWidth="1"/>
  </cols>
  <sheetData>
    <row r="1" spans="1:10" ht="28" customHeight="1">
      <c r="A1" s="18" t="s">
        <v>144</v>
      </c>
      <c r="D1" s="77" t="s">
        <v>525</v>
      </c>
      <c r="E1" s="77"/>
      <c r="F1" s="77"/>
      <c r="G1" s="77"/>
    </row>
    <row r="2" spans="1:10" ht="18.5">
      <c r="D2" s="78" t="s">
        <v>529</v>
      </c>
      <c r="E2" s="78"/>
      <c r="F2" s="78"/>
      <c r="G2" s="78"/>
    </row>
    <row r="5" spans="1:10">
      <c r="A5" s="40"/>
      <c r="B5" s="41"/>
      <c r="C5" s="41" t="s">
        <v>561</v>
      </c>
      <c r="D5" s="41"/>
      <c r="E5" s="41"/>
      <c r="F5" s="41"/>
      <c r="G5" s="41"/>
      <c r="H5" s="41"/>
      <c r="I5" s="46"/>
      <c r="J5" s="30"/>
    </row>
    <row r="6" spans="1:10" hidden="1">
      <c r="A6" s="42"/>
      <c r="B6" s="43"/>
      <c r="C6" s="43"/>
      <c r="D6" s="43"/>
      <c r="E6" s="43"/>
      <c r="F6" s="43"/>
      <c r="G6" s="43"/>
      <c r="H6" s="43"/>
      <c r="I6" s="47"/>
      <c r="J6" s="30"/>
    </row>
    <row r="7" spans="1:10" hidden="1">
      <c r="A7" s="42"/>
      <c r="B7" s="43"/>
      <c r="C7" s="43"/>
      <c r="D7" s="43"/>
      <c r="E7" s="43" t="s">
        <v>562</v>
      </c>
      <c r="F7" s="43" t="s">
        <v>563</v>
      </c>
      <c r="G7" s="43" t="s">
        <v>564</v>
      </c>
      <c r="H7" s="43"/>
      <c r="I7" s="47"/>
      <c r="J7" s="30"/>
    </row>
    <row r="8" spans="1:10">
      <c r="A8" s="42"/>
      <c r="B8" s="43"/>
      <c r="C8" s="43" t="s">
        <v>210</v>
      </c>
      <c r="D8" s="43" t="s">
        <v>235</v>
      </c>
      <c r="E8" s="43"/>
      <c r="F8" s="43"/>
      <c r="G8" s="43"/>
      <c r="H8" s="43" t="s">
        <v>209</v>
      </c>
      <c r="I8" s="47" t="s">
        <v>211</v>
      </c>
      <c r="J8" s="30"/>
    </row>
    <row r="9" spans="1:10" ht="18.5">
      <c r="A9" s="42"/>
      <c r="B9" s="43"/>
      <c r="C9" s="43" t="s">
        <v>235</v>
      </c>
      <c r="D9" s="92"/>
      <c r="E9" s="93"/>
      <c r="F9" s="90" t="s">
        <v>607</v>
      </c>
      <c r="G9" s="91"/>
      <c r="H9" s="30"/>
      <c r="I9" s="47"/>
      <c r="J9" s="30"/>
    </row>
    <row r="10" spans="1:10" ht="18.5">
      <c r="A10" s="42"/>
      <c r="B10" s="43"/>
      <c r="C10" s="50" t="s">
        <v>235</v>
      </c>
      <c r="D10" s="34"/>
      <c r="E10" s="35" t="s">
        <v>352</v>
      </c>
      <c r="F10" s="32" t="s">
        <v>252</v>
      </c>
      <c r="G10" s="32" t="s">
        <v>360</v>
      </c>
      <c r="H10" s="8"/>
      <c r="I10" s="47"/>
      <c r="J10" s="30"/>
    </row>
    <row r="11" spans="1:10">
      <c r="A11" s="42"/>
      <c r="B11" s="43"/>
      <c r="C11" s="43" t="s">
        <v>209</v>
      </c>
      <c r="D11" s="8"/>
      <c r="E11" s="8"/>
      <c r="F11" s="8"/>
      <c r="G11" s="8"/>
      <c r="H11" s="8"/>
      <c r="I11" s="47"/>
      <c r="J11" s="30"/>
    </row>
    <row r="12" spans="1:10" ht="15" customHeight="1">
      <c r="A12" s="42"/>
      <c r="B12" s="43"/>
      <c r="C12" s="43"/>
      <c r="D12" s="98" t="s">
        <v>364</v>
      </c>
      <c r="E12" s="99"/>
      <c r="F12" s="99"/>
      <c r="G12" s="100"/>
      <c r="H12" s="8"/>
      <c r="I12" s="47"/>
      <c r="J12" s="30"/>
    </row>
    <row r="13" spans="1:10" ht="29">
      <c r="A13" s="42" t="s">
        <v>388</v>
      </c>
      <c r="B13" s="43"/>
      <c r="C13" s="43"/>
      <c r="D13" s="19" t="s">
        <v>365</v>
      </c>
      <c r="E13" s="23"/>
      <c r="F13" s="23"/>
      <c r="G13" s="23"/>
      <c r="H13" s="8"/>
      <c r="I13" s="47"/>
      <c r="J13" s="30"/>
    </row>
    <row r="14" spans="1:10" ht="29">
      <c r="A14" s="42" t="s">
        <v>389</v>
      </c>
      <c r="B14" s="43"/>
      <c r="C14" s="43"/>
      <c r="D14" s="19" t="s">
        <v>366</v>
      </c>
      <c r="E14" s="26">
        <f>E15+E16+E17+E18</f>
        <v>0</v>
      </c>
      <c r="F14" s="26">
        <f>F15+F16+F17+F18</f>
        <v>0</v>
      </c>
      <c r="G14" s="26">
        <f>G15+G16+G17+G18</f>
        <v>0</v>
      </c>
      <c r="H14" s="8"/>
      <c r="I14" s="47"/>
      <c r="J14" s="30"/>
    </row>
    <row r="15" spans="1:10">
      <c r="A15" s="42" t="s">
        <v>390</v>
      </c>
      <c r="B15" s="43"/>
      <c r="C15" s="43"/>
      <c r="D15" s="19" t="s">
        <v>491</v>
      </c>
      <c r="E15" s="23"/>
      <c r="F15" s="23"/>
      <c r="G15" s="23"/>
      <c r="H15" s="8"/>
      <c r="I15" s="47"/>
      <c r="J15" s="30"/>
    </row>
    <row r="16" spans="1:10" ht="43.5">
      <c r="A16" s="42" t="s">
        <v>391</v>
      </c>
      <c r="B16" s="43"/>
      <c r="C16" s="43"/>
      <c r="D16" s="19" t="s">
        <v>367</v>
      </c>
      <c r="E16" s="23"/>
      <c r="F16" s="23"/>
      <c r="G16" s="23"/>
      <c r="H16" s="8"/>
      <c r="I16" s="47"/>
      <c r="J16" s="30"/>
    </row>
    <row r="17" spans="1:10" ht="29">
      <c r="A17" s="42" t="s">
        <v>392</v>
      </c>
      <c r="B17" s="43"/>
      <c r="C17" s="43"/>
      <c r="D17" s="19" t="s">
        <v>368</v>
      </c>
      <c r="E17" s="23"/>
      <c r="F17" s="23"/>
      <c r="G17" s="23"/>
      <c r="H17" s="8"/>
      <c r="I17" s="47"/>
      <c r="J17" s="30"/>
    </row>
    <row r="18" spans="1:10">
      <c r="A18" s="42" t="s">
        <v>393</v>
      </c>
      <c r="B18" s="43"/>
      <c r="C18" s="43"/>
      <c r="D18" s="19" t="s">
        <v>264</v>
      </c>
      <c r="E18" s="23"/>
      <c r="F18" s="23"/>
      <c r="G18" s="23"/>
      <c r="H18" s="8"/>
      <c r="I18" s="47"/>
      <c r="J18" s="30"/>
    </row>
    <row r="19" spans="1:10">
      <c r="A19" s="42" t="s">
        <v>394</v>
      </c>
      <c r="B19" s="43"/>
      <c r="C19" s="43"/>
      <c r="D19" s="19" t="s">
        <v>369</v>
      </c>
      <c r="E19" s="23"/>
      <c r="F19" s="23"/>
      <c r="G19" s="23"/>
      <c r="H19" s="8"/>
      <c r="I19" s="47"/>
      <c r="J19" s="30"/>
    </row>
    <row r="20" spans="1:10" ht="43.5">
      <c r="A20" s="42" t="s">
        <v>395</v>
      </c>
      <c r="B20" s="43"/>
      <c r="C20" s="43"/>
      <c r="D20" s="19" t="s">
        <v>370</v>
      </c>
      <c r="E20" s="23"/>
      <c r="F20" s="23"/>
      <c r="G20" s="23"/>
      <c r="H20" s="8"/>
      <c r="I20" s="47"/>
      <c r="J20" s="30"/>
    </row>
    <row r="21" spans="1:10">
      <c r="A21" s="42" t="s">
        <v>396</v>
      </c>
      <c r="B21" s="43"/>
      <c r="C21" s="43"/>
      <c r="D21" s="19" t="s">
        <v>371</v>
      </c>
      <c r="E21" s="23"/>
      <c r="F21" s="23"/>
      <c r="G21" s="23"/>
      <c r="H21" s="8"/>
      <c r="I21" s="47"/>
      <c r="J21" s="30"/>
    </row>
    <row r="22" spans="1:10">
      <c r="A22" s="42" t="s">
        <v>397</v>
      </c>
      <c r="B22" s="43"/>
      <c r="C22" s="43"/>
      <c r="D22" s="19" t="s">
        <v>372</v>
      </c>
      <c r="E22" s="26">
        <f>E21+E20+E19+E14+E13</f>
        <v>0</v>
      </c>
      <c r="F22" s="26">
        <f>F21+F20+F19+F14+F13</f>
        <v>0</v>
      </c>
      <c r="G22" s="26">
        <f>G21+G20+G19+G14+G13</f>
        <v>0</v>
      </c>
      <c r="H22" s="8"/>
      <c r="I22" s="47"/>
      <c r="J22" s="30"/>
    </row>
    <row r="23" spans="1:10">
      <c r="A23" s="42"/>
      <c r="B23" s="43"/>
      <c r="C23" s="43"/>
      <c r="D23" s="82"/>
      <c r="E23" s="83"/>
      <c r="F23" s="83"/>
      <c r="G23" s="84"/>
      <c r="H23" s="8"/>
      <c r="I23" s="47"/>
      <c r="J23" s="30"/>
    </row>
    <row r="24" spans="1:10" ht="15" customHeight="1">
      <c r="A24" s="42"/>
      <c r="B24" s="43"/>
      <c r="C24" s="43"/>
      <c r="D24" s="98" t="s">
        <v>373</v>
      </c>
      <c r="E24" s="99"/>
      <c r="F24" s="99"/>
      <c r="G24" s="100"/>
      <c r="H24" s="8"/>
      <c r="I24" s="47"/>
      <c r="J24" s="30"/>
    </row>
    <row r="25" spans="1:10">
      <c r="A25" s="42" t="s">
        <v>398</v>
      </c>
      <c r="B25" s="43"/>
      <c r="C25" s="43"/>
      <c r="D25" s="19" t="s">
        <v>374</v>
      </c>
      <c r="E25" s="23"/>
      <c r="F25" s="23"/>
      <c r="G25" s="23"/>
      <c r="H25" s="8"/>
      <c r="I25" s="47"/>
      <c r="J25" s="30"/>
    </row>
    <row r="26" spans="1:10" ht="29">
      <c r="A26" s="42" t="s">
        <v>399</v>
      </c>
      <c r="B26" s="43"/>
      <c r="C26" s="43"/>
      <c r="D26" s="19" t="s">
        <v>375</v>
      </c>
      <c r="E26" s="23"/>
      <c r="F26" s="23"/>
      <c r="G26" s="23"/>
      <c r="H26" s="8"/>
      <c r="I26" s="47"/>
      <c r="J26" s="30"/>
    </row>
    <row r="27" spans="1:10">
      <c r="A27" s="42" t="s">
        <v>400</v>
      </c>
      <c r="B27" s="43"/>
      <c r="C27" s="43"/>
      <c r="D27" s="19" t="s">
        <v>376</v>
      </c>
      <c r="E27" s="23"/>
      <c r="F27" s="23"/>
      <c r="G27" s="23"/>
      <c r="H27" s="8"/>
      <c r="I27" s="47"/>
      <c r="J27" s="30"/>
    </row>
    <row r="28" spans="1:10">
      <c r="A28" s="42" t="s">
        <v>401</v>
      </c>
      <c r="B28" s="43"/>
      <c r="C28" s="43"/>
      <c r="D28" s="19" t="s">
        <v>377</v>
      </c>
      <c r="E28" s="23"/>
      <c r="F28" s="23"/>
      <c r="G28" s="23"/>
      <c r="H28" s="8"/>
      <c r="I28" s="47"/>
      <c r="J28" s="30"/>
    </row>
    <row r="29" spans="1:10" ht="29">
      <c r="A29" s="42" t="s">
        <v>402</v>
      </c>
      <c r="B29" s="43"/>
      <c r="C29" s="43"/>
      <c r="D29" s="19" t="s">
        <v>378</v>
      </c>
      <c r="E29" s="23"/>
      <c r="F29" s="23"/>
      <c r="G29" s="23"/>
      <c r="H29" s="8"/>
      <c r="I29" s="47"/>
      <c r="J29" s="30"/>
    </row>
    <row r="30" spans="1:10" ht="43.5">
      <c r="A30" s="42" t="s">
        <v>403</v>
      </c>
      <c r="B30" s="43"/>
      <c r="C30" s="43"/>
      <c r="D30" s="19" t="s">
        <v>499</v>
      </c>
      <c r="E30" s="23"/>
      <c r="F30" s="23"/>
      <c r="G30" s="23"/>
      <c r="H30" s="8"/>
      <c r="I30" s="47"/>
      <c r="J30" s="30"/>
    </row>
    <row r="31" spans="1:10">
      <c r="A31" s="42" t="s">
        <v>418</v>
      </c>
      <c r="B31" s="43"/>
      <c r="C31" s="43"/>
      <c r="D31" s="19" t="s">
        <v>379</v>
      </c>
      <c r="E31" s="23"/>
      <c r="F31" s="23"/>
      <c r="G31" s="23"/>
      <c r="H31" s="8"/>
      <c r="I31" s="47"/>
      <c r="J31" s="30"/>
    </row>
    <row r="32" spans="1:10">
      <c r="A32" s="42" t="s">
        <v>419</v>
      </c>
      <c r="B32" s="43"/>
      <c r="C32" s="43"/>
      <c r="D32" s="19" t="s">
        <v>380</v>
      </c>
      <c r="E32" s="26">
        <f>E31+E30+E29+E28+E27+E26+E25</f>
        <v>0</v>
      </c>
      <c r="F32" s="26">
        <f>F31+F30+F29+F28+F27+F26+F25</f>
        <v>0</v>
      </c>
      <c r="G32" s="26">
        <f>G31+G30+G29+G28+G27+G26+G25</f>
        <v>0</v>
      </c>
      <c r="H32" s="8"/>
      <c r="I32" s="47"/>
      <c r="J32" s="30"/>
    </row>
    <row r="33" spans="1:10">
      <c r="A33" s="42"/>
      <c r="B33" s="43"/>
      <c r="C33" s="43"/>
      <c r="D33" s="82"/>
      <c r="E33" s="83"/>
      <c r="F33" s="83"/>
      <c r="G33" s="84"/>
      <c r="H33" s="8"/>
      <c r="I33" s="47"/>
      <c r="J33" s="30"/>
    </row>
    <row r="34" spans="1:10">
      <c r="A34" s="42" t="s">
        <v>414</v>
      </c>
      <c r="B34" s="43"/>
      <c r="C34" s="43"/>
      <c r="D34" s="19" t="s">
        <v>381</v>
      </c>
      <c r="E34" s="26">
        <f>E32-E22</f>
        <v>0</v>
      </c>
      <c r="F34" s="26">
        <f>F32-F22</f>
        <v>0</v>
      </c>
      <c r="G34" s="26">
        <f>G32-G22</f>
        <v>0</v>
      </c>
      <c r="H34" s="8"/>
      <c r="I34" s="47"/>
      <c r="J34" s="30"/>
    </row>
    <row r="35" spans="1:10">
      <c r="A35" s="42" t="s">
        <v>415</v>
      </c>
      <c r="B35" s="43"/>
      <c r="C35" s="43"/>
      <c r="D35" s="19" t="s">
        <v>306</v>
      </c>
      <c r="E35" s="26">
        <f>E34</f>
        <v>0</v>
      </c>
      <c r="F35" s="26">
        <f>E34+F34</f>
        <v>0</v>
      </c>
      <c r="G35" s="26">
        <f>E34+F34+G34</f>
        <v>0</v>
      </c>
      <c r="H35" s="8"/>
      <c r="I35" s="47"/>
      <c r="J35" s="30"/>
    </row>
    <row r="36" spans="1:10" ht="29">
      <c r="A36" s="42" t="s">
        <v>416</v>
      </c>
      <c r="B36" s="43"/>
      <c r="C36" s="43"/>
      <c r="D36" s="19" t="s">
        <v>382</v>
      </c>
      <c r="E36" s="27">
        <f>ROUND(IF(E22=0,0,E34/E22),2)</f>
        <v>0</v>
      </c>
      <c r="F36" s="27">
        <f>ROUND(IF(F22=0,0,F34/F22),2)</f>
        <v>0</v>
      </c>
      <c r="G36" s="27">
        <f>ROUND(IF(G22=0,0,G34/G22),2)</f>
        <v>0</v>
      </c>
      <c r="H36" s="8"/>
      <c r="I36" s="47"/>
      <c r="J36" s="30"/>
    </row>
    <row r="37" spans="1:10">
      <c r="A37" s="42"/>
      <c r="B37" s="43"/>
      <c r="C37" s="43" t="s">
        <v>209</v>
      </c>
      <c r="D37" s="8"/>
      <c r="E37" s="8"/>
      <c r="F37" s="8"/>
      <c r="G37" s="8"/>
      <c r="H37" s="8"/>
      <c r="I37" s="47"/>
      <c r="J37" s="30"/>
    </row>
    <row r="38" spans="1:10">
      <c r="A38" s="44"/>
      <c r="B38" s="45"/>
      <c r="C38" s="45" t="s">
        <v>212</v>
      </c>
      <c r="D38" s="45"/>
      <c r="E38" s="45"/>
      <c r="F38" s="45"/>
      <c r="G38" s="45"/>
      <c r="H38" s="45"/>
      <c r="I38" s="48" t="s">
        <v>213</v>
      </c>
      <c r="J38" s="30"/>
    </row>
  </sheetData>
  <sheetProtection password="A44A" sheet="1" objects="1" scenarios="1"/>
  <mergeCells count="8">
    <mergeCell ref="D1:G1"/>
    <mergeCell ref="D2:G2"/>
    <mergeCell ref="D24:G24"/>
    <mergeCell ref="D33:G33"/>
    <mergeCell ref="F9:G9"/>
    <mergeCell ref="D9:E9"/>
    <mergeCell ref="D12:G12"/>
    <mergeCell ref="D23:G23"/>
  </mergeCells>
  <phoneticPr fontId="2" type="noConversion"/>
  <dataValidations count="2">
    <dataValidation type="decimal" allowBlank="1" showInputMessage="1" showErrorMessage="1" errorTitle="Input Error" error="Please enter a numeric value between 0 and 99999999999999999" sqref="E34:G36 E32:G32 E22:G22 E14:G14">
      <formula1>0</formula1>
      <formula2>99999999999999900</formula2>
    </dataValidation>
    <dataValidation type="decimal" allowBlank="1" showInputMessage="1" showErrorMessage="1" errorTitle="Input Error" error="Please enter a numeric value between 0 and 99999999999999999" sqref="E13:G13 E15:G21 E25:G31">
      <formula1>-99999999999999900</formula1>
      <formula2>99999999999999900</formula2>
    </dataValidation>
  </dataValidations>
  <pageMargins left="0.75" right="0.75" top="1" bottom="1" header="0.5" footer="0.5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dm:cachedDataManifest xmlns:cdm="http://schemas.microsoft.com/2004/VisualStudio/Tools/Applications/CachedDataManifest.xsd" cdm:revision="1"/>
</file>

<file path=customXml/itemProps1.xml><?xml version="1.0" encoding="utf-8"?>
<ds:datastoreItem xmlns:ds="http://schemas.openxmlformats.org/officeDocument/2006/customXml" ds:itemID="{967BE42E-A9E1-4AC1-BC70-2A12999EE97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General Information</vt:lpstr>
      <vt:lpstr>SLStmt-SchlTierIIBanks</vt:lpstr>
      <vt:lpstr>IRSStmt-SchlTierIIBanks</vt:lpstr>
      <vt:lpstr>STDLStmt-SchlTierIIBanks</vt:lpstr>
      <vt:lpstr>SLStmt-NSchlTierIBanks</vt:lpstr>
      <vt:lpstr>IRSStmt-NSchlTierIBanks</vt:lpstr>
      <vt:lpstr>STDLStmt-NSchlTierIBanks</vt:lpstr>
      <vt:lpstr>SLStmt-NSchlTierIIBanks</vt:lpstr>
      <vt:lpstr>IRSStmt-NSchlTierIIBanks</vt:lpstr>
      <vt:lpstr>STDLStmt-NSchlTierIIBanks</vt:lpstr>
      <vt:lpstr>Signatory</vt:lpstr>
      <vt:lpstr>datasheet_1_13</vt:lpstr>
      <vt:lpstr>datasheet_1_25</vt:lpstr>
      <vt:lpstr>datasheet_1_26</vt:lpstr>
      <vt:lpstr>datasheet_1_38</vt:lpstr>
      <vt:lpstr>datasheet_1_40</vt:lpstr>
      <vt:lpstr>datasheet_1_42</vt:lpstr>
      <vt:lpstr>ScaleList</vt:lpstr>
      <vt:lpstr>UnitList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Pragati Raskar</dc:creator>
  <cp:lastModifiedBy>SMD</cp:lastModifiedBy>
  <dcterms:created xsi:type="dcterms:W3CDTF">2010-12-09T08:47:06Z</dcterms:created>
  <dcterms:modified xsi:type="dcterms:W3CDTF">2022-11-26T20:58:12Z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