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0" yWindow="0" windowWidth="19425" windowHeight="8895" tabRatio="927" firstSheet="5" activeTab="5"/>
  </bookViews>
  <sheets>
    <sheet name="MainSheet" sheetId="1" state="veryHidden" r:id="rId1"/>
    <sheet name="StartUp" sheetId="2" state="veryHidden" r:id="rId2"/>
    <sheet name="Data" sheetId="3" state="veryHidden" r:id="rId3"/>
    <sheet name="+FootnoteTexts" sheetId="36" state="veryHidden" r:id="rId4"/>
    <sheet name="+Elements" sheetId="37" state="veryHidden" r:id="rId5"/>
    <sheet name="General Information" sheetId="41" r:id="rId6"/>
    <sheet name="Assets (1)" sheetId="43" r:id="rId7"/>
    <sheet name="Liabilities (1)" sheetId="44" r:id="rId8"/>
    <sheet name="Other Products (1)" sheetId="45" r:id="rId9"/>
    <sheet name="Annexure I (1)" sheetId="46" r:id="rId10"/>
    <sheet name="Annexure II (1)" sheetId="47" r:id="rId11"/>
    <sheet name="StartUpDataSheet" sheetId="42" state="veryHidden" r:id="rId12"/>
    <sheet name="+Lineitems" sheetId="39" state="veryHidden" r:id="rId13"/>
    <sheet name="Authorised Signatory" sheetId="48" r:id="rId14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StartUp!$K$1:$K$171</definedName>
  </definedNames>
  <calcPr calcId="162913"/>
</workbook>
</file>

<file path=xl/calcChain.xml><?xml version="1.0" encoding="utf-8"?>
<calcChain xmlns="http://schemas.openxmlformats.org/spreadsheetml/2006/main">
  <c r="D8" i="42" l="1"/>
  <c r="J33" i="47"/>
  <c r="I33" i="47"/>
  <c r="H33" i="47"/>
  <c r="G33" i="47"/>
  <c r="J26" i="47"/>
  <c r="I26" i="47"/>
  <c r="H26" i="47"/>
  <c r="G26" i="47"/>
  <c r="J19" i="47"/>
  <c r="I19" i="47"/>
  <c r="H19" i="47"/>
  <c r="G19" i="47"/>
  <c r="I6" i="47"/>
  <c r="I5" i="47"/>
  <c r="G28" i="46"/>
  <c r="G20" i="46"/>
  <c r="G14" i="46"/>
  <c r="G6" i="46"/>
  <c r="G5" i="46"/>
  <c r="N19" i="45"/>
  <c r="M19" i="45"/>
  <c r="L19" i="45"/>
  <c r="K19" i="45"/>
  <c r="J19" i="45"/>
  <c r="I19" i="45"/>
  <c r="H19" i="45"/>
  <c r="G19" i="45"/>
  <c r="O19" i="45" s="1"/>
  <c r="O18" i="45"/>
  <c r="O17" i="45"/>
  <c r="O16" i="45"/>
  <c r="O15" i="45"/>
  <c r="O14" i="45"/>
  <c r="J6" i="45"/>
  <c r="J5" i="45"/>
  <c r="N32" i="44"/>
  <c r="L32" i="44"/>
  <c r="K32" i="44"/>
  <c r="H32" i="44"/>
  <c r="G32" i="44"/>
  <c r="O31" i="44"/>
  <c r="O30" i="44"/>
  <c r="N29" i="44"/>
  <c r="M29" i="44"/>
  <c r="L29" i="44"/>
  <c r="K29" i="44"/>
  <c r="J29" i="44"/>
  <c r="I29" i="44"/>
  <c r="H29" i="44"/>
  <c r="G29" i="44"/>
  <c r="O29" i="44" s="1"/>
  <c r="O28" i="44"/>
  <c r="O27" i="44"/>
  <c r="O26" i="44"/>
  <c r="N25" i="44"/>
  <c r="M25" i="44"/>
  <c r="L25" i="44"/>
  <c r="K25" i="44"/>
  <c r="J25" i="44"/>
  <c r="I25" i="44"/>
  <c r="H25" i="44"/>
  <c r="G25" i="44"/>
  <c r="O25" i="44" s="1"/>
  <c r="O24" i="44"/>
  <c r="O23" i="44"/>
  <c r="O22" i="44"/>
  <c r="N21" i="44"/>
  <c r="M21" i="44"/>
  <c r="L21" i="44"/>
  <c r="K21" i="44"/>
  <c r="J21" i="44"/>
  <c r="I21" i="44"/>
  <c r="H21" i="44"/>
  <c r="G21" i="44"/>
  <c r="O21" i="44" s="1"/>
  <c r="O20" i="44"/>
  <c r="O19" i="44"/>
  <c r="N18" i="44"/>
  <c r="M18" i="44"/>
  <c r="L18" i="44"/>
  <c r="K18" i="44"/>
  <c r="J18" i="44"/>
  <c r="I18" i="44"/>
  <c r="I32" i="44" s="1"/>
  <c r="H18" i="44"/>
  <c r="G18" i="44"/>
  <c r="O18" i="44" s="1"/>
  <c r="O17" i="44"/>
  <c r="O16" i="44"/>
  <c r="O15" i="44"/>
  <c r="O14" i="44"/>
  <c r="N13" i="44"/>
  <c r="M13" i="44"/>
  <c r="M32" i="44" s="1"/>
  <c r="L13" i="44"/>
  <c r="K13" i="44"/>
  <c r="J13" i="44"/>
  <c r="J32" i="44" s="1"/>
  <c r="I13" i="44"/>
  <c r="H13" i="44"/>
  <c r="G13" i="44"/>
  <c r="O13" i="44" s="1"/>
  <c r="I6" i="44"/>
  <c r="I5" i="44"/>
  <c r="O48" i="43"/>
  <c r="O47" i="43"/>
  <c r="O45" i="43"/>
  <c r="O44" i="43"/>
  <c r="N43" i="43"/>
  <c r="M43" i="43"/>
  <c r="L43" i="43"/>
  <c r="K43" i="43"/>
  <c r="J43" i="43"/>
  <c r="I43" i="43"/>
  <c r="H43" i="43"/>
  <c r="G43" i="43"/>
  <c r="O43" i="43" s="1"/>
  <c r="O42" i="43"/>
  <c r="O41" i="43"/>
  <c r="O40" i="43"/>
  <c r="O39" i="43"/>
  <c r="O38" i="43"/>
  <c r="O37" i="43"/>
  <c r="N36" i="43"/>
  <c r="M36" i="43"/>
  <c r="L36" i="43"/>
  <c r="K36" i="43"/>
  <c r="J36" i="43"/>
  <c r="I36" i="43"/>
  <c r="H36" i="43"/>
  <c r="G36" i="43"/>
  <c r="O36" i="43" s="1"/>
  <c r="O35" i="43"/>
  <c r="O34" i="43"/>
  <c r="O33" i="43"/>
  <c r="O32" i="43"/>
  <c r="O31" i="43"/>
  <c r="N30" i="43"/>
  <c r="N27" i="43" s="1"/>
  <c r="N26" i="43" s="1"/>
  <c r="N46" i="43" s="1"/>
  <c r="N49" i="43" s="1"/>
  <c r="M30" i="43"/>
  <c r="M27" i="43" s="1"/>
  <c r="M26" i="43" s="1"/>
  <c r="M46" i="43" s="1"/>
  <c r="M49" i="43" s="1"/>
  <c r="L30" i="43"/>
  <c r="L27" i="43" s="1"/>
  <c r="L26" i="43" s="1"/>
  <c r="L46" i="43" s="1"/>
  <c r="L49" i="43" s="1"/>
  <c r="K30" i="43"/>
  <c r="J30" i="43"/>
  <c r="J27" i="43" s="1"/>
  <c r="J26" i="43" s="1"/>
  <c r="J46" i="43" s="1"/>
  <c r="J49" i="43" s="1"/>
  <c r="I30" i="43"/>
  <c r="I27" i="43" s="1"/>
  <c r="I26" i="43" s="1"/>
  <c r="I46" i="43" s="1"/>
  <c r="I49" i="43" s="1"/>
  <c r="H30" i="43"/>
  <c r="H27" i="43" s="1"/>
  <c r="H26" i="43" s="1"/>
  <c r="H46" i="43" s="1"/>
  <c r="G30" i="43"/>
  <c r="O29" i="43"/>
  <c r="O28" i="43"/>
  <c r="K27" i="43"/>
  <c r="K26" i="43" s="1"/>
  <c r="K46" i="43" s="1"/>
  <c r="K49" i="43" s="1"/>
  <c r="G27" i="43"/>
  <c r="G26" i="43" s="1"/>
  <c r="O25" i="43"/>
  <c r="O24" i="43"/>
  <c r="N23" i="43"/>
  <c r="M23" i="43"/>
  <c r="L23" i="43"/>
  <c r="K23" i="43"/>
  <c r="J23" i="43"/>
  <c r="I23" i="43"/>
  <c r="H23" i="43"/>
  <c r="G23" i="43"/>
  <c r="O23" i="43" s="1"/>
  <c r="O22" i="43"/>
  <c r="O21" i="43"/>
  <c r="O20" i="43"/>
  <c r="N19" i="43"/>
  <c r="M19" i="43"/>
  <c r="L19" i="43"/>
  <c r="K19" i="43"/>
  <c r="J19" i="43"/>
  <c r="I19" i="43"/>
  <c r="H19" i="43"/>
  <c r="G19" i="43"/>
  <c r="O18" i="43"/>
  <c r="O17" i="43"/>
  <c r="O16" i="43"/>
  <c r="O15" i="43"/>
  <c r="N14" i="43"/>
  <c r="M14" i="43"/>
  <c r="L14" i="43"/>
  <c r="K14" i="43"/>
  <c r="J14" i="43"/>
  <c r="I14" i="43"/>
  <c r="H14" i="43"/>
  <c r="H49" i="43" s="1"/>
  <c r="G14" i="43"/>
  <c r="O14" i="43" s="1"/>
  <c r="O13" i="43"/>
  <c r="I6" i="43"/>
  <c r="I5" i="43"/>
  <c r="D22" i="41"/>
  <c r="E21" i="41"/>
  <c r="E19" i="41"/>
  <c r="E14" i="41"/>
  <c r="E13" i="41"/>
  <c r="E11" i="41"/>
  <c r="E10" i="41"/>
  <c r="E9" i="41"/>
  <c r="E8" i="41"/>
  <c r="D12" i="2"/>
  <c r="D9" i="2"/>
  <c r="D8" i="2"/>
  <c r="I22" i="45" l="1"/>
  <c r="I33" i="44"/>
  <c r="I20" i="45" s="1"/>
  <c r="J22" i="45"/>
  <c r="J33" i="44"/>
  <c r="J20" i="45" s="1"/>
  <c r="O32" i="44"/>
  <c r="H22" i="45"/>
  <c r="H33" i="44"/>
  <c r="H20" i="45" s="1"/>
  <c r="L33" i="44"/>
  <c r="L20" i="45" s="1"/>
  <c r="L22" i="45"/>
  <c r="M33" i="44"/>
  <c r="M20" i="45" s="1"/>
  <c r="M22" i="45"/>
  <c r="N33" i="44"/>
  <c r="N20" i="45" s="1"/>
  <c r="N22" i="45"/>
  <c r="G46" i="43"/>
  <c r="O46" i="43" s="1"/>
  <c r="O26" i="43"/>
  <c r="K33" i="44"/>
  <c r="K20" i="45" s="1"/>
  <c r="K22" i="45"/>
  <c r="O30" i="43"/>
  <c r="O27" i="43"/>
  <c r="O19" i="43"/>
  <c r="G49" i="43" l="1"/>
  <c r="G22" i="45" l="1"/>
  <c r="O49" i="43"/>
  <c r="O22" i="45" s="1"/>
  <c r="G33" i="44"/>
  <c r="O33" i="44" l="1"/>
  <c r="G20" i="45"/>
  <c r="O20" i="45" l="1"/>
  <c r="G21" i="45"/>
  <c r="H21" i="45" s="1"/>
  <c r="I21" i="45" s="1"/>
  <c r="J21" i="45" s="1"/>
  <c r="K21" i="45" s="1"/>
  <c r="L21" i="45" s="1"/>
  <c r="M21" i="45" s="1"/>
  <c r="N21" i="45" s="1"/>
  <c r="O21" i="45" s="1"/>
</calcChain>
</file>

<file path=xl/comments1.xml><?xml version="1.0" encoding="utf-8"?>
<comments xmlns="http://schemas.openxmlformats.org/spreadsheetml/2006/main">
  <authors>
    <author>user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L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N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>
  <authors>
    <author>sbapat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>[Unit: PURE]
[Scale: Actuals]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[Unit: PURE]
[Scale: Actuals]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[Date Format: dd/MM/yyyy]Please double click to show the popup</t>
        </r>
      </text>
    </comment>
  </commentList>
</comments>
</file>

<file path=xl/sharedStrings.xml><?xml version="1.0" encoding="utf-8"?>
<sst xmlns="http://schemas.openxmlformats.org/spreadsheetml/2006/main" count="919" uniqueCount="671">
  <si>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</si>
  <si>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</si>
  <si>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</si>
  <si>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</si>
  <si>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</si>
  <si>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</si>
  <si>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</si>
  <si>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</si>
  <si>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</si>
  <si>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</si>
  <si>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</si>
  <si>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</si>
  <si>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</si>
  <si>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</si>
  <si>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</si>
  <si>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</si>
  <si>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</si>
  <si>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</si>
  <si>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</si>
  <si>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</si>
  <si>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</si>
  <si>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</si>
  <si>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</si>
  <si>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</si>
  <si>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</si>
  <si>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</si>
  <si>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</si>
  <si>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</si>
  <si>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</si>
  <si>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</si>
  <si>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</si>
  <si>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</si>
  <si>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</si>
  <si>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</si>
  <si>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</si>
  <si>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</si>
  <si>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</si>
  <si>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</si>
  <si>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</si>
  <si>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</si>
  <si>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</si>
  <si>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</si>
  <si>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</si>
  <si>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</si>
  <si>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</si>
  <si>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</si>
  <si>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</si>
  <si>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</si>
  <si>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</si>
  <si>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</si>
  <si>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</si>
  <si>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</si>
  <si>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</si>
  <si>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</si>
  <si>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</si>
  <si>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</si>
  <si>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</si>
  <si>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</si>
  <si>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</si>
  <si>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</si>
  <si>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</si>
  <si>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</si>
  <si>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</si>
  <si>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</si>
  <si>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</si>
  <si>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</si>
  <si>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</si>
  <si>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</si>
  <si>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</si>
  <si>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</si>
  <si>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</si>
  <si>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</si>
  <si>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</si>
  <si>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</si>
  <si>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</si>
  <si>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</si>
  <si>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</si>
  <si>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</si>
  <si>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</si>
  <si>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</si>
  <si>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</si>
  <si>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</si>
  <si>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</si>
  <si>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</si>
  <si>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</si>
  <si>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</si>
  <si>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</si>
  <si>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</si>
  <si>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</si>
  <si>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</si>
  <si>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</si>
  <si>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</si>
  <si>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</si>
  <si>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</si>
  <si>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</si>
  <si>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</si>
  <si>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</si>
  <si>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</si>
  <si>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</si>
  <si>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</si>
  <si>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</si>
  <si>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</si>
  <si>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</si>
  <si>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</si>
  <si>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</si>
  <si>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</si>
  <si>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</si>
  <si>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</si>
  <si>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</si>
  <si>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</si>
  <si>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</si>
  <si>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</si>
  <si>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</si>
  <si>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</si>
  <si>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</si>
  <si>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</si>
  <si>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</si>
  <si>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</si>
  <si>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</si>
  <si>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</si>
  <si>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</si>
  <si>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</si>
  <si>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</si>
  <si>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</si>
  <si>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</si>
  <si>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</si>
  <si>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</si>
  <si>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</si>
  <si>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</si>
  <si>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</si>
  <si>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</si>
  <si>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</si>
  <si>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</si>
  <si>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</si>
  <si>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</si>
  <si>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</si>
  <si>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</si>
  <si>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</si>
  <si>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</si>
  <si>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</si>
  <si>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</si>
  <si>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</si>
  <si>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</si>
  <si>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</si>
  <si>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</si>
  <si>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</si>
  <si>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</si>
  <si>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</si>
  <si>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</si>
  <si>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</si>
  <si>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</si>
  <si>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</si>
  <si>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</si>
  <si>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</si>
  <si>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</si>
  <si>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</si>
  <si>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</si>
  <si>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</si>
  <si>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</si>
  <si>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</si>
  <si>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</si>
  <si>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</si>
  <si>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</si>
  <si>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</si>
  <si>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</si>
  <si>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</si>
  <si>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</si>
  <si>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</si>
  <si>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</si>
  <si>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</si>
  <si>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</si>
  <si>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</si>
  <si>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</si>
  <si>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</si>
  <si>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</si>
  <si>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</si>
  <si>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</si>
  <si>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</si>
  <si>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</si>
  <si>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</si>
  <si>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</si>
  <si>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</si>
  <si>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</si>
  <si>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</si>
  <si>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</si>
  <si>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</si>
  <si>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</si>
  <si>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</si>
  <si>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</si>
  <si>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</si>
  <si>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</si>
  <si>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</si>
  <si>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</si>
  <si>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</si>
  <si>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</si>
  <si>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</si>
  <si>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</si>
  <si>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</si>
  <si>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</si>
  <si>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</si>
  <si>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</si>
  <si>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</si>
  <si>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</si>
  <si>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</si>
  <si>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</si>
  <si>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</si>
  <si>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</si>
  <si>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</si>
  <si>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</si>
  <si>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</si>
  <si>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</si>
  <si>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</si>
  <si>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</si>
  <si>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</si>
  <si>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</si>
  <si>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</si>
  <si>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</si>
  <si>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</si>
  <si>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</si>
  <si>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</si>
  <si>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</si>
  <si>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</si>
  <si>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</si>
  <si>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</si>
  <si>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</si>
  <si>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</si>
  <si>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</si>
  <si>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</si>
  <si>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</si>
  <si>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</si>
  <si>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</si>
  <si>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</si>
  <si>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</si>
  <si>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</si>
  <si>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</si>
  <si>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</si>
  <si>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</si>
  <si>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</si>
  <si>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</si>
  <si>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</si>
  <si>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</si>
  <si>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</si>
  <si>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</si>
  <si>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</si>
  <si>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</si>
  <si>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</si>
  <si>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</si>
  <si>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</si>
  <si>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</si>
  <si>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</si>
  <si>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</si>
  <si>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</si>
  <si>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</si>
  <si>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</si>
  <si>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</si>
  <si>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</si>
  <si>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</si>
  <si>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</si>
  <si>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</si>
  <si>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</si>
  <si>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</si>
  <si>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</si>
  <si>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</si>
  <si>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</si>
  <si>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</si>
  <si>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</si>
  <si>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</si>
  <si>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</si>
  <si>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</si>
  <si>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</si>
  <si>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</si>
  <si>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</si>
  <si>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</si>
  <si>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</si>
  <si>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</si>
  <si>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</si>
  <si>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</si>
  <si>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</si>
  <si>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</si>
  <si>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</si>
  <si>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</si>
  <si>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</si>
  <si>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</si>
  <si>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</si>
  <si>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</si>
  <si>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</si>
  <si>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</si>
  <si>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</si>
  <si>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</si>
  <si>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</si>
  <si>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</si>
  <si>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</si>
  <si>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</si>
  <si>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</si>
  <si>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</si>
  <si>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</si>
  <si>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</si>
  <si>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</si>
  <si>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</si>
  <si>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</si>
  <si>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</si>
  <si>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</si>
  <si>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</si>
  <si>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</si>
  <si>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</si>
  <si>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</si>
  <si>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</si>
  <si>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</si>
  <si>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</si>
  <si>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</si>
  <si>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</si>
  <si>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</si>
  <si>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</si>
  <si>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</si>
  <si>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</si>
  <si>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</si>
  <si>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</si>
  <si>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</si>
  <si>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</si>
  <si>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</si>
  <si>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</si>
  <si>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</si>
  <si>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</si>
  <si>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</si>
  <si>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</si>
  <si>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</si>
  <si>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</si>
  <si>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</si>
  <si>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</si>
  <si>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</si>
  <si>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</si>
  <si>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</si>
  <si>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</si>
  <si>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</si>
  <si>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</si>
  <si>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</si>
  <si>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</si>
  <si>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</si>
  <si>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</si>
  <si>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</si>
  <si>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</si>
  <si>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</si>
  <si>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</si>
  <si>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</si>
  <si>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</si>
  <si>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</si>
  <si>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</si>
  <si>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</si>
  <si>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</si>
  <si>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</si>
  <si>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</si>
  <si>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</si>
  <si>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</si>
  <si>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</si>
  <si>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</si>
  <si>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</si>
  <si>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</si>
  <si>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</si>
  <si>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Bank Working Code</t>
  </si>
  <si>
    <t>Bank Name</t>
  </si>
  <si>
    <t>Report Status</t>
  </si>
  <si>
    <t>Do Version Check</t>
  </si>
  <si>
    <t>Seed year</t>
  </si>
  <si>
    <t>IsRevised</t>
  </si>
  <si>
    <t>Crores</t>
  </si>
  <si>
    <t>#TABLE#</t>
  </si>
  <si>
    <t>#LAYOUTSCSR#</t>
  </si>
  <si>
    <t>#LAYOUTECSR#</t>
  </si>
  <si>
    <t>#LAYOUTSCER#</t>
  </si>
  <si>
    <t>#LAYOUTECER#</t>
  </si>
  <si>
    <t>Reporting Type</t>
  </si>
  <si>
    <t>9e1fc7c0-7aaa-431d-88c1-c09846d49ac4:~:Lyt_Page1:~:NotMandatory:~:True:~::~:</t>
  </si>
  <si>
    <t>#CustPlc#</t>
  </si>
  <si>
    <t>Validation Status</t>
  </si>
  <si>
    <t>Reporting Institution</t>
  </si>
  <si>
    <t>55aec667-1536-4daf-b2a4-186b5d806231:~:NotMandatory:~:True:~:</t>
  </si>
  <si>
    <t>0c9c7a17-8849-4066-883a-db708280f46e:~:Lyt_BankCode:~:NotMandatory:~:True:~::~:</t>
  </si>
  <si>
    <t>in-rbi-rep.xsd#in-rbi-rep_BankCode</t>
  </si>
  <si>
    <t>1.Cash on hand and balances with central banks/Monetary Authority</t>
  </si>
  <si>
    <t>2. Investments in securities</t>
  </si>
  <si>
    <t>2.1. Local government</t>
  </si>
  <si>
    <t>2.2. India Related</t>
  </si>
  <si>
    <t>2.3. OECD Countries</t>
  </si>
  <si>
    <t>2.4. Others</t>
  </si>
  <si>
    <t>3. Inter Branch placements / deposits</t>
  </si>
  <si>
    <t>3.1. with branches in the same foreign centre</t>
  </si>
  <si>
    <t>3.2. with branches in other foreign centres</t>
  </si>
  <si>
    <t>3.3. with india branches</t>
  </si>
  <si>
    <t>4. Inter-bank placements / deposits</t>
  </si>
  <si>
    <t>4.1.In Current Account</t>
  </si>
  <si>
    <t>4.2.Other deposits</t>
  </si>
  <si>
    <t>5. Customer Credit (Gross)</t>
  </si>
  <si>
    <t>5.1. Loans / Overdrafts</t>
  </si>
  <si>
    <t>5.1.1. Loans against Deposits/Securities Held in India</t>
  </si>
  <si>
    <t>5.1.2. Loans against LC/LOC by H.O.</t>
  </si>
  <si>
    <t>5.1.3 Loans to Indian PSU</t>
  </si>
  <si>
    <t>5.1.3.1. Short term Facilities</t>
  </si>
  <si>
    <t>5.1.3.2. BA facilities</t>
  </si>
  <si>
    <t>5.1.3.3. Syndicated Loans</t>
  </si>
  <si>
    <t>5.1.3.4. Others</t>
  </si>
  <si>
    <t>5.1.4. Other India related funded exposure</t>
  </si>
  <si>
    <t>5.1.5. Sovereign Loans</t>
  </si>
  <si>
    <t>5.1.5.1. Loans to Problem Countries</t>
  </si>
  <si>
    <t>5.1.5.2. Other Sovereign Loans</t>
  </si>
  <si>
    <t>5.1.6. Real Estate Exposures</t>
  </si>
  <si>
    <t>5.1.7. Commercial loans</t>
  </si>
  <si>
    <t>5.1.8. Other loans</t>
  </si>
  <si>
    <t>5.2. Bills Purchased and Discounted</t>
  </si>
  <si>
    <t>6. Netting Items</t>
  </si>
  <si>
    <t>6.1. Specific Provisions</t>
  </si>
  <si>
    <t>6.2. Interest Suspense</t>
  </si>
  <si>
    <t>7. Customer Credit (Net)</t>
  </si>
  <si>
    <t>8. Accumulated Losses</t>
  </si>
  <si>
    <t>9. Other Assets</t>
  </si>
  <si>
    <t>A. Total Assets</t>
  </si>
  <si>
    <t xml:space="preserve">Assets </t>
  </si>
  <si>
    <t xml:space="preserve"> 1 - 28 days</t>
  </si>
  <si>
    <t>29 days and upto 3 months</t>
  </si>
  <si>
    <t>Over 3 months and upto 6 months</t>
  </si>
  <si>
    <t>Over 6 months and upto 1 year</t>
  </si>
  <si>
    <t>Over1 year and upto 3 years</t>
  </si>
  <si>
    <t>Over 3 years and upto 5 years</t>
  </si>
  <si>
    <t>Over 5 years</t>
  </si>
  <si>
    <t xml:space="preserve"> Non-Sensitive</t>
  </si>
  <si>
    <t>Total</t>
  </si>
  <si>
    <t>in-rbi-rep.xsd#in-rbi-rep_ReportingPeriodAxis::in-rbi-rep.xsd#in-rbi-rep_OneToTwentyEightDaysMember</t>
  </si>
  <si>
    <t>in-rbi-rep.xsd#in-rbi-rep_ReportingPeriodAxis::in-rbi-rep.xsd#in-rbi-rep_TwentyNineDaysAndUptoThreeMonthsMember</t>
  </si>
  <si>
    <t>in-rbi-rep.xsd#in-rbi-rep_ReportingPeriodAxis::in-rbi-rep.xsd#in-rbi-rep_OverThreeMonthsAndUptoSixMonthsMember</t>
  </si>
  <si>
    <t>in-rbi-rep.xsd#in-rbi-rep_ReportingPeriodAxis::in-rbi-rep.xsd#in-rbi-rep_OverSixMonthsAndUptoOneYearMember</t>
  </si>
  <si>
    <t>in-rbi-rep.xsd#in-rbi-rep_ReportingPeriodAxis::in-rbi-rep.xsd#in-rbi-rep_OverOneYearUptoAndThreeYearMember</t>
  </si>
  <si>
    <t>in-rbi-rep.xsd#in-rbi-rep_ReportingPeriodAxis::in-rbi-rep.xsd#in-rbi-rep_OverFiveYearsMember</t>
  </si>
  <si>
    <t>in-rbi-rep.xsd#in-rbi-rep_ReportingPeriodAxis::in-rbi-rep.xsd#in-rbi-rep_NonSensitiveMember</t>
  </si>
  <si>
    <t>in-rbi-rep.xsd#in-rbi-rep_ReportingPeriodAxis::in-rbi-rep.xsd#in-rbi-rep_OverThreeYearsAndUptoFiveYearMember</t>
  </si>
  <si>
    <t>in-rbi-rep.xsd#in-rbi-rep_NameOfReportingInstitution</t>
  </si>
  <si>
    <t>in-rbi-rep.xsd#in-rbi-rep_DateOfReport</t>
  </si>
  <si>
    <t>in-rbi-rep.xsd#in-rbi-rep_ValidationStatus</t>
  </si>
  <si>
    <t>in-rbi-rep.xsd#in-rbi-rep_CashAndBalancesWithCentralBanks</t>
  </si>
  <si>
    <t>in-rbi-rep.xsd#in-rbi-rep_InvestmentsInSecurities</t>
  </si>
  <si>
    <t>in-rbi-rep.xsd#in-rbi-rep_InvestmentsInLocalGovernments</t>
  </si>
  <si>
    <t>in-rbi-rep.xsd#in-rbi-rep_InvestmentsInIndia</t>
  </si>
  <si>
    <t>in-rbi-rep.xsd#in-rbi-rep_InvestmentsInOECDCountries</t>
  </si>
  <si>
    <t>in-rbi-rep.xsd#in-rbi-rep_OtherInvestments</t>
  </si>
  <si>
    <t>in-rbi-rep.xsd#in-rbi-rep_InterBranchPlacementsOrDeposits</t>
  </si>
  <si>
    <t>in-rbi-rep.xsd#in-rbi-rep_InterBranchPlacementsOrDepositsWithBranchesInSameForeignCentre</t>
  </si>
  <si>
    <t>in-rbi-rep.xsd#in-rbi-rep_InterBranchPlacementsOrDepositsWithBranchesInOtherForeignCentre</t>
  </si>
  <si>
    <t>in-rbi-rep.xsd#in-rbi-rep_InterBranchPlacementsOrDepositsWithIndiaBranches</t>
  </si>
  <si>
    <t>in-rbi-rep.xsd#in-rbi-rep_InterBankPlacementsOrDeposits</t>
  </si>
  <si>
    <t>in-rbi-rep.xsd#in-rbi-rep_InterBankPlacementsOrDepositsInCurrentAccounts</t>
  </si>
  <si>
    <t>in-rbi-rep.xsd#in-rbi-rep_InterBankPlacementsInOtherDeposits</t>
  </si>
  <si>
    <t>in-rbi-rep.xsd#in-rbi-rep_GrossCustomerCredit</t>
  </si>
  <si>
    <t>in-rbi-rep.xsd#in-rbi-rep_LoansOrOverdrafts</t>
  </si>
  <si>
    <t>in-rbi-rep.xsd#in-rbi-rep_LoansAgainstDepositsOrSecuritiesHeldIn</t>
  </si>
  <si>
    <t>in-rbi-rep.xsd#in-rbi-rep_LoansAgainstLCOrLOCByHeadOffice</t>
  </si>
  <si>
    <t>in-rbi-rep.xsd#in-rbi-rep_LoansToIndianPSU</t>
  </si>
  <si>
    <t>in-rbi-rep.xsd#in-rbi-rep_ShortTermFacilitiesByBank</t>
  </si>
  <si>
    <t>in-rbi-rep.xsd#in-rbi-rep_BankerAcceptanceFacilities</t>
  </si>
  <si>
    <t>in-rbi-rep.xsd#in-rbi-rep_SyndicatedLoans</t>
  </si>
  <si>
    <t>in-rbi-rep.xsd#in-rbi-rep_OtherLoansToIndianPSU</t>
  </si>
  <si>
    <t>in-rbi-rep.xsd#in-rbi-rep_OtherIndiaRelatedFundedExposures</t>
  </si>
  <si>
    <t>in-rbi-rep.xsd#in-rbi-rep_SovereignLoans</t>
  </si>
  <si>
    <t>in-rbi-rep.xsd#in-rbi-rep_LoansToProblemCountries</t>
  </si>
  <si>
    <t>in-rbi-rep.xsd#in-rbi-rep_OtherSovereignLoans</t>
  </si>
  <si>
    <t>in-rbi-rep.xsd#in-rbi-rep_RealEstateExposures</t>
  </si>
  <si>
    <t>in-rbi-rep.xsd#in-rbi-rep_CommercialLoans</t>
  </si>
  <si>
    <t>in-rbi-rep.xsd#in-rbi-rep_OtherLoans</t>
  </si>
  <si>
    <t>in-rbi-rep.xsd#in-rbi-rep_BillsPurchasedAndDiscounted</t>
  </si>
  <si>
    <t>in-rbi-rep.xsd#in-rbi-rep_NettingItems</t>
  </si>
  <si>
    <t>in-rbi-rep.xsd#in-rbi-rep_Provisions</t>
  </si>
  <si>
    <t>in-rbi-rep.xsd#in-rbi-rep_InterestSuspense</t>
  </si>
  <si>
    <t>in-rbi-rep.xsd#in-rbi-rep_NetCustomerCredit</t>
  </si>
  <si>
    <t>in-rbi-rep.xsd#in-rbi-rep_AccumulatedLosses</t>
  </si>
  <si>
    <t>in-rbi-rep.xsd#in-rbi-rep_OtherAssets</t>
  </si>
  <si>
    <t>in-rbi-rep.xsd#in-rbi-rep_AggregateAssets</t>
  </si>
  <si>
    <t>6b74b63a-de64-469e-9b5d-2e7bc76a3d7f:~:lyt_1_Liabilities:~:NotMandatory:~:True:~::~:</t>
  </si>
  <si>
    <t>f23cbb56-ba96-40bf-848c-5d55928aa972:~:lyt_1_Assets:~:NotMandatory:~:True:~::~:</t>
  </si>
  <si>
    <t>10. Head Office Funds</t>
  </si>
  <si>
    <t>10.1. Assigned Capital</t>
  </si>
  <si>
    <t>10.2. Support funds</t>
  </si>
  <si>
    <t>10.3. Retained earnings</t>
  </si>
  <si>
    <t>10.4. Others</t>
  </si>
  <si>
    <t>11. Customer deposits</t>
  </si>
  <si>
    <t>11.1. In Current Account</t>
  </si>
  <si>
    <t>11.2. Other deposits</t>
  </si>
  <si>
    <t>12. Inter branch borrowings / deposits</t>
  </si>
  <si>
    <t>12.1. with branches in the same foreign centre</t>
  </si>
  <si>
    <t>12.2. with branches in other foreign centres</t>
  </si>
  <si>
    <t>12.3. with India branches</t>
  </si>
  <si>
    <t>13. Inter-bank borrowings / deposits</t>
  </si>
  <si>
    <t>13.1. In Current Account</t>
  </si>
  <si>
    <t>13.2. Other deposits</t>
  </si>
  <si>
    <t>14. Other debt instruments</t>
  </si>
  <si>
    <t>15. Other liabilities</t>
  </si>
  <si>
    <t>15.1. General Provisions</t>
  </si>
  <si>
    <t>15.2. Others</t>
  </si>
  <si>
    <t>B. Total Liabilities</t>
  </si>
  <si>
    <t>C. Gap (A-B)</t>
  </si>
  <si>
    <t>Liabilities</t>
  </si>
  <si>
    <t>in-rbi-rep.xsd#in-rbi-rep_HeadOfficeFunds</t>
  </si>
  <si>
    <t>in-rbi-rep.xsd#in-rbi-rep_AssignedCapital</t>
  </si>
  <si>
    <t>in-rbi-rep.xsd#in-rbi-rep_SupportFunds</t>
  </si>
  <si>
    <t>in-rbi-rep.xsd#in-rbi-rep_EarningsRetained</t>
  </si>
  <si>
    <t>in-rbi-rep.xsd#in-rbi-rep_OtherFunds</t>
  </si>
  <si>
    <t>in-rbi-rep.xsd#in-rbi-rep_CustomerDeposits</t>
  </si>
  <si>
    <t>in-rbi-rep.xsd#in-rbi-rep_CustomerDepositsInCurrentAccounts</t>
  </si>
  <si>
    <t>in-rbi-rep.xsd#in-rbi-rep_CustomerDepositsInOtherAccounts</t>
  </si>
  <si>
    <t>in-rbi-rep.xsd#in-rbi-rep_InterBranchBorrowingsOrDeposits</t>
  </si>
  <si>
    <t>in-rbi-rep.xsd#in-rbi-rep_InterBranchBorrowingsOrDepositsWithBranchesInSameForeign</t>
  </si>
  <si>
    <t>in-rbi-rep.xsd#in-rbi-rep_InterBranchBorrowingsOrDepositswithBranchesInOtherForeign</t>
  </si>
  <si>
    <t>in-rbi-rep.xsd#in-rbi-rep_InterBranchBorrowingsOrDepositsWithIndiaBranches</t>
  </si>
  <si>
    <t>in-rbi-rep.xsd#in-rbi-rep_InterBankBorrowings</t>
  </si>
  <si>
    <t>in-rbi-rep.xsd#in-rbi-rep_InterBankBorrowingsInCurrentAccount</t>
  </si>
  <si>
    <t>in-rbi-rep.xsd#in-rbi-rep_InterBankBorrowingsInOtherDeposits</t>
  </si>
  <si>
    <t>in-rbi-rep.xsd#in-rbi-rep_OtherDebtInstruments</t>
  </si>
  <si>
    <t>in-rbi-rep.xsd#in-rbi-rep_OtherLiabilities</t>
  </si>
  <si>
    <t>in-rbi-rep.xsd#in-rbi-rep_GeneralProvision</t>
  </si>
  <si>
    <t>in-rbi-rep.xsd#in-rbi-rep_MiscellaneousLiabilities</t>
  </si>
  <si>
    <t>in-rbi-rep.xsd#in-rbi-rep_AggregateLiabilities</t>
  </si>
  <si>
    <t>in-rbi-rep.xsd#in-rbi-rep_AggregateCapital</t>
  </si>
  <si>
    <t>1fd6cc7e-04ad-4b08-b3be-a21fc43689cd:~:lyt_1_OtherProducts:~:NotMandatory:~:True:~::~:</t>
  </si>
  <si>
    <t>Other Products</t>
  </si>
  <si>
    <t>i. FRAs</t>
  </si>
  <si>
    <t>ii. Swaps</t>
  </si>
  <si>
    <t>iii. Futures</t>
  </si>
  <si>
    <t>iv. Options</t>
  </si>
  <si>
    <t>v. Others</t>
  </si>
  <si>
    <t>D. Other products Total</t>
  </si>
  <si>
    <t>E. Net Gap(C+D)</t>
  </si>
  <si>
    <t>F. Cumulative Gap</t>
  </si>
  <si>
    <t>G. E as a % of A</t>
  </si>
  <si>
    <t>in-rbi-rep.xsd#in-rbi-rep_ForwardRateAgreements</t>
  </si>
  <si>
    <t>in-rbi-rep.xsd#in-rbi-rep_Swaps</t>
  </si>
  <si>
    <t>in-rbi-rep.xsd#in-rbi-rep_Futures</t>
  </si>
  <si>
    <t>in-rbi-rep.xsd#in-rbi-rep_Options</t>
  </si>
  <si>
    <t>in-rbi-rep.xsd#in-rbi-rep_OtherProducts</t>
  </si>
  <si>
    <t>in-rbi-rep.xsd#in-rbi-rep_AggregateOtherProducts</t>
  </si>
  <si>
    <t>in-rbi-rep.xsd#in-rbi-rep_NetGap</t>
  </si>
  <si>
    <t>in-rbi-rep.xsd#in-rbi-rep_CumulativeGap</t>
  </si>
  <si>
    <t>in-rbi-rep.xsd#in-rbi-rep_NetGapAsPercentageOfAggregateAssets</t>
  </si>
  <si>
    <t>9bd683dd-5292-4c51-9f9d-afc042a80e00:~:lyt_1_Annexure1:~:NotMandatory:~:True:~::~:</t>
  </si>
  <si>
    <t>16. Documentary credits commited</t>
  </si>
  <si>
    <t>16.1. Issued on client a/c</t>
  </si>
  <si>
    <t>16.2.Issued on banks' a/c</t>
  </si>
  <si>
    <t>17. Payment Guarantees / acceptances</t>
  </si>
  <si>
    <t>18. Performance guarantees issued</t>
  </si>
  <si>
    <t>19. Loan commitments</t>
  </si>
  <si>
    <t>20. Outstanding FOREX Contracts</t>
  </si>
  <si>
    <t>21. Outstanding int. rate swaps</t>
  </si>
  <si>
    <t>22. Forward Rate Agreements</t>
  </si>
  <si>
    <t>23. Other future and forward contracts</t>
  </si>
  <si>
    <t>24. Currency options bought</t>
  </si>
  <si>
    <t>25. Currency Options written</t>
  </si>
  <si>
    <t>Annexure I</t>
  </si>
  <si>
    <t>Details of Off-Balance Sheet Exposures</t>
  </si>
  <si>
    <t>in-rbi-rep.xsd#in-rbi-rep_DocumentaryCreditsCommitted</t>
  </si>
  <si>
    <t>in-rbi-rep.xsd#in-rbi-rep_DocumentaryCreditsCommittedIssuedOnClientAccount</t>
  </si>
  <si>
    <t>in-rbi-rep.xsd#in-rbi-rep_DocumentaryCreditsCommittedIssuedOnBanksAccount</t>
  </si>
  <si>
    <t>in-rbi-rep.xsd#in-rbi-rep_PaymentGuaranteesOrAcceptances</t>
  </si>
  <si>
    <t>in-rbi-rep.xsd#in-rbi-rep_PerformanceGuaranteesIssued</t>
  </si>
  <si>
    <t>in-rbi-rep.xsd#in-rbi-rep_LoanCommitments</t>
  </si>
  <si>
    <t>in-rbi-rep.xsd#in-rbi-rep_OffBalanceSheetExposures</t>
  </si>
  <si>
    <t>in-rbi-rep.xsd#in-rbi-rep_OutstandingForexContracts</t>
  </si>
  <si>
    <t>in-rbi-rep.xsd#in-rbi-rep_OutstandingInterestRateSwaps</t>
  </si>
  <si>
    <t>in-rbi-rep.xsd#in-rbi-rep_OtherFutureAndForwardContracts</t>
  </si>
  <si>
    <t>in-rbi-rep.xsd#in-rbi-rep_CurrencyOptionsBought</t>
  </si>
  <si>
    <t>in-rbi-rep.xsd#in-rbi-rep_CurrencyOptionsWritten</t>
  </si>
  <si>
    <t>in-rbi-rep.xsd#in-rbi-rep_OtherOffBalanceSheetExposure</t>
  </si>
  <si>
    <t>in-rbi-rep.xsd#in-rbi-rep_AggregateOffBalanceSheetExposures@http://www.xbrl.org/2003/role/totalLabel</t>
  </si>
  <si>
    <t>7a4dca0a-511a-43ea-b82d-67e4d2312c0e:~:lyt_1_Annexure2:~:NotMandatory:~:True:~::~:</t>
  </si>
  <si>
    <t>Debit No</t>
  </si>
  <si>
    <t xml:space="preserve">Debit Amount </t>
  </si>
  <si>
    <t>Credit No</t>
  </si>
  <si>
    <t xml:space="preserve"> Credit Amount</t>
  </si>
  <si>
    <t xml:space="preserve">Accounts with other branches @ </t>
  </si>
  <si>
    <t xml:space="preserve">Pending reconcillation for </t>
  </si>
  <si>
    <t xml:space="preserve">(i) Over 3 months and upto 6 months </t>
  </si>
  <si>
    <t xml:space="preserve">(ii) Over 6 months and upto 12 months </t>
  </si>
  <si>
    <t xml:space="preserve">(iii) Over 1 year and upto 2 years </t>
  </si>
  <si>
    <t xml:space="preserve">(iv) Over 2 years </t>
  </si>
  <si>
    <t xml:space="preserve">Total </t>
  </si>
  <si>
    <t xml:space="preserve">Accounts with other Indian bank branches in same foreign center </t>
  </si>
  <si>
    <t xml:space="preserve">Accounts with other banks </t>
  </si>
  <si>
    <t>Annexure II</t>
  </si>
  <si>
    <t>26. Others</t>
  </si>
  <si>
    <t>in-rbi-rep.xsd#in-rbi-rep_DebitNumberOfEntriesInAccount</t>
  </si>
  <si>
    <t>in-rbi-rep.xsd#in-rbi-rep_DebitAmountOfEntriesInAccount</t>
  </si>
  <si>
    <t>in-rbi-rep.xsd#in-rbi-rep_CreditNumberOfEntriesInAccount</t>
  </si>
  <si>
    <t>in-rbi-rep.xsd#in-rbi-rep_CreditAmountOfEntriesInAccount</t>
  </si>
  <si>
    <t>ee75d9fb-a658-48b1-9b70-75278bda370f:~:NotMandatory:~:True:~:False:~::~::~:False:~::~::~:False:~::~::~:</t>
  </si>
  <si>
    <t>General Information</t>
  </si>
  <si>
    <t>Assets</t>
  </si>
  <si>
    <t>Add New Sheet</t>
  </si>
  <si>
    <t>Delete Current Sheet</t>
  </si>
  <si>
    <t>#TYPDIM#</t>
  </si>
  <si>
    <t>in-rbi-rep.xsd#in-rbi-rep_BranchCodeAxis</t>
  </si>
  <si>
    <t>in-rbi-rep.xsd#in-rbi-rep_CountryCodeAxis</t>
  </si>
  <si>
    <t>Change Country</t>
  </si>
  <si>
    <t>Change Branch</t>
  </si>
  <si>
    <t>Country Name</t>
  </si>
  <si>
    <t>Branch Name</t>
  </si>
  <si>
    <t>Annexure-I Details of Off-Balance Sheet Exposures</t>
  </si>
  <si>
    <t>Annexure-II</t>
  </si>
  <si>
    <t>in-rbi-rep.xsd#in-rbi-rep_AggregateForwardRateAgreements@http://www.xbrl.org/2003/role/terseLabel</t>
  </si>
  <si>
    <t>in-rbi-rep.xsd#in-rbi-rep_DetailsOfAccountsWithBranchesAxis::in-rbi-rep.xsd#in-rbi-rep_AccountsWithOtherBranchesMember</t>
  </si>
  <si>
    <t>in-rbi-rep.xsd#in-rbi-rep_DetailsOfAccountsWithBranchesAxis::in-rbi-rep.xsd#in-rbi-rep_AccountsWithOtherIndianBankBranchesInSameForeignCenterMember</t>
  </si>
  <si>
    <t>in-rbi-rep.xsd#in-rbi-rep_DetailsOfAccountsWithBranchesAxis::in-rbi-rep.xsd#in-rbi-rep_AccountsWithOtherBanksMember</t>
  </si>
  <si>
    <t>in-rbi-rep.xsd#in-rbi-rep_DetailsOfAccountsWithBranchesAxis::in-rbi-rep.xsd#in-rbi-rep_AccountsWithOtherBranchesMember:::in-rbi-rep.xsd#in-rbi-rep_PeriodOfPendingReconcilliationAxis::in-rbi-rep.xsd#in-rbi-rep_OverThreeMonthsAndUptoSixMonthsMember</t>
  </si>
  <si>
    <t>in-rbi-rep.xsd#in-rbi-rep_DetailsOfAccountsWithBranchesAxis::in-rbi-rep.xsd#in-rbi-rep_AccountsWithOtherIndianBankBranchesInSameForeignCenterMember:::in-rbi-rep.xsd#in-rbi-rep_PeriodOfPendingReconcilliationAxis::in-rbi-rep.xsd#in-rbi-rep_OverThreeMonthsAndUptoSixMonthsMember</t>
  </si>
  <si>
    <t>in-rbi-rep.xsd#in-rbi-rep_DetailsOfAccountsWithBranchesAxis::in-rbi-rep.xsd#in-rbi-rep_AccountsWithOtherBanksMember:::in-rbi-rep.xsd#in-rbi-rep_PeriodOfPendingReconcilliationAxis::in-rbi-rep.xsd#in-rbi-rep_OverThreeMonthsAndUptoSixMonthsMember</t>
  </si>
  <si>
    <t>in-rbi-rep.xsd#in-rbi-rep_DetailsOfAccountsWithBranchesAxis::in-rbi-rep.xsd#in-rbi-rep_AccountsWithOtherBranchesMember:::in-rbi-rep.xsd#in-rbi-rep_PeriodOfPendingReconcilliationAxis::in-rbi-rep.xsd#in-rbi-rep_OverSixMonthsUptoTwelveMonthsMember</t>
  </si>
  <si>
    <t>in-rbi-rep.xsd#in-rbi-rep_DetailsOfAccountsWithBranchesAxis::in-rbi-rep.xsd#in-rbi-rep_AccountsWithOtherIndianBankBranchesInSameForeignCenterMember:::in-rbi-rep.xsd#in-rbi-rep_PeriodOfPendingReconcilliationAxis::in-rbi-rep.xsd#in-rbi-rep_OverSixMonthsUptoTwelveMonthsMember</t>
  </si>
  <si>
    <t>in-rbi-rep.xsd#in-rbi-rep_DetailsOfAccountsWithBranchesAxis::in-rbi-rep.xsd#in-rbi-rep_AccountsWithOtherBanksMember:::in-rbi-rep.xsd#in-rbi-rep_PeriodOfPendingReconcilliationAxis::in-rbi-rep.xsd#in-rbi-rep_OverSixMonthsUptoTwelveMonthsMember</t>
  </si>
  <si>
    <t>in-rbi-rep.xsd#in-rbi-rep_DetailsOfAccountsWithBranchesAxis::in-rbi-rep.xsd#in-rbi-rep_AccountsWithOtherBranchesMember:::in-rbi-rep.xsd#in-rbi-rep_PeriodOfPendingReconcilliationAxis::in-rbi-rep.xsd#in-rbi-rep_OverOneYearUptoAndTwoYearMember</t>
  </si>
  <si>
    <t>in-rbi-rep.xsd#in-rbi-rep_DetailsOfAccountsWithBranchesAxis::in-rbi-rep.xsd#in-rbi-rep_AccountsWithOtherIndianBankBranchesInSameForeignCenterMember:::in-rbi-rep.xsd#in-rbi-rep_PeriodOfPendingReconcilliationAxis::in-rbi-rep.xsd#in-rbi-rep_OverOneYearUptoAndTwoYearMember</t>
  </si>
  <si>
    <t>in-rbi-rep.xsd#in-rbi-rep_DetailsOfAccountsWithBranchesAxis::in-rbi-rep.xsd#in-rbi-rep_AccountsWithOtherBanksMember:::in-rbi-rep.xsd#in-rbi-rep_PeriodOfPendingReconcilliationAxis::in-rbi-rep.xsd#in-rbi-rep_OverOneYearUptoAndTwoYearMember</t>
  </si>
  <si>
    <t>in-rbi-rep.xsd#in-rbi-rep_DetailsOfAccountsWithBranchesAxis::in-rbi-rep.xsd#in-rbi-rep_AccountsWithOtherBranchesMember:::in-rbi-rep.xsd#in-rbi-rep_PeriodOfPendingReconcilliationAxis::in-rbi-rep.xsd#in-rbi-rep_OverTwoYearMember</t>
  </si>
  <si>
    <t>in-rbi-rep.xsd#in-rbi-rep_DetailsOfAccountsWithBranchesAxis::in-rbi-rep.xsd#in-rbi-rep_AccountsWithOtherIndianBankBranchesInSameForeignCenterMember:::in-rbi-rep.xsd#in-rbi-rep_PeriodOfPendingReconcilliationAxis::in-rbi-rep.xsd#in-rbi-rep_OverTwoYearMember</t>
  </si>
  <si>
    <t>in-rbi-rep.xsd#in-rbi-rep_DetailsOfAccountsWithBranchesAxis::in-rbi-rep.xsd#in-rbi-rep_AccountsWithOtherBanksMember:::in-rbi-rep.xsd#in-rbi-rep_PeriodOfPendingReconcilliationAxis::in-rbi-rep.xsd#in-rbi-rep_OverTwoYearMember</t>
  </si>
  <si>
    <t>Decimal Digit</t>
  </si>
  <si>
    <t>F</t>
  </si>
  <si>
    <t>ReturnName</t>
  </si>
  <si>
    <t>ReturnCode</t>
  </si>
  <si>
    <t>ReturnVersion</t>
  </si>
  <si>
    <t>Asset Liability Exposure (Overseas)</t>
  </si>
  <si>
    <t>ALO</t>
  </si>
  <si>
    <t>Return Name</t>
  </si>
  <si>
    <t>Return Code</t>
  </si>
  <si>
    <t>Bank Code</t>
  </si>
  <si>
    <t>Address</t>
  </si>
  <si>
    <t>Reporting frequency</t>
  </si>
  <si>
    <t>Date Of Audit</t>
  </si>
  <si>
    <t>Return Version</t>
  </si>
  <si>
    <t>start date</t>
  </si>
  <si>
    <t xml:space="preserve">Date Of Report </t>
  </si>
  <si>
    <t>in-rbi-rep.xsd#in-rbi-rep_ReturnName</t>
  </si>
  <si>
    <t>in-rbi-rep.xsd#in-rbi-rep_ReturnCode</t>
  </si>
  <si>
    <t>in-rbi-rep.xsd#in-rbi-rep_Address</t>
  </si>
  <si>
    <t>in-rbi-rep.xsd#in-rbi-rep_ReportingFrequency</t>
  </si>
  <si>
    <t>in-rbi-rep.xsd#in-rbi-rep_DateOfAudit</t>
  </si>
  <si>
    <t>in-rbi-rep.xsd#in-rbi-rep_ReportingPeriodStartDate</t>
  </si>
  <si>
    <t>Quarterly</t>
  </si>
  <si>
    <t>in-rbi-rep.xsd#in-rbi-rep_ReturnVersion</t>
  </si>
  <si>
    <t>BD</t>
  </si>
  <si>
    <t>in-rbi-rep.xsd#in-rbi-rep_ReportStatus</t>
  </si>
  <si>
    <t>in-rbi-rep.xsd#in-rbi-rep_DateOfQuarterEnded</t>
  </si>
  <si>
    <t>For the Quarter Ended</t>
  </si>
  <si>
    <t>f8e28578-b96d-433a-b53a-5a9ee436e753:~:NotMandatory:~:True:~:False:~::~::~:True:~::~:in-rbi-rep.xsd#in-rbi-rep_CountryCodeAxis:~:True:~::~:in-rbi-rep.xsd#in-rbi-rep_BranchCodeAxis:~:</t>
  </si>
  <si>
    <t>97e9be8c-b843-4eaa-91c0-3410ee010c08:~:NotMandatory:~:True:~:False:~::~::~:True:~::~:in-rbi-rep.xsd#in-rbi-rep_CountryCodeAxis:~:True:~::~:in-rbi-rep.xsd#in-rbi-rep_BranchCodeAxis:~:</t>
  </si>
  <si>
    <t>22beff19-5479-4d96-951d-2002d98ee8e5:~:NotMandatory:~:True:~:False:~::~::~:True:~::~:in-rbi-rep.xsd#in-rbi-rep_CountryCodeAxis:~:True:~::~:in-rbi-rep.xsd#in-rbi-rep_BranchCodeAxis:~:</t>
  </si>
  <si>
    <t>d68e296e-a6a9-4a60-809b-14e795c0f312:~:NotMandatory:~:True:~:False:~::~::~:True:~::~:in-rbi-rep.xsd#in-rbi-rep_CountryCodeAxis:~:True:~::~:in-rbi-rep.xsd#in-rbi-rep_BranchCodeAxis:~:</t>
  </si>
  <si>
    <t>32530bf4-ed89-4336-aa1a-8003c4627e0a:~:NotMandatory:~:True:~:False:~::~::~:True:~::~:in-rbi-rep.xsd#in-rbi-rep_CountryCodeAxis:~:True:~::~:in-rbi-rep.xsd#in-rbi-rep_BranchCodeAxis:~:</t>
  </si>
  <si>
    <t>&lt;ProjectConfig&gt;_x000D_
  &lt;add key="PackageName" value="RBI-ALO" /&gt;_x000D_
  &lt;add key="PackageDescription" value="RBI-ALO-Template" /&gt;_x000D_
  &lt;add key="PackageAuthor" value="IRIS" /&gt;_x000D_
  &lt;add key="CreatedOn" value="16/01/2013" /&gt;_x000D_
  &lt;add key="PackageVersion" value="V1.3" /&gt;_x000D_
  &lt;add key="SecurityCode" value="3meE/gFr0EsjU77r6hBiRqWUJGgK5GtZCCrkOS9M0dfKiVLdJxsy3pMTkzjahTAUilsLshI+ocBXevL8auGqmg==" /&gt;_x000D_
  &lt;add key="TaxonomyPath" value="D:\RBI\OSMOS Forms\ALO\ALO2003\iFile\bin\Debug\iFileApp2\\Taxonomy\ALO\in-rbi-alo.xsd"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value="V1.3" /&gt;_x000D_
&lt;/ProjectConfig&gt;</t>
  </si>
  <si>
    <t>V1.3</t>
  </si>
  <si>
    <t>f9990231-f1a5-4a01-bbe2-a2163f6a2bcb:~:NotMandatory:~:True:~:False:~::~::~:False:~::~::~:False:~::~::~:</t>
  </si>
  <si>
    <t>Authorised Signatory</t>
  </si>
  <si>
    <t>1375dcfe-eedb-4fc0-a018-44059bad0705:~:Signatory:~:NotMandatory:~:True:~::~:</t>
  </si>
  <si>
    <t>in-rbi-rep.xsd#in-rbi-rep_NameOfSignatory</t>
  </si>
  <si>
    <t>Name</t>
  </si>
  <si>
    <t>in-rbi-rep.xsd#in-rbi-rep_DesignationOfSignatory</t>
  </si>
  <si>
    <t>Designation</t>
  </si>
  <si>
    <t>in-rbi-rep.xsd#in-rbi-rep_AuthorisedSignatoryMobileNumber@http://www.xbrl.org/2003/role/terseLabel</t>
  </si>
  <si>
    <t>Mobile No.</t>
  </si>
  <si>
    <t>in-rbi-rep.xsd#in-rbi-rep_AuthorisedSignatoryLandlineNumber@http://www.xbrl.org/2003/role/terseLabel</t>
  </si>
  <si>
    <t>Landline No.</t>
  </si>
  <si>
    <t>in-rbi-rep.xsd#in-rbi-rep_EMailIDOfAuthorisedReportingOfficial</t>
  </si>
  <si>
    <t>E-mail Id</t>
  </si>
  <si>
    <t>Place</t>
  </si>
  <si>
    <t>Date</t>
  </si>
  <si>
    <t>in-rbi-rep.xsd#in-rbi-rep_PlaceOfSignature</t>
  </si>
  <si>
    <t>in-rbi-rep.xsd#in-rbi-rep_GeneralRemarks</t>
  </si>
  <si>
    <t>General Remarks</t>
  </si>
  <si>
    <t>in-rbi-rep.xsd#in-rbi-rep_DateOfDocumentAuthorisation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</si>
</sst>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 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4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63"/>
      <name val="Calibri"/>
      <family val="2"/>
    </font>
    <font>
      <u/>
      <sz val="20"/>
      <color indexed="9"/>
      <name val="Calibri"/>
      <family val="2"/>
    </font>
    <font>
      <sz val="11"/>
      <color indexed="6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indexed="56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65"/>
        <bgColor theme="0"/>
      </patternFill>
    </fill>
    <fill>
      <patternFill patternType="solid">
        <fgColor indexed="56"/>
        <bgColor theme="0"/>
      </patternFill>
    </fill>
    <fill>
      <patternFill patternType="solid">
        <fgColor indexed="22"/>
        <bgColor theme="0"/>
      </patternFill>
    </fill>
    <fill>
      <patternFill patternType="solid">
        <fgColor indexed="9"/>
        <bgColor theme="0"/>
      </patternFill>
    </fill>
    <fill>
      <patternFill patternType="solid">
        <fgColor indexed="9"/>
        <bgColor indexed="22"/>
      </patternFill>
    </fill>
    <fill>
      <patternFill patternType="solid">
        <fgColor indexed="43"/>
      </patternFill>
    </fill>
    <fill>
      <patternFill patternType="lightHorizontal">
        <fgColor indexed="22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4" fillId="0" borderId="0"/>
    <xf numFmtId="0" fontId="5" fillId="0" borderId="0"/>
    <xf numFmtId="44" fontId="1" fillId="0" borderId="0" applyFont="0" applyFill="0" applyBorder="0" applyAlignment="0" applyProtection="0"/>
    <xf numFmtId="0" fontId="15" fillId="15" borderId="0" applyNumberFormat="0" applyBorder="0" applyAlignment="0" applyProtection="0"/>
  </cellStyleXfs>
  <cellXfs count="7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6" fillId="0" borderId="0" xfId="0" applyFont="1"/>
    <xf numFmtId="0" fontId="1" fillId="0" borderId="1" xfId="0" applyFont="1" applyBorder="1" applyAlignment="1">
      <alignment wrapText="1" shrinkToFit="1"/>
    </xf>
    <xf numFmtId="0" fontId="1" fillId="2" borderId="1" xfId="0" applyFont="1" applyFill="1" applyBorder="1" applyAlignment="1" applyProtection="1">
      <alignment horizontal="left" vertical="top" wrapText="1" shrinkToFi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left" vertical="top" wrapText="1" shrinkToFit="1"/>
    </xf>
    <xf numFmtId="0" fontId="8" fillId="2" borderId="1" xfId="0" applyFont="1" applyFill="1" applyBorder="1" applyAlignment="1" applyProtection="1">
      <alignment horizontal="left" vertical="center"/>
    </xf>
    <xf numFmtId="0" fontId="6" fillId="0" borderId="0" xfId="0" applyFont="1" applyAlignment="1">
      <alignment shrinkToFit="1"/>
    </xf>
    <xf numFmtId="49" fontId="1" fillId="3" borderId="1" xfId="0" applyNumberFormat="1" applyFont="1" applyFill="1" applyBorder="1" applyAlignment="1" applyProtection="1">
      <alignment horizontal="left" wrapText="1" shrinkToFit="1"/>
      <protection locked="0"/>
    </xf>
    <xf numFmtId="0" fontId="1" fillId="4" borderId="1" xfId="0" applyNumberFormat="1" applyFont="1" applyFill="1" applyBorder="1" applyAlignment="1" applyProtection="1">
      <alignment horizontal="left" wrapText="1" shrinkToFit="1"/>
      <protection locked="0"/>
    </xf>
    <xf numFmtId="0" fontId="6" fillId="0" borderId="0" xfId="0" applyFont="1" applyAlignment="1">
      <alignment horizontal="right" shrinkToFit="1"/>
    </xf>
    <xf numFmtId="4" fontId="1" fillId="3" borderId="1" xfId="0" applyNumberFormat="1" applyFont="1" applyFill="1" applyBorder="1" applyAlignment="1" applyProtection="1">
      <alignment horizontal="right" wrapText="1" shrinkToFit="1"/>
      <protection locked="0"/>
    </xf>
    <xf numFmtId="4" fontId="1" fillId="5" borderId="1" xfId="0" applyNumberFormat="1" applyFont="1" applyFill="1" applyBorder="1" applyAlignment="1" applyProtection="1">
      <alignment horizontal="right" wrapText="1" shrinkToFit="1"/>
    </xf>
    <xf numFmtId="10" fontId="1" fillId="5" borderId="1" xfId="0" applyNumberFormat="1" applyFont="1" applyFill="1" applyBorder="1" applyAlignment="1" applyProtection="1">
      <alignment horizontal="right" wrapText="1" shrinkToFit="1"/>
    </xf>
    <xf numFmtId="3" fontId="1" fillId="3" borderId="1" xfId="0" applyNumberFormat="1" applyFont="1" applyFill="1" applyBorder="1" applyAlignment="1" applyProtection="1">
      <alignment horizontal="right" wrapText="1" shrinkToFit="1"/>
      <protection locked="0"/>
    </xf>
    <xf numFmtId="0" fontId="10" fillId="0" borderId="0" xfId="0" applyFont="1" applyFill="1" applyAlignment="1"/>
    <xf numFmtId="0" fontId="0" fillId="0" borderId="0" xfId="0" applyFill="1"/>
    <xf numFmtId="0" fontId="3" fillId="0" borderId="0" xfId="2" applyAlignment="1" applyProtection="1"/>
    <xf numFmtId="0" fontId="1" fillId="6" borderId="1" xfId="0" applyFont="1" applyFill="1" applyBorder="1" applyAlignment="1" applyProtection="1">
      <alignment horizontal="left" vertical="top" wrapText="1" shrinkToFit="1"/>
      <protection locked="0"/>
    </xf>
    <xf numFmtId="0" fontId="3" fillId="0" borderId="0" xfId="2" applyAlignment="1" applyProtection="1">
      <alignment shrinkToFit="1"/>
    </xf>
    <xf numFmtId="0" fontId="10" fillId="0" borderId="0" xfId="0" applyFont="1" applyFill="1" applyBorder="1" applyAlignment="1"/>
    <xf numFmtId="0" fontId="3" fillId="0" borderId="0" xfId="2" applyAlignment="1" applyProtection="1">
      <alignment horizontal="center" shrinkToFit="1"/>
    </xf>
    <xf numFmtId="3" fontId="1" fillId="5" borderId="1" xfId="0" applyNumberFormat="1" applyFont="1" applyFill="1" applyBorder="1" applyAlignment="1" applyProtection="1">
      <alignment horizontal="right" wrapText="1" shrinkToFit="1"/>
    </xf>
    <xf numFmtId="49" fontId="1" fillId="5" borderId="1" xfId="0" applyNumberFormat="1" applyFont="1" applyFill="1" applyBorder="1" applyAlignment="1" applyProtection="1">
      <alignment horizontal="left" wrapText="1" shrinkToFit="1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 vertical="top" wrapText="1" shrinkToFit="1"/>
    </xf>
    <xf numFmtId="0" fontId="0" fillId="0" borderId="0" xfId="0" applyProtection="1"/>
    <xf numFmtId="0" fontId="3" fillId="0" borderId="0" xfId="2" applyFill="1" applyAlignment="1" applyProtection="1"/>
    <xf numFmtId="0" fontId="12" fillId="2" borderId="2" xfId="2" applyFont="1" applyFill="1" applyBorder="1" applyAlignment="1" applyProtection="1"/>
    <xf numFmtId="0" fontId="3" fillId="0" borderId="0" xfId="2" applyFill="1" applyBorder="1" applyAlignment="1" applyProtection="1"/>
    <xf numFmtId="0" fontId="0" fillId="0" borderId="0" xfId="0" applyBorder="1"/>
    <xf numFmtId="0" fontId="11" fillId="0" borderId="0" xfId="2" applyFont="1" applyFill="1" applyBorder="1" applyAlignment="1" applyProtection="1"/>
    <xf numFmtId="0" fontId="11" fillId="2" borderId="1" xfId="2" applyFont="1" applyFill="1" applyBorder="1" applyAlignment="1" applyProtection="1">
      <alignment horizontal="center"/>
    </xf>
    <xf numFmtId="0" fontId="11" fillId="0" borderId="1" xfId="0" applyFont="1" applyFill="1" applyBorder="1" applyProtection="1">
      <protection locked="0"/>
    </xf>
    <xf numFmtId="0" fontId="1" fillId="7" borderId="1" xfId="0" applyNumberFormat="1" applyFont="1" applyFill="1" applyBorder="1" applyAlignment="1" applyProtection="1">
      <alignment horizontal="left" wrapText="1" shrinkToFit="1"/>
    </xf>
    <xf numFmtId="0" fontId="13" fillId="0" borderId="0" xfId="0" applyFont="1"/>
    <xf numFmtId="0" fontId="1" fillId="5" borderId="1" xfId="0" applyNumberFormat="1" applyFont="1" applyFill="1" applyBorder="1" applyAlignment="1" applyProtection="1">
      <alignment horizontal="left" wrapText="1" shrinkToFit="1"/>
    </xf>
    <xf numFmtId="0" fontId="7" fillId="0" borderId="3" xfId="0" applyFont="1" applyFill="1" applyBorder="1" applyAlignment="1" applyProtection="1">
      <alignment horizontal="left" vertical="top" wrapText="1" shrinkToFit="1"/>
    </xf>
    <xf numFmtId="49" fontId="6" fillId="0" borderId="3" xfId="0" applyNumberFormat="1" applyFont="1" applyFill="1" applyBorder="1" applyAlignment="1" applyProtection="1">
      <alignment horizontal="left" wrapText="1" shrinkToFit="1"/>
    </xf>
    <xf numFmtId="0" fontId="1" fillId="5" borderId="1" xfId="0" applyNumberFormat="1" applyFont="1" applyFill="1" applyBorder="1" applyAlignment="1" applyProtection="1">
      <alignment horizontal="left" vertical="top" wrapText="1" shrinkToFit="1"/>
    </xf>
    <xf numFmtId="0" fontId="6" fillId="0" borderId="0" xfId="0" applyFont="1" applyAlignment="1" applyProtection="1">
      <alignment shrinkToFit="1"/>
    </xf>
    <xf numFmtId="0" fontId="6" fillId="0" borderId="0" xfId="0" applyFont="1" applyFill="1" applyAlignment="1">
      <alignment shrinkToFit="1"/>
    </xf>
    <xf numFmtId="0" fontId="6" fillId="0" borderId="4" xfId="0" applyFont="1" applyBorder="1" applyAlignment="1">
      <alignment shrinkToFit="1"/>
    </xf>
    <xf numFmtId="0" fontId="8" fillId="12" borderId="1" xfId="0" applyFont="1" applyFill="1" applyBorder="1" applyAlignment="1" applyProtection="1">
      <alignment horizontal="left" vertical="top" wrapText="1" shrinkToFit="1"/>
    </xf>
    <xf numFmtId="1" fontId="1" fillId="13" borderId="1" xfId="0" applyNumberFormat="1" applyFont="1" applyFill="1" applyBorder="1" applyAlignment="1" applyProtection="1">
      <alignment horizontal="right" wrapText="1" shrinkToFit="1"/>
      <protection locked="0"/>
    </xf>
    <xf numFmtId="0" fontId="6" fillId="10" borderId="0" xfId="0" applyFont="1" applyFill="1" applyAlignment="1">
      <alignment shrinkToFit="1"/>
    </xf>
    <xf numFmtId="0" fontId="0" fillId="10" borderId="0" xfId="0" applyFill="1"/>
    <xf numFmtId="0" fontId="6" fillId="10" borderId="0" xfId="0" applyFont="1" applyFill="1"/>
    <xf numFmtId="0" fontId="1" fillId="9" borderId="1" xfId="0" applyNumberFormat="1" applyFont="1" applyFill="1" applyBorder="1" applyAlignment="1" applyProtection="1">
      <alignment horizontal="left" wrapText="1" shrinkToFit="1"/>
      <protection locked="0"/>
    </xf>
    <xf numFmtId="0" fontId="1" fillId="9" borderId="1" xfId="0" applyNumberFormat="1" applyFont="1" applyFill="1" applyBorder="1" applyAlignment="1" applyProtection="1">
      <alignment horizontal="left" wrapText="1" shrinkToFit="1"/>
      <protection locked="0"/>
    </xf>
    <xf numFmtId="0" fontId="8" fillId="12" borderId="6" xfId="0" applyFont="1" applyFill="1" applyBorder="1" applyAlignment="1" applyProtection="1">
      <alignment horizontal="left" vertical="top" wrapText="1" shrinkToFit="1"/>
    </xf>
    <xf numFmtId="0" fontId="1" fillId="9" borderId="7" xfId="0" applyNumberFormat="1" applyFont="1" applyFill="1" applyBorder="1" applyAlignment="1" applyProtection="1">
      <alignment horizontal="left" wrapText="1" shrinkToFit="1"/>
      <protection locked="0"/>
    </xf>
    <xf numFmtId="0" fontId="0" fillId="0" borderId="0" xfId="0"/>
    <xf numFmtId="0" fontId="8" fillId="2" borderId="1" xfId="0" applyFont="1" applyFill="1" applyBorder="1" applyAlignment="1" applyProtection="1">
      <alignment horizontal="left" vertical="top" wrapText="1" shrinkToFit="1"/>
    </xf>
    <xf numFmtId="0" fontId="6" fillId="0" borderId="0" xfId="0" applyFont="1" applyAlignment="1">
      <alignment shrinkToFit="1"/>
    </xf>
    <xf numFmtId="0" fontId="1" fillId="16" borderId="1" xfId="0" applyNumberFormat="1" applyFont="1" applyFill="1" applyBorder="1" applyAlignment="1" applyProtection="1">
      <alignment horizontal="left" wrapText="1" shrinkToFit="1"/>
    </xf>
    <xf numFmtId="49" fontId="1" fillId="14" borderId="1" xfId="0" applyNumberFormat="1" applyFont="1" applyFill="1" applyBorder="1" applyAlignment="1" applyProtection="1">
      <alignment horizontal="left" wrapText="1" shrinkToFit="1"/>
      <protection locked="0"/>
    </xf>
    <xf numFmtId="0" fontId="10" fillId="8" borderId="0" xfId="0" applyFont="1" applyFill="1" applyAlignment="1">
      <alignment horizontal="center"/>
    </xf>
    <xf numFmtId="0" fontId="0" fillId="2" borderId="1" xfId="0" applyFill="1" applyBorder="1" applyAlignment="1">
      <alignment horizontal="left"/>
    </xf>
    <xf numFmtId="0" fontId="12" fillId="2" borderId="1" xfId="2" applyFont="1" applyFill="1" applyBorder="1" applyAlignment="1" applyProtection="1">
      <alignment horizontal="left"/>
    </xf>
    <xf numFmtId="0" fontId="11" fillId="2" borderId="1" xfId="2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left"/>
    </xf>
    <xf numFmtId="0" fontId="8" fillId="2" borderId="5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 vertical="top" wrapText="1" shrinkToFit="1"/>
    </xf>
    <xf numFmtId="0" fontId="1" fillId="2" borderId="3" xfId="0" applyFont="1" applyFill="1" applyBorder="1" applyAlignment="1" applyProtection="1">
      <alignment horizontal="left" vertical="top" wrapText="1" shrinkToFit="1"/>
    </xf>
    <xf numFmtId="0" fontId="1" fillId="2" borderId="5" xfId="0" applyFont="1" applyFill="1" applyBorder="1" applyAlignment="1" applyProtection="1">
      <alignment horizontal="left" vertical="top" wrapText="1" shrinkToFit="1"/>
    </xf>
    <xf numFmtId="0" fontId="8" fillId="2" borderId="2" xfId="0" applyFont="1" applyFill="1" applyBorder="1" applyAlignment="1" applyProtection="1">
      <alignment horizontal="left" vertical="top" wrapText="1" shrinkToFit="1"/>
    </xf>
    <xf numFmtId="0" fontId="8" fillId="2" borderId="3" xfId="0" applyFont="1" applyFill="1" applyBorder="1" applyAlignment="1" applyProtection="1">
      <alignment horizontal="left" vertical="top" wrapText="1" shrinkToFit="1"/>
    </xf>
    <xf numFmtId="0" fontId="8" fillId="2" borderId="5" xfId="0" applyFont="1" applyFill="1" applyBorder="1" applyAlignment="1" applyProtection="1">
      <alignment horizontal="left" vertical="top" wrapText="1" shrinkToFit="1"/>
    </xf>
    <xf numFmtId="0" fontId="14" fillId="11" borderId="0" xfId="0" applyFont="1" applyFill="1" applyAlignment="1">
      <alignment horizontal="center" vertical="center"/>
    </xf>
  </cellXfs>
  <cellStyles count="10">
    <cellStyle name="Comma 2" xfId="1"/>
    <cellStyle name="Currency 2" xfId="8"/>
    <cellStyle name="Hyperlink" xfId="2" builtinId="8"/>
    <cellStyle name="Hyperlink 2" xfId="3"/>
    <cellStyle name="Neutral 2" xfId="9"/>
    <cellStyle name="Normal" xfId="0" builtinId="0"/>
    <cellStyle name="Normal 2" xfId="4"/>
    <cellStyle name="Normal 2 2" xfId="5"/>
    <cellStyle name="Normal 2_Derivatives-Dom" xfId="6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68FBE40-B964-453C-BEA2-77F32F2C294F}" ax:persistence="persistStorage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25" name="TrinStgClass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EA39AF8-3883-408D-8144-CA902594C0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xe.com/euro.htm" TargetMode="External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10"/>
  <sheetViews>
    <sheetView workbookViewId="0">
      <selection activeCell="A2" sqref="A2"/>
    </sheetView>
  </sheetViews>
  <sheetFormatPr defaultColWidth="9.140625" defaultRowHeight="15"/>
  <cols>
    <col min="1" max="1" width="199.140625" style="1" customWidth="1"/>
    <col min="2" max="16384" width="9.140625" style="1"/>
  </cols>
  <sheetData>
    <row r="1" spans="1:27" ht="225">
      <c r="A1" s="4" t="s">
        <v>650</v>
      </c>
      <c r="AA1" s="1" t="s">
        <v>355</v>
      </c>
    </row>
    <row r="6" spans="1:27" ht="90">
      <c r="A6" s="4" t="s">
        <v>354</v>
      </c>
    </row>
    <row r="9" spans="1:27">
      <c r="A9" s="4"/>
    </row>
    <row r="10" spans="1:27">
      <c r="A10" s="4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25" r:id="rId4" name="TrinStgClass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19050</xdr:colOff>
                <xdr:row>0</xdr:row>
                <xdr:rowOff>19050</xdr:rowOff>
              </to>
            </anchor>
          </controlPr>
        </control>
      </mc:Choice>
      <mc:Fallback>
        <control shapeId="1025" r:id="rId4" name="TrinStgClass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30"/>
  <sheetViews>
    <sheetView showGridLines="0" topLeftCell="F1" workbookViewId="0"/>
  </sheetViews>
  <sheetFormatPr defaultRowHeight="15"/>
  <cols>
    <col min="1" max="3" width="9.140625" hidden="1" customWidth="1"/>
    <col min="4" max="4" width="21" hidden="1" customWidth="1"/>
    <col min="5" max="5" width="33.140625" hidden="1" customWidth="1"/>
    <col min="6" max="6" width="38.7109375" customWidth="1"/>
    <col min="7" max="7" width="25.85546875" customWidth="1"/>
    <col min="8" max="8" width="21.42578125" customWidth="1"/>
  </cols>
  <sheetData>
    <row r="1" spans="1:10" ht="27.95" customHeight="1">
      <c r="A1" s="9" t="s">
        <v>648</v>
      </c>
      <c r="D1" s="29"/>
      <c r="E1" s="29"/>
      <c r="F1" s="66" t="s">
        <v>599</v>
      </c>
      <c r="G1" s="66"/>
      <c r="H1" s="24"/>
      <c r="I1" s="24"/>
      <c r="J1" s="24"/>
    </row>
    <row r="2" spans="1:10">
      <c r="A2" s="16"/>
      <c r="B2" s="16"/>
      <c r="D2" s="16"/>
      <c r="E2" s="16"/>
      <c r="F2" s="16"/>
      <c r="G2" s="16"/>
    </row>
    <row r="3" spans="1:10" hidden="1">
      <c r="A3" s="16"/>
      <c r="B3" s="16"/>
      <c r="C3" s="16"/>
      <c r="D3" s="16"/>
      <c r="E3" s="16"/>
      <c r="F3" s="30"/>
      <c r="G3" s="28"/>
      <c r="H3" s="26"/>
      <c r="I3" s="26"/>
    </row>
    <row r="4" spans="1:10" hidden="1">
      <c r="A4" s="16"/>
      <c r="B4" s="16"/>
      <c r="C4" s="16"/>
      <c r="D4" s="16"/>
      <c r="E4" s="16"/>
      <c r="F4" s="30"/>
      <c r="G4" s="28"/>
      <c r="H4" s="26"/>
      <c r="I4" s="38"/>
      <c r="J4" s="39"/>
    </row>
    <row r="5" spans="1:10">
      <c r="A5" s="16"/>
      <c r="B5" s="16"/>
      <c r="C5" s="16"/>
      <c r="D5" s="16"/>
      <c r="E5" s="16"/>
      <c r="F5" s="37" t="s">
        <v>597</v>
      </c>
      <c r="G5" s="41">
        <f>AA1</f>
        <v>0</v>
      </c>
      <c r="I5" s="40"/>
      <c r="J5" s="39"/>
    </row>
    <row r="6" spans="1:10">
      <c r="A6" s="16"/>
      <c r="B6" s="16"/>
      <c r="C6" s="16"/>
      <c r="D6" s="16"/>
      <c r="E6" s="16"/>
      <c r="F6" s="37" t="s">
        <v>598</v>
      </c>
      <c r="G6" s="41">
        <f>AB1</f>
        <v>0</v>
      </c>
      <c r="I6" s="40"/>
      <c r="J6" s="39"/>
    </row>
    <row r="7" spans="1:10">
      <c r="A7" s="16"/>
      <c r="B7" s="16"/>
      <c r="C7" s="16" t="s">
        <v>538</v>
      </c>
      <c r="D7" s="16"/>
      <c r="E7" s="16"/>
      <c r="F7" s="16"/>
      <c r="G7" s="16"/>
      <c r="H7" s="16"/>
      <c r="I7" s="50"/>
    </row>
    <row r="8" spans="1:10" hidden="1">
      <c r="A8" s="16"/>
      <c r="B8" s="16"/>
      <c r="C8" s="16"/>
      <c r="D8" s="16"/>
      <c r="E8" s="16"/>
      <c r="F8" s="16"/>
      <c r="G8" s="16"/>
      <c r="H8" s="16"/>
      <c r="I8" s="16"/>
    </row>
    <row r="9" spans="1:10" hidden="1">
      <c r="A9" s="16"/>
      <c r="B9" s="16"/>
      <c r="C9" s="16"/>
      <c r="D9" s="16" t="s">
        <v>594</v>
      </c>
      <c r="E9" s="16" t="s">
        <v>593</v>
      </c>
      <c r="F9" s="16"/>
      <c r="G9" s="16"/>
      <c r="H9" s="16"/>
      <c r="I9" s="16"/>
    </row>
    <row r="10" spans="1:10" hidden="1">
      <c r="A10" s="16"/>
      <c r="B10" s="16"/>
      <c r="C10" s="16" t="s">
        <v>366</v>
      </c>
      <c r="D10" s="16" t="s">
        <v>592</v>
      </c>
      <c r="E10" s="16" t="s">
        <v>592</v>
      </c>
      <c r="F10" s="16" t="s">
        <v>372</v>
      </c>
      <c r="G10" s="16"/>
      <c r="H10" s="16" t="s">
        <v>365</v>
      </c>
      <c r="I10" s="16" t="s">
        <v>367</v>
      </c>
    </row>
    <row r="11" spans="1:10">
      <c r="A11" s="16"/>
      <c r="B11" s="16"/>
      <c r="C11" s="19" t="s">
        <v>372</v>
      </c>
      <c r="D11" s="19"/>
      <c r="E11" s="19"/>
      <c r="F11" s="70" t="s">
        <v>551</v>
      </c>
      <c r="G11" s="71"/>
      <c r="I11" s="16"/>
    </row>
    <row r="12" spans="1:10">
      <c r="A12" s="16"/>
      <c r="B12" s="16"/>
      <c r="C12" s="19" t="s">
        <v>372</v>
      </c>
      <c r="D12" s="19"/>
      <c r="E12" s="19"/>
      <c r="F12" s="70" t="s">
        <v>552</v>
      </c>
      <c r="G12" s="71"/>
      <c r="I12" s="16"/>
    </row>
    <row r="13" spans="1:10" hidden="1">
      <c r="A13" s="16"/>
      <c r="B13" s="16"/>
      <c r="C13" s="16" t="s">
        <v>365</v>
      </c>
      <c r="D13" s="16"/>
      <c r="E13" s="16"/>
      <c r="I13" s="16"/>
    </row>
    <row r="14" spans="1:10">
      <c r="A14" s="16" t="s">
        <v>553</v>
      </c>
      <c r="B14" s="16"/>
      <c r="C14" s="16"/>
      <c r="D14" s="27" t="s">
        <v>641</v>
      </c>
      <c r="E14" s="27">
        <v>252</v>
      </c>
      <c r="F14" s="14" t="s">
        <v>539</v>
      </c>
      <c r="G14" s="21">
        <f>ROUND((G15+G16),2)</f>
        <v>0</v>
      </c>
      <c r="I14" s="16"/>
    </row>
    <row r="15" spans="1:10">
      <c r="A15" s="16" t="s">
        <v>554</v>
      </c>
      <c r="B15" s="16"/>
      <c r="C15" s="16"/>
      <c r="D15" s="27" t="s">
        <v>641</v>
      </c>
      <c r="E15" s="27">
        <v>252</v>
      </c>
      <c r="F15" s="11" t="s">
        <v>540</v>
      </c>
      <c r="G15" s="20"/>
      <c r="I15" s="16"/>
    </row>
    <row r="16" spans="1:10">
      <c r="A16" s="16" t="s">
        <v>555</v>
      </c>
      <c r="B16" s="16"/>
      <c r="C16" s="16"/>
      <c r="D16" s="27" t="s">
        <v>641</v>
      </c>
      <c r="E16" s="27">
        <v>252</v>
      </c>
      <c r="F16" s="11" t="s">
        <v>541</v>
      </c>
      <c r="G16" s="20"/>
      <c r="I16" s="16"/>
    </row>
    <row r="17" spans="1:9">
      <c r="A17" s="16" t="s">
        <v>556</v>
      </c>
      <c r="B17" s="16"/>
      <c r="C17" s="16"/>
      <c r="D17" s="27" t="s">
        <v>641</v>
      </c>
      <c r="E17" s="27">
        <v>252</v>
      </c>
      <c r="F17" s="11" t="s">
        <v>542</v>
      </c>
      <c r="G17" s="20"/>
      <c r="I17" s="16"/>
    </row>
    <row r="18" spans="1:9">
      <c r="A18" s="16" t="s">
        <v>557</v>
      </c>
      <c r="B18" s="16"/>
      <c r="C18" s="16"/>
      <c r="D18" s="27" t="s">
        <v>641</v>
      </c>
      <c r="E18" s="27">
        <v>252</v>
      </c>
      <c r="F18" s="11" t="s">
        <v>543</v>
      </c>
      <c r="G18" s="20"/>
      <c r="I18" s="16"/>
    </row>
    <row r="19" spans="1:9">
      <c r="A19" s="16" t="s">
        <v>558</v>
      </c>
      <c r="B19" s="16"/>
      <c r="C19" s="16"/>
      <c r="D19" s="27" t="s">
        <v>641</v>
      </c>
      <c r="E19" s="27">
        <v>252</v>
      </c>
      <c r="F19" s="11" t="s">
        <v>544</v>
      </c>
      <c r="G19" s="20"/>
      <c r="I19" s="16"/>
    </row>
    <row r="20" spans="1:9">
      <c r="A20" s="16" t="s">
        <v>559</v>
      </c>
      <c r="B20" s="16"/>
      <c r="C20" s="16"/>
      <c r="D20" s="27" t="s">
        <v>641</v>
      </c>
      <c r="E20" s="27">
        <v>252</v>
      </c>
      <c r="F20" s="14" t="s">
        <v>424</v>
      </c>
      <c r="G20" s="21">
        <f>ROUND((G14+G17+G18+G19),2)</f>
        <v>0</v>
      </c>
      <c r="I20" s="16"/>
    </row>
    <row r="21" spans="1:9">
      <c r="A21" s="16" t="s">
        <v>560</v>
      </c>
      <c r="B21" s="16"/>
      <c r="C21" s="16"/>
      <c r="D21" s="27" t="s">
        <v>641</v>
      </c>
      <c r="E21" s="27">
        <v>252</v>
      </c>
      <c r="F21" s="11" t="s">
        <v>545</v>
      </c>
      <c r="G21" s="20"/>
      <c r="I21" s="16"/>
    </row>
    <row r="22" spans="1:9">
      <c r="A22" s="16" t="s">
        <v>561</v>
      </c>
      <c r="B22" s="16"/>
      <c r="C22" s="16"/>
      <c r="D22" s="27" t="s">
        <v>641</v>
      </c>
      <c r="E22" s="27">
        <v>252</v>
      </c>
      <c r="F22" s="11" t="s">
        <v>546</v>
      </c>
      <c r="G22" s="20"/>
      <c r="I22" s="16"/>
    </row>
    <row r="23" spans="1:9">
      <c r="A23" s="16" t="s">
        <v>529</v>
      </c>
      <c r="B23" s="16"/>
      <c r="C23" s="16"/>
      <c r="D23" s="27" t="s">
        <v>641</v>
      </c>
      <c r="E23" s="27">
        <v>252</v>
      </c>
      <c r="F23" s="11" t="s">
        <v>547</v>
      </c>
      <c r="G23" s="20"/>
      <c r="I23" s="16"/>
    </row>
    <row r="24" spans="1:9">
      <c r="A24" s="16" t="s">
        <v>562</v>
      </c>
      <c r="B24" s="16"/>
      <c r="C24" s="16"/>
      <c r="D24" s="27" t="s">
        <v>641</v>
      </c>
      <c r="E24" s="27">
        <v>252</v>
      </c>
      <c r="F24" s="11" t="s">
        <v>548</v>
      </c>
      <c r="G24" s="20"/>
      <c r="I24" s="16"/>
    </row>
    <row r="25" spans="1:9">
      <c r="A25" s="16" t="s">
        <v>563</v>
      </c>
      <c r="B25" s="16"/>
      <c r="C25" s="16"/>
      <c r="D25" s="27" t="s">
        <v>641</v>
      </c>
      <c r="E25" s="27">
        <v>252</v>
      </c>
      <c r="F25" s="11" t="s">
        <v>549</v>
      </c>
      <c r="G25" s="20"/>
      <c r="I25" s="16"/>
    </row>
    <row r="26" spans="1:9">
      <c r="A26" s="16" t="s">
        <v>564</v>
      </c>
      <c r="B26" s="16"/>
      <c r="C26" s="16"/>
      <c r="D26" s="27" t="s">
        <v>641</v>
      </c>
      <c r="E26" s="27">
        <v>252</v>
      </c>
      <c r="F26" s="11" t="s">
        <v>550</v>
      </c>
      <c r="G26" s="20"/>
      <c r="I26" s="16"/>
    </row>
    <row r="27" spans="1:9">
      <c r="A27" s="16" t="s">
        <v>565</v>
      </c>
      <c r="B27" s="16"/>
      <c r="C27" s="16"/>
      <c r="D27" s="27" t="s">
        <v>641</v>
      </c>
      <c r="E27" s="27">
        <v>252</v>
      </c>
      <c r="F27" s="11" t="s">
        <v>582</v>
      </c>
      <c r="G27" s="20"/>
      <c r="I27" s="16"/>
    </row>
    <row r="28" spans="1:9">
      <c r="A28" s="16" t="s">
        <v>566</v>
      </c>
      <c r="B28" s="16"/>
      <c r="C28" s="16"/>
      <c r="D28" s="27" t="s">
        <v>641</v>
      </c>
      <c r="E28" s="27">
        <v>252</v>
      </c>
      <c r="F28" s="14" t="s">
        <v>424</v>
      </c>
      <c r="G28" s="21">
        <f>ROUND((G21+G22+G23+G24+G25+G26+G27),2)</f>
        <v>0</v>
      </c>
      <c r="I28" s="16"/>
    </row>
    <row r="29" spans="1:9">
      <c r="A29" s="16"/>
      <c r="B29" s="16"/>
      <c r="C29" s="16" t="s">
        <v>365</v>
      </c>
      <c r="D29" s="16"/>
      <c r="E29" s="16"/>
      <c r="I29" s="16"/>
    </row>
    <row r="30" spans="1:9">
      <c r="A30" s="16"/>
      <c r="B30" s="16"/>
      <c r="C30" s="16" t="s">
        <v>368</v>
      </c>
      <c r="D30" s="16"/>
      <c r="E30" s="16"/>
      <c r="F30" s="16"/>
      <c r="G30" s="16"/>
      <c r="H30" s="16"/>
      <c r="I30" s="16" t="s">
        <v>369</v>
      </c>
    </row>
  </sheetData>
  <mergeCells count="3">
    <mergeCell ref="F11:G11"/>
    <mergeCell ref="F12:G12"/>
    <mergeCell ref="F1:G1"/>
  </mergeCells>
  <phoneticPr fontId="2" type="noConversion"/>
  <dataValidations count="15">
    <dataValidation type="decimal" allowBlank="1" showInputMessage="1" showErrorMessage="1" errorTitle="Input Error" error="Please enter a numeric value between -99999999999999999 and 99999999999999999" sqref="G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</dataValidations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L35"/>
  <sheetViews>
    <sheetView showGridLines="0" topLeftCell="F1" workbookViewId="0"/>
  </sheetViews>
  <sheetFormatPr defaultRowHeight="15"/>
  <cols>
    <col min="1" max="3" width="9.140625" hidden="1" customWidth="1"/>
    <col min="4" max="4" width="27.42578125" hidden="1" customWidth="1"/>
    <col min="5" max="5" width="40.28515625" hidden="1" customWidth="1"/>
    <col min="6" max="6" width="41.85546875" customWidth="1"/>
    <col min="7" max="9" width="17.42578125" customWidth="1"/>
    <col min="10" max="10" width="18.42578125" customWidth="1"/>
  </cols>
  <sheetData>
    <row r="1" spans="1:12" ht="27.95" customHeight="1">
      <c r="A1" s="9" t="s">
        <v>649</v>
      </c>
      <c r="D1" s="66" t="s">
        <v>600</v>
      </c>
      <c r="E1" s="66"/>
      <c r="F1" s="66"/>
      <c r="G1" s="66"/>
      <c r="H1" s="66"/>
      <c r="I1" s="66"/>
      <c r="J1" s="66"/>
    </row>
    <row r="2" spans="1:12">
      <c r="A2" s="16"/>
      <c r="B2" s="16"/>
      <c r="D2" s="16"/>
      <c r="E2" s="16"/>
      <c r="F2" s="16"/>
      <c r="G2" s="16"/>
      <c r="H2" s="16"/>
      <c r="I2" s="16"/>
      <c r="J2" s="16"/>
    </row>
    <row r="3" spans="1:12" hidden="1">
      <c r="A3" s="16"/>
      <c r="B3" s="16"/>
      <c r="C3" s="16"/>
      <c r="D3" s="16"/>
      <c r="E3" s="16"/>
      <c r="F3" s="16"/>
      <c r="G3" s="28"/>
      <c r="H3" s="28"/>
      <c r="I3" s="28"/>
      <c r="J3" s="28"/>
    </row>
    <row r="4" spans="1:12" hidden="1">
      <c r="A4" s="16"/>
      <c r="B4" s="16"/>
      <c r="C4" s="16"/>
      <c r="D4" s="16"/>
      <c r="E4" s="16"/>
      <c r="F4" s="16"/>
      <c r="G4" s="28"/>
      <c r="H4" s="28"/>
      <c r="I4" s="28"/>
      <c r="J4" s="28"/>
    </row>
    <row r="5" spans="1:12">
      <c r="A5" s="16"/>
      <c r="B5" s="16"/>
      <c r="C5" s="16"/>
      <c r="D5" s="16"/>
      <c r="E5" s="16"/>
      <c r="F5" s="16"/>
      <c r="G5" s="68" t="s">
        <v>597</v>
      </c>
      <c r="H5" s="68"/>
      <c r="I5" s="69">
        <f>AA1</f>
        <v>0</v>
      </c>
      <c r="J5" s="69"/>
    </row>
    <row r="6" spans="1:12">
      <c r="A6" s="16"/>
      <c r="B6" s="16"/>
      <c r="C6" s="16"/>
      <c r="D6" s="16"/>
      <c r="E6" s="16"/>
      <c r="F6" s="16"/>
      <c r="G6" s="68" t="s">
        <v>598</v>
      </c>
      <c r="H6" s="68"/>
      <c r="I6" s="69">
        <f>AB1</f>
        <v>0</v>
      </c>
      <c r="J6" s="69"/>
    </row>
    <row r="7" spans="1:12">
      <c r="A7" s="16"/>
      <c r="B7" s="16"/>
      <c r="C7" s="16" t="s">
        <v>567</v>
      </c>
      <c r="D7" s="16"/>
      <c r="E7" s="16"/>
      <c r="F7" s="16"/>
      <c r="G7" s="16"/>
      <c r="H7" s="16"/>
      <c r="I7" s="16"/>
      <c r="J7" s="16"/>
      <c r="K7" s="16"/>
      <c r="L7" s="16"/>
    </row>
    <row r="8" spans="1:12" hidden="1">
      <c r="A8" s="16"/>
      <c r="B8" s="16"/>
      <c r="C8" s="16"/>
      <c r="D8" s="16"/>
      <c r="E8" s="16"/>
      <c r="F8" s="16"/>
      <c r="G8" s="16" t="s">
        <v>583</v>
      </c>
      <c r="H8" s="16" t="s">
        <v>584</v>
      </c>
      <c r="I8" s="16" t="s">
        <v>585</v>
      </c>
      <c r="J8" s="16" t="s">
        <v>586</v>
      </c>
      <c r="K8" s="16"/>
      <c r="L8" s="16"/>
    </row>
    <row r="9" spans="1:12" hidden="1">
      <c r="A9" s="16"/>
      <c r="B9" s="16"/>
      <c r="C9" s="16"/>
      <c r="D9" s="16" t="s">
        <v>594</v>
      </c>
      <c r="E9" s="16" t="s">
        <v>593</v>
      </c>
      <c r="F9" s="16"/>
      <c r="G9" s="16"/>
      <c r="H9" s="16"/>
      <c r="I9" s="16"/>
      <c r="J9" s="16"/>
      <c r="K9" s="16"/>
      <c r="L9" s="16"/>
    </row>
    <row r="10" spans="1:12" hidden="1">
      <c r="A10" s="16"/>
      <c r="B10" s="16"/>
      <c r="C10" s="16" t="s">
        <v>366</v>
      </c>
      <c r="D10" s="16" t="s">
        <v>592</v>
      </c>
      <c r="E10" s="16" t="s">
        <v>592</v>
      </c>
      <c r="F10" s="16" t="s">
        <v>372</v>
      </c>
      <c r="G10" s="16"/>
      <c r="H10" s="16"/>
      <c r="I10" s="16"/>
      <c r="J10" s="16"/>
      <c r="K10" s="16" t="s">
        <v>365</v>
      </c>
      <c r="L10" s="16" t="s">
        <v>367</v>
      </c>
    </row>
    <row r="11" spans="1:12">
      <c r="A11" s="16"/>
      <c r="B11" s="16"/>
      <c r="C11" s="19" t="s">
        <v>372</v>
      </c>
      <c r="D11" s="19"/>
      <c r="E11" s="19"/>
      <c r="F11" s="33" t="s">
        <v>581</v>
      </c>
      <c r="G11" s="34" t="s">
        <v>568</v>
      </c>
      <c r="H11" s="34" t="s">
        <v>569</v>
      </c>
      <c r="I11" s="34" t="s">
        <v>570</v>
      </c>
      <c r="J11" s="34" t="s">
        <v>571</v>
      </c>
      <c r="L11" s="16"/>
    </row>
    <row r="12" spans="1:12" hidden="1">
      <c r="A12" s="16"/>
      <c r="B12" s="16"/>
      <c r="C12" s="16" t="s">
        <v>365</v>
      </c>
      <c r="D12" s="16"/>
      <c r="E12" s="16"/>
      <c r="F12" s="35"/>
      <c r="G12" s="35"/>
      <c r="H12" s="35"/>
      <c r="I12" s="35"/>
      <c r="J12" s="35"/>
      <c r="L12" s="16"/>
    </row>
    <row r="13" spans="1:12">
      <c r="A13" s="16"/>
      <c r="B13" s="16"/>
      <c r="C13" s="16"/>
      <c r="D13" s="27" t="s">
        <v>641</v>
      </c>
      <c r="E13" s="27">
        <v>252</v>
      </c>
      <c r="F13" s="75" t="s">
        <v>572</v>
      </c>
      <c r="G13" s="76"/>
      <c r="H13" s="76"/>
      <c r="I13" s="76"/>
      <c r="J13" s="77"/>
      <c r="L13" s="16"/>
    </row>
    <row r="14" spans="1:12">
      <c r="A14" s="16"/>
      <c r="B14" s="16"/>
      <c r="C14" s="16"/>
      <c r="D14" s="27" t="s">
        <v>641</v>
      </c>
      <c r="E14" s="27">
        <v>252</v>
      </c>
      <c r="F14" s="72" t="s">
        <v>573</v>
      </c>
      <c r="G14" s="73"/>
      <c r="H14" s="73"/>
      <c r="I14" s="73"/>
      <c r="J14" s="74"/>
      <c r="L14" s="16"/>
    </row>
    <row r="15" spans="1:12">
      <c r="A15" s="16"/>
      <c r="B15" s="16" t="s">
        <v>605</v>
      </c>
      <c r="C15" s="16"/>
      <c r="D15" s="27" t="s">
        <v>641</v>
      </c>
      <c r="E15" s="27">
        <v>252</v>
      </c>
      <c r="F15" s="11" t="s">
        <v>574</v>
      </c>
      <c r="G15" s="23"/>
      <c r="H15" s="20"/>
      <c r="I15" s="23"/>
      <c r="J15" s="20"/>
      <c r="L15" s="16"/>
    </row>
    <row r="16" spans="1:12">
      <c r="A16" s="16"/>
      <c r="B16" s="16" t="s">
        <v>608</v>
      </c>
      <c r="C16" s="16"/>
      <c r="D16" s="27" t="s">
        <v>641</v>
      </c>
      <c r="E16" s="27">
        <v>252</v>
      </c>
      <c r="F16" s="11" t="s">
        <v>575</v>
      </c>
      <c r="G16" s="23"/>
      <c r="H16" s="20"/>
      <c r="I16" s="23"/>
      <c r="J16" s="20"/>
      <c r="L16" s="16"/>
    </row>
    <row r="17" spans="1:12">
      <c r="A17" s="16"/>
      <c r="B17" s="16" t="s">
        <v>611</v>
      </c>
      <c r="C17" s="16"/>
      <c r="D17" s="27" t="s">
        <v>641</v>
      </c>
      <c r="E17" s="27">
        <v>252</v>
      </c>
      <c r="F17" s="11" t="s">
        <v>576</v>
      </c>
      <c r="G17" s="23"/>
      <c r="H17" s="20"/>
      <c r="I17" s="23"/>
      <c r="J17" s="20"/>
      <c r="L17" s="16"/>
    </row>
    <row r="18" spans="1:12">
      <c r="A18" s="16"/>
      <c r="B18" s="16" t="s">
        <v>614</v>
      </c>
      <c r="C18" s="16"/>
      <c r="D18" s="27" t="s">
        <v>641</v>
      </c>
      <c r="E18" s="27">
        <v>252</v>
      </c>
      <c r="F18" s="11" t="s">
        <v>577</v>
      </c>
      <c r="G18" s="23"/>
      <c r="H18" s="20"/>
      <c r="I18" s="23"/>
      <c r="J18" s="20"/>
      <c r="L18" s="16"/>
    </row>
    <row r="19" spans="1:12">
      <c r="A19" s="16"/>
      <c r="B19" s="16" t="s">
        <v>602</v>
      </c>
      <c r="C19" s="16"/>
      <c r="D19" s="27" t="s">
        <v>641</v>
      </c>
      <c r="E19" s="27">
        <v>252</v>
      </c>
      <c r="F19" s="11" t="s">
        <v>578</v>
      </c>
      <c r="G19" s="31">
        <f>ROUND((G15+G16+G17+G18),2)</f>
        <v>0</v>
      </c>
      <c r="H19" s="21">
        <f>ROUND((H15+H16+H17+H18),2)</f>
        <v>0</v>
      </c>
      <c r="I19" s="31">
        <f>ROUND((I15+I16+I17+I18),2)</f>
        <v>0</v>
      </c>
      <c r="J19" s="21">
        <f>ROUND((J15+J16+J17+J18),2)</f>
        <v>0</v>
      </c>
      <c r="L19" s="16"/>
    </row>
    <row r="20" spans="1:12">
      <c r="A20" s="16"/>
      <c r="B20" s="16"/>
      <c r="C20" s="16"/>
      <c r="D20" s="27" t="s">
        <v>641</v>
      </c>
      <c r="E20" s="27">
        <v>252</v>
      </c>
      <c r="F20" s="75" t="s">
        <v>579</v>
      </c>
      <c r="G20" s="76"/>
      <c r="H20" s="76"/>
      <c r="I20" s="76"/>
      <c r="J20" s="77"/>
      <c r="L20" s="16"/>
    </row>
    <row r="21" spans="1:12">
      <c r="A21" s="16"/>
      <c r="B21" s="16"/>
      <c r="C21" s="16"/>
      <c r="D21" s="27" t="s">
        <v>641</v>
      </c>
      <c r="E21" s="27">
        <v>252</v>
      </c>
      <c r="F21" s="72" t="s">
        <v>573</v>
      </c>
      <c r="G21" s="73"/>
      <c r="H21" s="73"/>
      <c r="I21" s="73"/>
      <c r="J21" s="74"/>
      <c r="L21" s="16"/>
    </row>
    <row r="22" spans="1:12">
      <c r="A22" s="16"/>
      <c r="B22" s="16" t="s">
        <v>606</v>
      </c>
      <c r="C22" s="16"/>
      <c r="D22" s="27" t="s">
        <v>641</v>
      </c>
      <c r="E22" s="27">
        <v>252</v>
      </c>
      <c r="F22" s="11" t="s">
        <v>574</v>
      </c>
      <c r="G22" s="23"/>
      <c r="H22" s="20"/>
      <c r="I22" s="23"/>
      <c r="J22" s="20"/>
      <c r="L22" s="16"/>
    </row>
    <row r="23" spans="1:12">
      <c r="A23" s="16"/>
      <c r="B23" s="16" t="s">
        <v>609</v>
      </c>
      <c r="C23" s="16"/>
      <c r="D23" s="27" t="s">
        <v>641</v>
      </c>
      <c r="E23" s="27">
        <v>252</v>
      </c>
      <c r="F23" s="11" t="s">
        <v>575</v>
      </c>
      <c r="G23" s="23"/>
      <c r="H23" s="20"/>
      <c r="I23" s="23"/>
      <c r="J23" s="20"/>
      <c r="L23" s="16"/>
    </row>
    <row r="24" spans="1:12">
      <c r="A24" s="16"/>
      <c r="B24" s="16" t="s">
        <v>612</v>
      </c>
      <c r="C24" s="16"/>
      <c r="D24" s="27" t="s">
        <v>641</v>
      </c>
      <c r="E24" s="27">
        <v>252</v>
      </c>
      <c r="F24" s="11" t="s">
        <v>576</v>
      </c>
      <c r="G24" s="23"/>
      <c r="H24" s="20"/>
      <c r="I24" s="23"/>
      <c r="J24" s="20"/>
      <c r="L24" s="16"/>
    </row>
    <row r="25" spans="1:12">
      <c r="A25" s="16"/>
      <c r="B25" s="16" t="s">
        <v>615</v>
      </c>
      <c r="C25" s="16"/>
      <c r="D25" s="27" t="s">
        <v>641</v>
      </c>
      <c r="E25" s="27">
        <v>252</v>
      </c>
      <c r="F25" s="11" t="s">
        <v>577</v>
      </c>
      <c r="G25" s="23"/>
      <c r="H25" s="20"/>
      <c r="I25" s="23"/>
      <c r="J25" s="20"/>
      <c r="L25" s="16"/>
    </row>
    <row r="26" spans="1:12">
      <c r="A26" s="16"/>
      <c r="B26" s="16" t="s">
        <v>603</v>
      </c>
      <c r="C26" s="16"/>
      <c r="D26" s="27" t="s">
        <v>641</v>
      </c>
      <c r="E26" s="27">
        <v>252</v>
      </c>
      <c r="F26" s="11" t="s">
        <v>578</v>
      </c>
      <c r="G26" s="31">
        <f>ROUND((G22+G23+G24+G25),2)</f>
        <v>0</v>
      </c>
      <c r="H26" s="21">
        <f>ROUND((H22+H23+H24+H25),2)</f>
        <v>0</v>
      </c>
      <c r="I26" s="31">
        <f>ROUND((I22+I23+I24+I25),2)</f>
        <v>0</v>
      </c>
      <c r="J26" s="21">
        <f>ROUND((J22+J23+J24+J25),2)</f>
        <v>0</v>
      </c>
      <c r="L26" s="16"/>
    </row>
    <row r="27" spans="1:12">
      <c r="A27" s="16"/>
      <c r="B27" s="16"/>
      <c r="C27" s="16"/>
      <c r="D27" s="27" t="s">
        <v>641</v>
      </c>
      <c r="E27" s="27">
        <v>252</v>
      </c>
      <c r="F27" s="75" t="s">
        <v>580</v>
      </c>
      <c r="G27" s="76"/>
      <c r="H27" s="76"/>
      <c r="I27" s="76"/>
      <c r="J27" s="77"/>
      <c r="L27" s="16"/>
    </row>
    <row r="28" spans="1:12">
      <c r="A28" s="16"/>
      <c r="B28" s="16"/>
      <c r="C28" s="16"/>
      <c r="D28" s="27" t="s">
        <v>641</v>
      </c>
      <c r="E28" s="27">
        <v>252</v>
      </c>
      <c r="F28" s="72" t="s">
        <v>573</v>
      </c>
      <c r="G28" s="73"/>
      <c r="H28" s="73"/>
      <c r="I28" s="73"/>
      <c r="J28" s="74"/>
      <c r="L28" s="16"/>
    </row>
    <row r="29" spans="1:12">
      <c r="A29" s="16"/>
      <c r="B29" s="16" t="s">
        <v>607</v>
      </c>
      <c r="C29" s="16"/>
      <c r="D29" s="27" t="s">
        <v>641</v>
      </c>
      <c r="E29" s="27">
        <v>252</v>
      </c>
      <c r="F29" s="11" t="s">
        <v>574</v>
      </c>
      <c r="G29" s="23"/>
      <c r="H29" s="20"/>
      <c r="I29" s="23"/>
      <c r="J29" s="20"/>
      <c r="L29" s="16"/>
    </row>
    <row r="30" spans="1:12">
      <c r="A30" s="16"/>
      <c r="B30" s="16" t="s">
        <v>610</v>
      </c>
      <c r="C30" s="16"/>
      <c r="D30" s="27" t="s">
        <v>641</v>
      </c>
      <c r="E30" s="27">
        <v>252</v>
      </c>
      <c r="F30" s="11" t="s">
        <v>575</v>
      </c>
      <c r="G30" s="23"/>
      <c r="H30" s="20"/>
      <c r="I30" s="23"/>
      <c r="J30" s="20"/>
      <c r="L30" s="16"/>
    </row>
    <row r="31" spans="1:12">
      <c r="A31" s="16"/>
      <c r="B31" s="16" t="s">
        <v>613</v>
      </c>
      <c r="C31" s="16"/>
      <c r="D31" s="27" t="s">
        <v>641</v>
      </c>
      <c r="E31" s="27">
        <v>252</v>
      </c>
      <c r="F31" s="11" t="s">
        <v>576</v>
      </c>
      <c r="G31" s="23"/>
      <c r="H31" s="20"/>
      <c r="I31" s="23"/>
      <c r="J31" s="20"/>
      <c r="L31" s="16"/>
    </row>
    <row r="32" spans="1:12">
      <c r="A32" s="16"/>
      <c r="B32" s="16" t="s">
        <v>616</v>
      </c>
      <c r="C32" s="16"/>
      <c r="D32" s="27" t="s">
        <v>641</v>
      </c>
      <c r="E32" s="27">
        <v>252</v>
      </c>
      <c r="F32" s="11" t="s">
        <v>577</v>
      </c>
      <c r="G32" s="23"/>
      <c r="H32" s="20"/>
      <c r="I32" s="23"/>
      <c r="J32" s="20"/>
      <c r="L32" s="16"/>
    </row>
    <row r="33" spans="1:12">
      <c r="A33" s="16"/>
      <c r="B33" s="16" t="s">
        <v>604</v>
      </c>
      <c r="C33" s="16"/>
      <c r="D33" s="27" t="s">
        <v>641</v>
      </c>
      <c r="E33" s="27">
        <v>252</v>
      </c>
      <c r="F33" s="11" t="s">
        <v>424</v>
      </c>
      <c r="G33" s="31">
        <f>ROUND((G29+G30+G31+G32),2)</f>
        <v>0</v>
      </c>
      <c r="H33" s="21">
        <f>ROUND((H29+H30+H31+H32),2)</f>
        <v>0</v>
      </c>
      <c r="I33" s="31">
        <f>ROUND((I29+I30+I31+I32),2)</f>
        <v>0</v>
      </c>
      <c r="J33" s="21">
        <f>ROUND((J29+J30+J31+J32),2)</f>
        <v>0</v>
      </c>
      <c r="L33" s="16"/>
    </row>
    <row r="34" spans="1:12">
      <c r="A34" s="16"/>
      <c r="B34" s="16"/>
      <c r="C34" s="16" t="s">
        <v>365</v>
      </c>
      <c r="D34" s="16"/>
      <c r="E34" s="16"/>
      <c r="L34" s="16"/>
    </row>
    <row r="35" spans="1:12">
      <c r="A35" s="16"/>
      <c r="B35" s="16"/>
      <c r="C35" s="16" t="s">
        <v>368</v>
      </c>
      <c r="D35" s="16"/>
      <c r="E35" s="16"/>
      <c r="F35" s="16"/>
      <c r="G35" s="16"/>
      <c r="H35" s="16"/>
      <c r="I35" s="16"/>
      <c r="J35" s="16"/>
      <c r="K35" s="16"/>
      <c r="L35" s="16" t="s">
        <v>369</v>
      </c>
    </row>
  </sheetData>
  <mergeCells count="11">
    <mergeCell ref="D1:J1"/>
    <mergeCell ref="F27:J27"/>
    <mergeCell ref="G5:H5"/>
    <mergeCell ref="I5:J5"/>
    <mergeCell ref="G6:H6"/>
    <mergeCell ref="I6:J6"/>
    <mergeCell ref="F28:J28"/>
    <mergeCell ref="F13:J13"/>
    <mergeCell ref="F14:J14"/>
    <mergeCell ref="F20:J20"/>
    <mergeCell ref="F21:J21"/>
  </mergeCells>
  <phoneticPr fontId="2" type="noConversion"/>
  <dataValidations count="60">
    <dataValidation type="whole" allowBlank="1" showInputMessage="1" showErrorMessage="1" errorTitle="Input Error" error="Please enter a Whole Number between 0 and 99999999999999999" sqref="G15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15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16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16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17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17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18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18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19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19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22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22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2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23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23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3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24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4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24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4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25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5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25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5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26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26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6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29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9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29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9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30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30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0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31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31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1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32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32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2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G33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I33">
      <formula1>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3">
      <formula1>-99999999999999900</formula1>
      <formula2>99999999999999900</formula2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F10"/>
  <sheetViews>
    <sheetView showGridLines="0" workbookViewId="0">
      <selection activeCell="D8" sqref="D8"/>
    </sheetView>
  </sheetViews>
  <sheetFormatPr defaultRowHeight="15"/>
  <sheetData>
    <row r="1" spans="1:6">
      <c r="A1" s="9" t="s">
        <v>375</v>
      </c>
    </row>
    <row r="3" spans="1:6">
      <c r="C3" t="s">
        <v>376</v>
      </c>
    </row>
    <row r="6" spans="1:6">
      <c r="C6" t="s">
        <v>366</v>
      </c>
      <c r="E6" t="s">
        <v>365</v>
      </c>
      <c r="F6" t="s">
        <v>367</v>
      </c>
    </row>
    <row r="7" spans="1:6">
      <c r="C7" t="s">
        <v>365</v>
      </c>
    </row>
    <row r="8" spans="1:6">
      <c r="A8" t="s">
        <v>377</v>
      </c>
      <c r="D8" s="10">
        <f>StartUp!D16</f>
        <v>0</v>
      </c>
    </row>
    <row r="9" spans="1:6">
      <c r="C9" t="s">
        <v>365</v>
      </c>
    </row>
    <row r="10" spans="1:6">
      <c r="C10" t="s">
        <v>368</v>
      </c>
      <c r="F10" t="s">
        <v>369</v>
      </c>
    </row>
  </sheetData>
  <phoneticPr fontId="2" type="noConversion"/>
  <pageMargins left="0.75" right="0.75" top="1" bottom="1" header="0.5" footer="0.5"/>
  <pageSetup orientation="portrait" horizontalDpi="300" verticalDpi="0" copies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>
      <selection activeCell="L14" sqref="L14"/>
    </sheetView>
  </sheetViews>
  <sheetFormatPr defaultRowHeight="15"/>
  <sheetData/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topLeftCell="D1" workbookViewId="0">
      <selection activeCell="E12" sqref="E12"/>
    </sheetView>
  </sheetViews>
  <sheetFormatPr defaultColWidth="9.140625" defaultRowHeight="15"/>
  <cols>
    <col min="1" max="1" width="11.85546875" style="55" hidden="1" customWidth="1"/>
    <col min="2" max="2" width="15.5703125" style="55" hidden="1" customWidth="1"/>
    <col min="3" max="3" width="12.140625" style="55" hidden="1" customWidth="1"/>
    <col min="4" max="4" width="28.85546875" style="55" customWidth="1"/>
    <col min="5" max="5" width="28.5703125" style="55" customWidth="1"/>
    <col min="6" max="16384" width="9.140625" style="55"/>
  </cols>
  <sheetData>
    <row r="1" spans="1:7" ht="15" customHeight="1">
      <c r="A1" s="56" t="s">
        <v>652</v>
      </c>
      <c r="D1" s="78" t="s">
        <v>653</v>
      </c>
      <c r="E1" s="78"/>
    </row>
    <row r="2" spans="1:7" ht="15" customHeight="1">
      <c r="D2" s="78"/>
      <c r="E2" s="78"/>
    </row>
    <row r="4" spans="1:7" ht="13.5" hidden="1" customHeight="1"/>
    <row r="5" spans="1:7" hidden="1">
      <c r="A5" s="54"/>
      <c r="B5" s="54"/>
      <c r="C5" s="54" t="s">
        <v>654</v>
      </c>
      <c r="D5" s="54"/>
      <c r="E5" s="54"/>
      <c r="F5" s="54"/>
      <c r="G5" s="54"/>
    </row>
    <row r="6" spans="1:7" hidden="1">
      <c r="A6" s="54"/>
      <c r="B6" s="54"/>
      <c r="C6" s="54"/>
      <c r="D6" s="54"/>
      <c r="E6" s="54"/>
      <c r="F6" s="54"/>
      <c r="G6" s="54"/>
    </row>
    <row r="7" spans="1:7" hidden="1">
      <c r="A7" s="54"/>
      <c r="B7" s="54"/>
      <c r="C7" s="54"/>
      <c r="D7" s="54"/>
      <c r="E7" s="54"/>
      <c r="F7" s="54"/>
      <c r="G7" s="54"/>
    </row>
    <row r="8" spans="1:7" hidden="1">
      <c r="A8" s="54"/>
      <c r="B8" s="54"/>
      <c r="C8" s="54" t="s">
        <v>366</v>
      </c>
      <c r="D8" s="54" t="s">
        <v>372</v>
      </c>
      <c r="E8" s="54"/>
      <c r="F8" s="54" t="s">
        <v>365</v>
      </c>
      <c r="G8" s="54" t="s">
        <v>367</v>
      </c>
    </row>
    <row r="9" spans="1:7">
      <c r="A9" s="54"/>
      <c r="B9" s="54"/>
      <c r="C9" s="54" t="s">
        <v>365</v>
      </c>
      <c r="G9" s="54"/>
    </row>
    <row r="10" spans="1:7">
      <c r="A10" s="54" t="s">
        <v>655</v>
      </c>
      <c r="B10" s="54"/>
      <c r="C10" s="54"/>
      <c r="D10" s="52" t="s">
        <v>656</v>
      </c>
      <c r="E10" s="57"/>
      <c r="G10" s="54"/>
    </row>
    <row r="11" spans="1:7">
      <c r="A11" s="54" t="s">
        <v>657</v>
      </c>
      <c r="B11" s="54"/>
      <c r="C11" s="54"/>
      <c r="D11" s="52" t="s">
        <v>658</v>
      </c>
      <c r="E11" s="58"/>
      <c r="G11" s="54"/>
    </row>
    <row r="12" spans="1:7">
      <c r="A12" s="54" t="s">
        <v>659</v>
      </c>
      <c r="B12" s="54"/>
      <c r="C12" s="54"/>
      <c r="D12" s="52" t="s">
        <v>660</v>
      </c>
      <c r="E12" s="53"/>
      <c r="G12" s="54"/>
    </row>
    <row r="13" spans="1:7">
      <c r="A13" s="54" t="s">
        <v>661</v>
      </c>
      <c r="B13" s="54"/>
      <c r="C13" s="54"/>
      <c r="D13" s="52" t="s">
        <v>662</v>
      </c>
      <c r="E13" s="53"/>
      <c r="G13" s="54"/>
    </row>
    <row r="14" spans="1:7">
      <c r="A14" s="54" t="s">
        <v>663</v>
      </c>
      <c r="B14" s="54"/>
      <c r="C14" s="54"/>
      <c r="D14" s="59" t="s">
        <v>664</v>
      </c>
      <c r="E14" s="60"/>
      <c r="G14" s="54"/>
    </row>
    <row r="15" spans="1:7">
      <c r="A15" s="54" t="s">
        <v>667</v>
      </c>
      <c r="B15" s="54"/>
      <c r="C15" s="54"/>
      <c r="D15" s="52" t="s">
        <v>665</v>
      </c>
      <c r="E15" s="58"/>
      <c r="G15" s="54"/>
    </row>
    <row r="16" spans="1:7">
      <c r="A16" s="54" t="s">
        <v>670</v>
      </c>
      <c r="B16" s="54"/>
      <c r="C16" s="54"/>
      <c r="D16" s="52" t="s">
        <v>666</v>
      </c>
      <c r="E16" s="65"/>
      <c r="G16" s="54"/>
    </row>
    <row r="17" spans="1:14">
      <c r="A17" s="54"/>
      <c r="B17" s="54"/>
      <c r="C17" s="54" t="s">
        <v>365</v>
      </c>
      <c r="G17" s="54"/>
    </row>
    <row r="18" spans="1:14">
      <c r="A18" s="54"/>
      <c r="B18" s="54"/>
      <c r="C18" s="54" t="s">
        <v>368</v>
      </c>
      <c r="D18" s="54"/>
      <c r="E18" s="54"/>
      <c r="F18" s="54"/>
      <c r="G18" s="54" t="s">
        <v>369</v>
      </c>
      <c r="M18" s="54"/>
      <c r="N18" s="54"/>
    </row>
  </sheetData>
  <mergeCells count="1">
    <mergeCell ref="D1:E2"/>
  </mergeCells>
  <dataValidations count="2">
    <dataValidation type="whole" allowBlank="1" showInputMessage="1" showErrorMessage="1" error="Please enter Whole Number between 100000000 and 9999999999." sqref="E13">
      <formula1>1000000000</formula1>
      <formula2>9999999999</formula2>
    </dataValidation>
    <dataValidation type="whole" allowBlank="1" showInputMessage="1" showErrorMessage="1" error="Please enter Whole Number between 100000000 and 9999999999." sqref="E12">
      <formula1>1000000000</formula1>
      <formula2>9999999999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topLeftCell="A4" workbookViewId="0">
      <selection activeCell="C28" sqref="C28"/>
    </sheetView>
  </sheetViews>
  <sheetFormatPr defaultColWidth="9.140625" defaultRowHeight="1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6" width="9.140625" style="1"/>
    <col min="7" max="7" width="14" style="1" customWidth="1"/>
    <col min="8" max="8" width="9.140625" style="1"/>
    <col min="9" max="9" width="8.85546875" style="1" customWidth="1"/>
    <col min="10" max="10" width="9.140625" style="1" hidden="1" customWidth="1"/>
    <col min="11" max="11" width="8.7109375" style="1" hidden="1" customWidth="1"/>
    <col min="12" max="12" width="9.42578125" style="1" hidden="1" customWidth="1"/>
    <col min="13" max="13" width="16.42578125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152</v>
      </c>
      <c r="K1" s="1" t="s">
        <v>153</v>
      </c>
      <c r="L1" s="1" t="s">
        <v>198</v>
      </c>
      <c r="M1" s="1">
        <v>1</v>
      </c>
    </row>
    <row r="2" spans="2:13">
      <c r="J2" s="1" t="s">
        <v>154</v>
      </c>
      <c r="K2" s="1" t="s">
        <v>155</v>
      </c>
      <c r="L2" s="1" t="s">
        <v>199</v>
      </c>
      <c r="M2" s="1">
        <v>1000</v>
      </c>
    </row>
    <row r="3" spans="2:13">
      <c r="J3" s="1" t="s">
        <v>156</v>
      </c>
      <c r="K3" s="1" t="s">
        <v>157</v>
      </c>
      <c r="L3" s="1" t="s">
        <v>357</v>
      </c>
      <c r="M3" s="1">
        <v>100000</v>
      </c>
    </row>
    <row r="4" spans="2:13">
      <c r="J4" s="1" t="s">
        <v>158</v>
      </c>
      <c r="K4" s="1" t="s">
        <v>159</v>
      </c>
      <c r="L4" s="1" t="s">
        <v>200</v>
      </c>
      <c r="M4" s="1">
        <v>1000000</v>
      </c>
    </row>
    <row r="5" spans="2:13">
      <c r="J5" s="1" t="s">
        <v>160</v>
      </c>
      <c r="K5" s="1" t="s">
        <v>161</v>
      </c>
      <c r="L5" s="1" t="s">
        <v>364</v>
      </c>
      <c r="M5" s="1">
        <v>10000000</v>
      </c>
    </row>
    <row r="6" spans="2:13">
      <c r="B6" s="5"/>
      <c r="C6" s="2" t="s">
        <v>208</v>
      </c>
      <c r="D6" s="2" t="s">
        <v>197</v>
      </c>
      <c r="J6" s="1" t="s">
        <v>213</v>
      </c>
      <c r="K6" s="1" t="s">
        <v>214</v>
      </c>
      <c r="L6" s="1" t="s">
        <v>201</v>
      </c>
      <c r="M6" s="1">
        <v>1000000000</v>
      </c>
    </row>
    <row r="7" spans="2:13">
      <c r="B7" s="5"/>
      <c r="C7" s="2" t="s">
        <v>209</v>
      </c>
      <c r="D7" s="2" t="s">
        <v>200</v>
      </c>
      <c r="J7" s="1" t="s">
        <v>215</v>
      </c>
      <c r="K7" s="1" t="s">
        <v>216</v>
      </c>
    </row>
    <row r="8" spans="2:13">
      <c r="B8" s="6" t="s">
        <v>210</v>
      </c>
      <c r="C8" s="2" t="s">
        <v>194</v>
      </c>
      <c r="D8" s="8">
        <f>StartUp!G8</f>
        <v>0</v>
      </c>
      <c r="G8" s="7"/>
      <c r="J8" s="1" t="s">
        <v>217</v>
      </c>
      <c r="K8" s="1" t="s">
        <v>218</v>
      </c>
    </row>
    <row r="9" spans="2:13">
      <c r="B9" s="6"/>
      <c r="C9" s="2" t="s">
        <v>195</v>
      </c>
      <c r="D9" s="8">
        <f>StartUp!G9</f>
        <v>0</v>
      </c>
      <c r="G9" s="7"/>
      <c r="J9" s="1" t="s">
        <v>219</v>
      </c>
      <c r="K9" s="1" t="s">
        <v>220</v>
      </c>
    </row>
    <row r="10" spans="2:13">
      <c r="B10" s="6" t="s">
        <v>211</v>
      </c>
      <c r="C10" s="2" t="s">
        <v>194</v>
      </c>
      <c r="D10" s="7"/>
      <c r="G10" s="7"/>
      <c r="J10" s="1" t="s">
        <v>221</v>
      </c>
      <c r="K10" s="1" t="s">
        <v>222</v>
      </c>
    </row>
    <row r="11" spans="2:13">
      <c r="B11" s="6"/>
      <c r="C11" s="2" t="s">
        <v>195</v>
      </c>
      <c r="D11" s="7"/>
      <c r="J11" s="1" t="s">
        <v>223</v>
      </c>
      <c r="K11" s="1" t="s">
        <v>224</v>
      </c>
    </row>
    <row r="12" spans="2:13">
      <c r="B12" s="5"/>
      <c r="C12" s="3" t="s">
        <v>212</v>
      </c>
      <c r="D12" s="7">
        <f>D16</f>
        <v>0</v>
      </c>
      <c r="J12" s="1" t="s">
        <v>225</v>
      </c>
      <c r="K12" s="1" t="s">
        <v>226</v>
      </c>
    </row>
    <row r="13" spans="2:13">
      <c r="B13" s="5"/>
      <c r="C13" s="2" t="s">
        <v>353</v>
      </c>
      <c r="D13" s="2"/>
      <c r="J13" s="1" t="s">
        <v>227</v>
      </c>
      <c r="K13" s="1" t="s">
        <v>228</v>
      </c>
    </row>
    <row r="14" spans="2:13">
      <c r="B14" s="2" t="s">
        <v>356</v>
      </c>
      <c r="C14" s="2" t="s">
        <v>194</v>
      </c>
      <c r="D14" s="7"/>
      <c r="J14" s="1" t="s">
        <v>229</v>
      </c>
      <c r="K14" s="1" t="s">
        <v>230</v>
      </c>
    </row>
    <row r="15" spans="2:13">
      <c r="B15" s="2"/>
      <c r="C15" s="2" t="s">
        <v>195</v>
      </c>
      <c r="D15" s="7"/>
      <c r="J15" s="1" t="s">
        <v>231</v>
      </c>
      <c r="K15" s="1" t="s">
        <v>232</v>
      </c>
    </row>
    <row r="16" spans="2:13">
      <c r="B16" s="2" t="s">
        <v>358</v>
      </c>
      <c r="C16" s="2"/>
      <c r="D16" s="7"/>
      <c r="J16" s="1" t="s">
        <v>233</v>
      </c>
      <c r="K16" s="1" t="s">
        <v>234</v>
      </c>
    </row>
    <row r="17" spans="2:11">
      <c r="B17" s="2" t="s">
        <v>359</v>
      </c>
      <c r="C17" s="2"/>
      <c r="D17" s="2"/>
      <c r="J17" s="1" t="s">
        <v>235</v>
      </c>
      <c r="K17" s="1" t="s">
        <v>236</v>
      </c>
    </row>
    <row r="18" spans="2:11">
      <c r="B18" s="2" t="s">
        <v>360</v>
      </c>
      <c r="C18" s="2"/>
      <c r="D18" s="2" t="s">
        <v>618</v>
      </c>
      <c r="J18" s="1" t="s">
        <v>237</v>
      </c>
      <c r="K18" s="1" t="s">
        <v>238</v>
      </c>
    </row>
    <row r="19" spans="2:11">
      <c r="B19" s="2" t="s">
        <v>361</v>
      </c>
      <c r="C19" s="2"/>
      <c r="D19" s="2">
        <v>0</v>
      </c>
      <c r="J19" s="1" t="s">
        <v>239</v>
      </c>
      <c r="K19" s="1" t="s">
        <v>240</v>
      </c>
    </row>
    <row r="20" spans="2:11">
      <c r="B20" s="2" t="s">
        <v>362</v>
      </c>
      <c r="C20" s="2"/>
      <c r="D20" s="2">
        <v>2010</v>
      </c>
      <c r="J20" s="1" t="s">
        <v>241</v>
      </c>
      <c r="K20" s="1" t="s">
        <v>242</v>
      </c>
    </row>
    <row r="21" spans="2:11">
      <c r="B21" s="2" t="s">
        <v>363</v>
      </c>
      <c r="C21" s="2"/>
      <c r="D21" s="2">
        <v>0</v>
      </c>
      <c r="J21" s="1" t="s">
        <v>243</v>
      </c>
      <c r="K21" s="1" t="s">
        <v>244</v>
      </c>
    </row>
    <row r="22" spans="2:11">
      <c r="B22" s="2" t="s">
        <v>370</v>
      </c>
      <c r="C22" s="2"/>
      <c r="D22" s="2" t="s">
        <v>639</v>
      </c>
      <c r="J22" s="1" t="s">
        <v>245</v>
      </c>
      <c r="K22" s="1" t="s">
        <v>246</v>
      </c>
    </row>
    <row r="23" spans="2:11">
      <c r="B23" s="42" t="s">
        <v>617</v>
      </c>
      <c r="C23" s="42"/>
      <c r="D23" s="42"/>
      <c r="J23" s="1" t="s">
        <v>247</v>
      </c>
      <c r="K23" s="1" t="s">
        <v>248</v>
      </c>
    </row>
    <row r="24" spans="2:11">
      <c r="J24" s="1" t="s">
        <v>249</v>
      </c>
      <c r="K24" s="1" t="s">
        <v>250</v>
      </c>
    </row>
    <row r="25" spans="2:11">
      <c r="B25" s="1" t="s">
        <v>619</v>
      </c>
      <c r="C25" s="44" t="s">
        <v>622</v>
      </c>
      <c r="J25" s="1" t="s">
        <v>251</v>
      </c>
      <c r="K25" s="1" t="s">
        <v>252</v>
      </c>
    </row>
    <row r="26" spans="2:11">
      <c r="B26" s="1" t="s">
        <v>620</v>
      </c>
      <c r="C26" s="1" t="s">
        <v>623</v>
      </c>
      <c r="J26" s="1" t="s">
        <v>253</v>
      </c>
      <c r="K26" s="1" t="s">
        <v>254</v>
      </c>
    </row>
    <row r="27" spans="2:11">
      <c r="B27" s="1" t="s">
        <v>621</v>
      </c>
      <c r="C27" s="1" t="s">
        <v>651</v>
      </c>
      <c r="J27" s="1" t="s">
        <v>255</v>
      </c>
      <c r="K27" s="1" t="s">
        <v>256</v>
      </c>
    </row>
    <row r="28" spans="2:11">
      <c r="J28" s="1" t="s">
        <v>257</v>
      </c>
      <c r="K28" s="1" t="s">
        <v>258</v>
      </c>
    </row>
    <row r="29" spans="2:11">
      <c r="J29" s="1" t="s">
        <v>259</v>
      </c>
      <c r="K29" s="1" t="s">
        <v>260</v>
      </c>
    </row>
    <row r="30" spans="2:11">
      <c r="J30" s="1" t="s">
        <v>261</v>
      </c>
      <c r="K30" s="1" t="s">
        <v>262</v>
      </c>
    </row>
    <row r="31" spans="2:11">
      <c r="J31" s="1" t="s">
        <v>263</v>
      </c>
      <c r="K31" s="1" t="s">
        <v>264</v>
      </c>
    </row>
    <row r="32" spans="2:11">
      <c r="J32" s="1" t="s">
        <v>265</v>
      </c>
      <c r="K32" s="1" t="s">
        <v>266</v>
      </c>
    </row>
    <row r="33" spans="10:11">
      <c r="J33" s="1" t="s">
        <v>267</v>
      </c>
      <c r="K33" s="1" t="s">
        <v>268</v>
      </c>
    </row>
    <row r="34" spans="10:11">
      <c r="J34" s="1" t="s">
        <v>269</v>
      </c>
      <c r="K34" s="1" t="s">
        <v>270</v>
      </c>
    </row>
    <row r="35" spans="10:11">
      <c r="J35" s="1" t="s">
        <v>271</v>
      </c>
      <c r="K35" s="1" t="s">
        <v>272</v>
      </c>
    </row>
    <row r="36" spans="10:11">
      <c r="J36" s="1" t="s">
        <v>273</v>
      </c>
      <c r="K36" s="1" t="s">
        <v>274</v>
      </c>
    </row>
    <row r="37" spans="10:11">
      <c r="J37" s="1" t="s">
        <v>306</v>
      </c>
      <c r="K37" s="1" t="s">
        <v>307</v>
      </c>
    </row>
    <row r="38" spans="10:11">
      <c r="J38" s="1" t="s">
        <v>308</v>
      </c>
      <c r="K38" s="1" t="s">
        <v>309</v>
      </c>
    </row>
    <row r="39" spans="10:11">
      <c r="J39" s="1" t="s">
        <v>310</v>
      </c>
      <c r="K39" s="1" t="s">
        <v>311</v>
      </c>
    </row>
    <row r="40" spans="10:11">
      <c r="J40" s="1" t="s">
        <v>312</v>
      </c>
      <c r="K40" s="1" t="s">
        <v>313</v>
      </c>
    </row>
    <row r="41" spans="10:11">
      <c r="J41" s="1" t="s">
        <v>314</v>
      </c>
      <c r="K41" s="1" t="s">
        <v>315</v>
      </c>
    </row>
    <row r="42" spans="10:11">
      <c r="J42" s="1" t="s">
        <v>316</v>
      </c>
      <c r="K42" s="1" t="s">
        <v>317</v>
      </c>
    </row>
    <row r="43" spans="10:11">
      <c r="J43" s="1" t="s">
        <v>318</v>
      </c>
      <c r="K43" s="1" t="s">
        <v>319</v>
      </c>
    </row>
    <row r="44" spans="10:11">
      <c r="J44" s="1" t="s">
        <v>320</v>
      </c>
      <c r="K44" s="1" t="s">
        <v>321</v>
      </c>
    </row>
    <row r="45" spans="10:11">
      <c r="J45" s="1" t="s">
        <v>322</v>
      </c>
      <c r="K45" s="1" t="s">
        <v>323</v>
      </c>
    </row>
    <row r="46" spans="10:11">
      <c r="J46" s="1" t="s">
        <v>324</v>
      </c>
      <c r="K46" s="1" t="s">
        <v>325</v>
      </c>
    </row>
    <row r="47" spans="10:11">
      <c r="J47" s="1" t="s">
        <v>326</v>
      </c>
      <c r="K47" s="1" t="s">
        <v>327</v>
      </c>
    </row>
    <row r="48" spans="10:11">
      <c r="J48" s="1" t="s">
        <v>328</v>
      </c>
      <c r="K48" s="1" t="s">
        <v>329</v>
      </c>
    </row>
    <row r="49" spans="10:11">
      <c r="J49" s="1" t="s">
        <v>330</v>
      </c>
      <c r="K49" s="1" t="s">
        <v>331</v>
      </c>
    </row>
    <row r="50" spans="10:11">
      <c r="J50" s="1" t="s">
        <v>332</v>
      </c>
      <c r="K50" s="1" t="s">
        <v>333</v>
      </c>
    </row>
    <row r="51" spans="10:11">
      <c r="J51" s="1" t="s">
        <v>334</v>
      </c>
      <c r="K51" s="1" t="s">
        <v>335</v>
      </c>
    </row>
    <row r="52" spans="10:11">
      <c r="J52" s="1" t="s">
        <v>336</v>
      </c>
      <c r="K52" s="1" t="s">
        <v>337</v>
      </c>
    </row>
    <row r="53" spans="10:11">
      <c r="J53" s="1" t="s">
        <v>338</v>
      </c>
      <c r="K53" s="1" t="s">
        <v>339</v>
      </c>
    </row>
    <row r="54" spans="10:11">
      <c r="J54" s="1" t="s">
        <v>340</v>
      </c>
      <c r="K54" s="1" t="s">
        <v>341</v>
      </c>
    </row>
    <row r="55" spans="10:11">
      <c r="J55" s="1" t="s">
        <v>342</v>
      </c>
      <c r="K55" s="1" t="s">
        <v>343</v>
      </c>
    </row>
    <row r="56" spans="10:11">
      <c r="J56" s="1" t="s">
        <v>344</v>
      </c>
      <c r="K56" s="1" t="s">
        <v>345</v>
      </c>
    </row>
    <row r="57" spans="10:11">
      <c r="J57" s="1" t="s">
        <v>346</v>
      </c>
      <c r="K57" s="1" t="s">
        <v>347</v>
      </c>
    </row>
    <row r="58" spans="10:11">
      <c r="J58" s="1" t="s">
        <v>348</v>
      </c>
      <c r="K58" s="1" t="s">
        <v>349</v>
      </c>
    </row>
    <row r="59" spans="10:11">
      <c r="J59" s="1" t="s">
        <v>350</v>
      </c>
      <c r="K59" s="1" t="s">
        <v>351</v>
      </c>
    </row>
    <row r="60" spans="10:11">
      <c r="J60" s="1" t="s">
        <v>352</v>
      </c>
      <c r="K60" s="1" t="s">
        <v>202</v>
      </c>
    </row>
    <row r="61" spans="10:11">
      <c r="J61" s="1" t="s">
        <v>203</v>
      </c>
      <c r="K61" s="1" t="s">
        <v>204</v>
      </c>
    </row>
    <row r="62" spans="10:11">
      <c r="J62" s="1" t="s">
        <v>205</v>
      </c>
      <c r="K62" s="1" t="s">
        <v>206</v>
      </c>
    </row>
    <row r="63" spans="10:11">
      <c r="J63" s="1" t="s">
        <v>207</v>
      </c>
      <c r="K63" s="1" t="s">
        <v>295</v>
      </c>
    </row>
    <row r="64" spans="10:11">
      <c r="J64" s="1" t="s">
        <v>296</v>
      </c>
      <c r="K64" s="1" t="s">
        <v>297</v>
      </c>
    </row>
    <row r="65" spans="10:11">
      <c r="J65" s="1" t="s">
        <v>298</v>
      </c>
      <c r="K65" s="1" t="s">
        <v>299</v>
      </c>
    </row>
    <row r="66" spans="10:11">
      <c r="J66" s="1" t="s">
        <v>300</v>
      </c>
      <c r="K66" s="1" t="s">
        <v>301</v>
      </c>
    </row>
    <row r="67" spans="10:11">
      <c r="J67" s="1" t="s">
        <v>302</v>
      </c>
      <c r="K67" s="1" t="s">
        <v>303</v>
      </c>
    </row>
    <row r="68" spans="10:11">
      <c r="J68" s="1" t="s">
        <v>304</v>
      </c>
      <c r="K68" s="1" t="s">
        <v>305</v>
      </c>
    </row>
    <row r="69" spans="10:11">
      <c r="J69" s="1" t="s">
        <v>275</v>
      </c>
      <c r="K69" s="1" t="s">
        <v>276</v>
      </c>
    </row>
    <row r="70" spans="10:11">
      <c r="J70" s="1" t="s">
        <v>277</v>
      </c>
      <c r="K70" s="1" t="s">
        <v>278</v>
      </c>
    </row>
    <row r="71" spans="10:11">
      <c r="J71" s="1" t="s">
        <v>279</v>
      </c>
      <c r="K71" s="1" t="s">
        <v>280</v>
      </c>
    </row>
    <row r="72" spans="10:11">
      <c r="J72" s="1" t="s">
        <v>281</v>
      </c>
      <c r="K72" s="1" t="s">
        <v>282</v>
      </c>
    </row>
    <row r="73" spans="10:11">
      <c r="J73" s="1" t="s">
        <v>283</v>
      </c>
      <c r="K73" s="1" t="s">
        <v>162</v>
      </c>
    </row>
    <row r="74" spans="10:11">
      <c r="J74" s="1" t="s">
        <v>163</v>
      </c>
      <c r="K74" s="1" t="s">
        <v>164</v>
      </c>
    </row>
    <row r="75" spans="10:11">
      <c r="J75" s="1" t="s">
        <v>165</v>
      </c>
      <c r="K75" s="1" t="s">
        <v>166</v>
      </c>
    </row>
    <row r="76" spans="10:11">
      <c r="J76" s="1" t="s">
        <v>167</v>
      </c>
      <c r="K76" s="1" t="s">
        <v>168</v>
      </c>
    </row>
    <row r="77" spans="10:11">
      <c r="J77" s="1" t="s">
        <v>169</v>
      </c>
      <c r="K77" s="1" t="s">
        <v>170</v>
      </c>
    </row>
    <row r="78" spans="10:11">
      <c r="J78" s="1" t="s">
        <v>171</v>
      </c>
      <c r="K78" s="1" t="s">
        <v>172</v>
      </c>
    </row>
    <row r="79" spans="10:11">
      <c r="J79" s="1" t="s">
        <v>173</v>
      </c>
      <c r="K79" s="1" t="s">
        <v>174</v>
      </c>
    </row>
    <row r="80" spans="10:11">
      <c r="J80" s="1" t="s">
        <v>175</v>
      </c>
      <c r="K80" s="1" t="s">
        <v>176</v>
      </c>
    </row>
    <row r="81" spans="10:11">
      <c r="J81" s="1" t="s">
        <v>177</v>
      </c>
      <c r="K81" s="1" t="s">
        <v>178</v>
      </c>
    </row>
    <row r="82" spans="10:11">
      <c r="J82" s="1" t="s">
        <v>179</v>
      </c>
      <c r="K82" s="1" t="s">
        <v>180</v>
      </c>
    </row>
    <row r="83" spans="10:11">
      <c r="J83" s="1" t="s">
        <v>181</v>
      </c>
      <c r="K83" s="1" t="s">
        <v>182</v>
      </c>
    </row>
    <row r="84" spans="10:11">
      <c r="J84" s="1" t="s">
        <v>183</v>
      </c>
      <c r="K84" s="1" t="s">
        <v>184</v>
      </c>
    </row>
    <row r="85" spans="10:11">
      <c r="J85" s="1" t="s">
        <v>185</v>
      </c>
      <c r="K85" s="1" t="s">
        <v>186</v>
      </c>
    </row>
    <row r="86" spans="10:11">
      <c r="J86" s="1" t="s">
        <v>187</v>
      </c>
      <c r="K86" s="1" t="s">
        <v>188</v>
      </c>
    </row>
    <row r="87" spans="10:11">
      <c r="J87" s="1" t="s">
        <v>189</v>
      </c>
      <c r="K87" s="1" t="s">
        <v>190</v>
      </c>
    </row>
    <row r="88" spans="10:11">
      <c r="J88" s="1" t="s">
        <v>191</v>
      </c>
      <c r="K88" s="1" t="s">
        <v>192</v>
      </c>
    </row>
    <row r="89" spans="10:11">
      <c r="J89" s="1" t="s">
        <v>193</v>
      </c>
      <c r="K89" s="1" t="s">
        <v>284</v>
      </c>
    </row>
    <row r="90" spans="10:11">
      <c r="J90" s="1" t="s">
        <v>285</v>
      </c>
      <c r="K90" s="1" t="s">
        <v>286</v>
      </c>
    </row>
    <row r="91" spans="10:11">
      <c r="J91" s="1" t="s">
        <v>287</v>
      </c>
      <c r="K91" s="1" t="s">
        <v>288</v>
      </c>
    </row>
    <row r="92" spans="10:11">
      <c r="J92" s="1" t="s">
        <v>289</v>
      </c>
      <c r="K92" s="1" t="s">
        <v>290</v>
      </c>
    </row>
    <row r="93" spans="10:11">
      <c r="J93" s="1" t="s">
        <v>291</v>
      </c>
      <c r="K93" s="1" t="s">
        <v>292</v>
      </c>
    </row>
    <row r="94" spans="10:11">
      <c r="J94" s="1" t="s">
        <v>293</v>
      </c>
      <c r="K94" s="1" t="s">
        <v>294</v>
      </c>
    </row>
    <row r="95" spans="10:11">
      <c r="J95" s="1" t="s">
        <v>0</v>
      </c>
      <c r="K95" s="1" t="s">
        <v>1</v>
      </c>
    </row>
    <row r="96" spans="10:11">
      <c r="J96" s="1" t="s">
        <v>2</v>
      </c>
      <c r="K96" s="1" t="s">
        <v>3</v>
      </c>
    </row>
    <row r="97" spans="10:11">
      <c r="J97" s="1" t="s">
        <v>4</v>
      </c>
      <c r="K97" s="1" t="s">
        <v>5</v>
      </c>
    </row>
    <row r="98" spans="10:11">
      <c r="J98" s="1" t="s">
        <v>6</v>
      </c>
      <c r="K98" s="1" t="s">
        <v>7</v>
      </c>
    </row>
    <row r="99" spans="10:11">
      <c r="J99" s="1" t="s">
        <v>8</v>
      </c>
      <c r="K99" s="1" t="s">
        <v>9</v>
      </c>
    </row>
    <row r="100" spans="10:11">
      <c r="J100" s="1" t="s">
        <v>10</v>
      </c>
      <c r="K100" s="1" t="s">
        <v>11</v>
      </c>
    </row>
    <row r="101" spans="10:11">
      <c r="J101" s="1" t="s">
        <v>12</v>
      </c>
      <c r="K101" s="1" t="s">
        <v>13</v>
      </c>
    </row>
    <row r="102" spans="10:11">
      <c r="J102" s="1" t="s">
        <v>14</v>
      </c>
      <c r="K102" s="1" t="s">
        <v>15</v>
      </c>
    </row>
    <row r="103" spans="10:11">
      <c r="J103" s="1" t="s">
        <v>16</v>
      </c>
      <c r="K103" s="1" t="s">
        <v>17</v>
      </c>
    </row>
    <row r="104" spans="10:11">
      <c r="J104" s="1" t="s">
        <v>18</v>
      </c>
      <c r="K104" s="1" t="s">
        <v>19</v>
      </c>
    </row>
    <row r="105" spans="10:11">
      <c r="J105" s="1" t="s">
        <v>20</v>
      </c>
      <c r="K105" s="1" t="s">
        <v>21</v>
      </c>
    </row>
    <row r="106" spans="10:11">
      <c r="J106" s="1" t="s">
        <v>22</v>
      </c>
      <c r="K106" s="1" t="s">
        <v>23</v>
      </c>
    </row>
    <row r="107" spans="10:11">
      <c r="J107" s="1" t="s">
        <v>24</v>
      </c>
      <c r="K107" s="1" t="s">
        <v>25</v>
      </c>
    </row>
    <row r="108" spans="10:11">
      <c r="J108" s="1" t="s">
        <v>26</v>
      </c>
      <c r="K108" s="1" t="s">
        <v>27</v>
      </c>
    </row>
    <row r="109" spans="10:11">
      <c r="J109" s="1" t="s">
        <v>28</v>
      </c>
      <c r="K109" s="1" t="s">
        <v>29</v>
      </c>
    </row>
    <row r="110" spans="10:11">
      <c r="J110" s="1" t="s">
        <v>30</v>
      </c>
      <c r="K110" s="1" t="s">
        <v>31</v>
      </c>
    </row>
    <row r="111" spans="10:11">
      <c r="J111" s="1" t="s">
        <v>32</v>
      </c>
      <c r="K111" s="1" t="s">
        <v>33</v>
      </c>
    </row>
    <row r="112" spans="10:11">
      <c r="J112" s="1" t="s">
        <v>34</v>
      </c>
      <c r="K112" s="1" t="s">
        <v>35</v>
      </c>
    </row>
    <row r="113" spans="10:11">
      <c r="J113" s="1" t="s">
        <v>36</v>
      </c>
      <c r="K113" s="1" t="s">
        <v>37</v>
      </c>
    </row>
    <row r="114" spans="10:11">
      <c r="J114" s="1" t="s">
        <v>38</v>
      </c>
      <c r="K114" s="1" t="s">
        <v>39</v>
      </c>
    </row>
    <row r="115" spans="10:11">
      <c r="J115" s="1" t="s">
        <v>40</v>
      </c>
      <c r="K115" s="1" t="s">
        <v>41</v>
      </c>
    </row>
    <row r="116" spans="10:11">
      <c r="J116" s="1" t="s">
        <v>42</v>
      </c>
      <c r="K116" s="1" t="s">
        <v>43</v>
      </c>
    </row>
    <row r="117" spans="10:11">
      <c r="J117" s="1" t="s">
        <v>44</v>
      </c>
      <c r="K117" s="1" t="s">
        <v>45</v>
      </c>
    </row>
    <row r="118" spans="10:11">
      <c r="J118" s="1" t="s">
        <v>46</v>
      </c>
      <c r="K118" s="1" t="s">
        <v>47</v>
      </c>
    </row>
    <row r="119" spans="10:11">
      <c r="J119" s="1" t="s">
        <v>64</v>
      </c>
      <c r="K119" s="1" t="s">
        <v>65</v>
      </c>
    </row>
    <row r="120" spans="10:11">
      <c r="J120" s="1" t="s">
        <v>66</v>
      </c>
      <c r="K120" s="1" t="s">
        <v>67</v>
      </c>
    </row>
    <row r="121" spans="10:11">
      <c r="J121" s="1" t="s">
        <v>68</v>
      </c>
      <c r="K121" s="1" t="s">
        <v>69</v>
      </c>
    </row>
    <row r="122" spans="10:11">
      <c r="J122" s="1" t="s">
        <v>70</v>
      </c>
      <c r="K122" s="1" t="s">
        <v>71</v>
      </c>
    </row>
    <row r="123" spans="10:11">
      <c r="J123" s="1" t="s">
        <v>72</v>
      </c>
      <c r="K123" s="1" t="s">
        <v>73</v>
      </c>
    </row>
    <row r="124" spans="10:11">
      <c r="J124" s="1" t="s">
        <v>74</v>
      </c>
      <c r="K124" s="1" t="s">
        <v>75</v>
      </c>
    </row>
    <row r="125" spans="10:11">
      <c r="J125" s="1" t="s">
        <v>76</v>
      </c>
      <c r="K125" s="1" t="s">
        <v>77</v>
      </c>
    </row>
    <row r="126" spans="10:11">
      <c r="J126" s="1" t="s">
        <v>78</v>
      </c>
      <c r="K126" s="1" t="s">
        <v>79</v>
      </c>
    </row>
    <row r="127" spans="10:11">
      <c r="J127" s="1" t="s">
        <v>80</v>
      </c>
      <c r="K127" s="1" t="s">
        <v>81</v>
      </c>
    </row>
    <row r="128" spans="10:11">
      <c r="J128" s="1" t="s">
        <v>82</v>
      </c>
      <c r="K128" s="1" t="s">
        <v>83</v>
      </c>
    </row>
    <row r="129" spans="10:11">
      <c r="J129" s="1" t="s">
        <v>84</v>
      </c>
      <c r="K129" s="1" t="s">
        <v>85</v>
      </c>
    </row>
    <row r="130" spans="10:11">
      <c r="J130" s="1" t="s">
        <v>86</v>
      </c>
      <c r="K130" s="1" t="s">
        <v>87</v>
      </c>
    </row>
    <row r="131" spans="10:11">
      <c r="J131" s="1" t="s">
        <v>88</v>
      </c>
      <c r="K131" s="1" t="s">
        <v>89</v>
      </c>
    </row>
    <row r="132" spans="10:11">
      <c r="J132" s="1" t="s">
        <v>90</v>
      </c>
      <c r="K132" s="1" t="s">
        <v>91</v>
      </c>
    </row>
    <row r="133" spans="10:11">
      <c r="J133" s="1" t="s">
        <v>92</v>
      </c>
      <c r="K133" s="1" t="s">
        <v>93</v>
      </c>
    </row>
    <row r="134" spans="10:11">
      <c r="J134" s="1" t="s">
        <v>94</v>
      </c>
      <c r="K134" s="1" t="s">
        <v>95</v>
      </c>
    </row>
    <row r="135" spans="10:11">
      <c r="J135" s="1" t="s">
        <v>96</v>
      </c>
      <c r="K135" s="1" t="s">
        <v>97</v>
      </c>
    </row>
    <row r="136" spans="10:11">
      <c r="J136" s="1" t="s">
        <v>98</v>
      </c>
      <c r="K136" s="1" t="s">
        <v>99</v>
      </c>
    </row>
    <row r="137" spans="10:11">
      <c r="J137" s="1" t="s">
        <v>100</v>
      </c>
      <c r="K137" s="1" t="s">
        <v>101</v>
      </c>
    </row>
    <row r="138" spans="10:11">
      <c r="J138" s="1" t="s">
        <v>102</v>
      </c>
      <c r="K138" s="1" t="s">
        <v>103</v>
      </c>
    </row>
    <row r="139" spans="10:11">
      <c r="J139" s="1" t="s">
        <v>104</v>
      </c>
      <c r="K139" s="1" t="s">
        <v>105</v>
      </c>
    </row>
    <row r="140" spans="10:11">
      <c r="J140" s="1" t="s">
        <v>106</v>
      </c>
      <c r="K140" s="1" t="s">
        <v>107</v>
      </c>
    </row>
    <row r="141" spans="10:11">
      <c r="J141" s="1" t="s">
        <v>108</v>
      </c>
      <c r="K141" s="1" t="s">
        <v>109</v>
      </c>
    </row>
    <row r="142" spans="10:11">
      <c r="J142" s="1" t="s">
        <v>110</v>
      </c>
      <c r="K142" s="1" t="s">
        <v>111</v>
      </c>
    </row>
    <row r="143" spans="10:11">
      <c r="J143" s="1" t="s">
        <v>112</v>
      </c>
      <c r="K143" s="1" t="s">
        <v>113</v>
      </c>
    </row>
    <row r="144" spans="10:11">
      <c r="J144" s="1" t="s">
        <v>114</v>
      </c>
      <c r="K144" s="1" t="s">
        <v>115</v>
      </c>
    </row>
    <row r="145" spans="10:11">
      <c r="J145" s="1" t="s">
        <v>116</v>
      </c>
      <c r="K145" s="1" t="s">
        <v>117</v>
      </c>
    </row>
    <row r="146" spans="10:11">
      <c r="J146" s="1" t="s">
        <v>118</v>
      </c>
      <c r="K146" s="1" t="s">
        <v>119</v>
      </c>
    </row>
    <row r="147" spans="10:11">
      <c r="J147" s="1" t="s">
        <v>120</v>
      </c>
      <c r="K147" s="1" t="s">
        <v>121</v>
      </c>
    </row>
    <row r="148" spans="10:11">
      <c r="J148" s="1" t="s">
        <v>122</v>
      </c>
      <c r="K148" s="1" t="s">
        <v>123</v>
      </c>
    </row>
    <row r="149" spans="10:11">
      <c r="J149" s="1" t="s">
        <v>124</v>
      </c>
      <c r="K149" s="1" t="s">
        <v>125</v>
      </c>
    </row>
    <row r="150" spans="10:11">
      <c r="J150" s="1" t="s">
        <v>126</v>
      </c>
      <c r="K150" s="1" t="s">
        <v>127</v>
      </c>
    </row>
    <row r="151" spans="10:11">
      <c r="J151" s="1" t="s">
        <v>128</v>
      </c>
      <c r="K151" s="1" t="s">
        <v>129</v>
      </c>
    </row>
    <row r="152" spans="10:11">
      <c r="J152" s="1" t="s">
        <v>130</v>
      </c>
      <c r="K152" s="1" t="s">
        <v>131</v>
      </c>
    </row>
    <row r="153" spans="10:11">
      <c r="J153" s="1" t="s">
        <v>132</v>
      </c>
      <c r="K153" s="1" t="s">
        <v>133</v>
      </c>
    </row>
    <row r="154" spans="10:11">
      <c r="J154" s="1" t="s">
        <v>134</v>
      </c>
      <c r="K154" s="1" t="s">
        <v>135</v>
      </c>
    </row>
    <row r="155" spans="10:11">
      <c r="J155" s="1" t="s">
        <v>136</v>
      </c>
      <c r="K155" s="1" t="s">
        <v>51</v>
      </c>
    </row>
    <row r="156" spans="10:11">
      <c r="J156" s="1" t="s">
        <v>52</v>
      </c>
      <c r="K156" s="1" t="s">
        <v>53</v>
      </c>
    </row>
    <row r="157" spans="10:11">
      <c r="J157" s="1" t="s">
        <v>54</v>
      </c>
      <c r="K157" s="1" t="s">
        <v>55</v>
      </c>
    </row>
    <row r="158" spans="10:11">
      <c r="J158" s="1" t="s">
        <v>56</v>
      </c>
      <c r="K158" s="1" t="s">
        <v>57</v>
      </c>
    </row>
    <row r="159" spans="10:11">
      <c r="J159" s="1" t="s">
        <v>58</v>
      </c>
      <c r="K159" s="1" t="s">
        <v>59</v>
      </c>
    </row>
    <row r="160" spans="10:11">
      <c r="J160" s="1" t="s">
        <v>60</v>
      </c>
      <c r="K160" s="1" t="s">
        <v>61</v>
      </c>
    </row>
    <row r="161" spans="10:11">
      <c r="J161" s="1" t="s">
        <v>62</v>
      </c>
      <c r="K161" s="1" t="s">
        <v>63</v>
      </c>
    </row>
    <row r="162" spans="10:11">
      <c r="J162" s="1" t="s">
        <v>196</v>
      </c>
      <c r="K162" s="1" t="s">
        <v>197</v>
      </c>
    </row>
    <row r="163" spans="10:11">
      <c r="J163" s="1" t="s">
        <v>48</v>
      </c>
      <c r="K163" s="1" t="s">
        <v>49</v>
      </c>
    </row>
    <row r="164" spans="10:11">
      <c r="J164" s="1" t="s">
        <v>50</v>
      </c>
      <c r="K164" s="1" t="s">
        <v>137</v>
      </c>
    </row>
    <row r="165" spans="10:11">
      <c r="J165" s="1" t="s">
        <v>138</v>
      </c>
      <c r="K165" s="1" t="s">
        <v>139</v>
      </c>
    </row>
    <row r="166" spans="10:11">
      <c r="J166" s="1" t="s">
        <v>140</v>
      </c>
      <c r="K166" s="1" t="s">
        <v>141</v>
      </c>
    </row>
    <row r="167" spans="10:11">
      <c r="J167" s="1" t="s">
        <v>142</v>
      </c>
      <c r="K167" s="1" t="s">
        <v>143</v>
      </c>
    </row>
    <row r="168" spans="10:11">
      <c r="J168" s="1" t="s">
        <v>144</v>
      </c>
      <c r="K168" s="1" t="s">
        <v>145</v>
      </c>
    </row>
    <row r="169" spans="10:11">
      <c r="J169" s="1" t="s">
        <v>146</v>
      </c>
      <c r="K169" s="1" t="s">
        <v>147</v>
      </c>
    </row>
    <row r="170" spans="10:11">
      <c r="J170" s="1" t="s">
        <v>148</v>
      </c>
      <c r="K170" s="1" t="s">
        <v>149</v>
      </c>
    </row>
    <row r="171" spans="10:11">
      <c r="J171" s="1" t="s">
        <v>150</v>
      </c>
      <c r="K171" s="1" t="s">
        <v>151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  <hyperlink ref="K79" location="cfa" display="cfa"/>
    <hyperlink ref="K26" r:id="rId2" display="http://www.xe.com/euro.htm"/>
  </hyperlinks>
  <pageMargins left="0.7" right="0.7" top="0.75" bottom="0.75" header="0.3" footer="0.3"/>
  <pageSetup paperSize="9" orientation="portrait" verticalDpi="18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40625" defaultRowHeight="1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H23"/>
  <sheetViews>
    <sheetView showGridLines="0" tabSelected="1" topLeftCell="D1" workbookViewId="0">
      <selection activeCell="E8" sqref="E8"/>
    </sheetView>
  </sheetViews>
  <sheetFormatPr defaultRowHeight="15"/>
  <cols>
    <col min="1" max="1" width="5.42578125" hidden="1" customWidth="1"/>
    <col min="2" max="2" width="13.42578125" hidden="1" customWidth="1"/>
    <col min="3" max="3" width="8.5703125" hidden="1" customWidth="1"/>
    <col min="4" max="4" width="34.5703125" customWidth="1"/>
    <col min="5" max="5" width="32.140625" customWidth="1"/>
  </cols>
  <sheetData>
    <row r="1" spans="1:8" ht="27.95" customHeight="1">
      <c r="A1" s="9" t="s">
        <v>587</v>
      </c>
      <c r="D1" s="66" t="s">
        <v>588</v>
      </c>
      <c r="E1" s="66"/>
      <c r="F1" s="24"/>
      <c r="G1" s="24"/>
      <c r="H1" s="24"/>
    </row>
    <row r="2" spans="1:8">
      <c r="F2" s="25"/>
      <c r="G2" s="25"/>
      <c r="H2" s="25"/>
    </row>
    <row r="3" spans="1:8" hidden="1">
      <c r="A3" s="16"/>
      <c r="B3" s="16"/>
      <c r="C3" s="16" t="s">
        <v>371</v>
      </c>
      <c r="D3" s="16"/>
      <c r="E3" s="16"/>
      <c r="F3" s="16"/>
      <c r="G3" s="16"/>
    </row>
    <row r="4" spans="1:8" hidden="1">
      <c r="A4" s="16"/>
      <c r="B4" s="16"/>
      <c r="C4" s="16"/>
      <c r="D4" s="16"/>
      <c r="E4" s="16"/>
      <c r="F4" s="16"/>
      <c r="G4" s="16"/>
    </row>
    <row r="5" spans="1:8" hidden="1">
      <c r="A5" s="16"/>
      <c r="B5" s="16"/>
      <c r="C5" s="16"/>
      <c r="D5" s="16"/>
      <c r="E5" s="16"/>
      <c r="F5" s="16"/>
      <c r="G5" s="16"/>
    </row>
    <row r="6" spans="1:8" hidden="1">
      <c r="A6" s="16"/>
      <c r="B6" s="16"/>
      <c r="C6" s="16" t="s">
        <v>366</v>
      </c>
      <c r="D6" s="16" t="s">
        <v>372</v>
      </c>
      <c r="E6" s="16"/>
      <c r="F6" s="16" t="s">
        <v>365</v>
      </c>
      <c r="G6" s="16" t="s">
        <v>367</v>
      </c>
    </row>
    <row r="7" spans="1:8" hidden="1">
      <c r="A7" s="16"/>
      <c r="B7" s="16"/>
      <c r="C7" s="16" t="s">
        <v>365</v>
      </c>
      <c r="G7" s="16"/>
    </row>
    <row r="8" spans="1:8" ht="30">
      <c r="A8" s="16" t="s">
        <v>633</v>
      </c>
      <c r="B8" s="16"/>
      <c r="C8" s="16"/>
      <c r="D8" s="14" t="s">
        <v>624</v>
      </c>
      <c r="E8" s="48" t="str">
        <f>StartUp!C25</f>
        <v>Asset Liability Exposure (Overseas)</v>
      </c>
      <c r="G8" s="16"/>
    </row>
    <row r="9" spans="1:8">
      <c r="A9" s="16" t="s">
        <v>634</v>
      </c>
      <c r="B9" s="16"/>
      <c r="C9" s="16"/>
      <c r="D9" s="14" t="s">
        <v>625</v>
      </c>
      <c r="E9" s="45" t="str">
        <f>StartUp!C26</f>
        <v>ALO</v>
      </c>
      <c r="G9" s="16"/>
    </row>
    <row r="10" spans="1:8">
      <c r="A10" s="16" t="s">
        <v>433</v>
      </c>
      <c r="B10" s="16"/>
      <c r="C10" s="16"/>
      <c r="D10" s="14" t="s">
        <v>374</v>
      </c>
      <c r="E10" s="43">
        <f>StartUp!D17</f>
        <v>0</v>
      </c>
      <c r="G10" s="16"/>
    </row>
    <row r="11" spans="1:8">
      <c r="A11" s="16" t="s">
        <v>377</v>
      </c>
      <c r="B11" s="16"/>
      <c r="C11" s="16"/>
      <c r="D11" s="14" t="s">
        <v>626</v>
      </c>
      <c r="E11" s="32">
        <f>StartUp!D16</f>
        <v>0</v>
      </c>
      <c r="G11" s="16"/>
    </row>
    <row r="12" spans="1:8">
      <c r="A12" s="16" t="s">
        <v>635</v>
      </c>
      <c r="B12" s="16"/>
      <c r="C12" s="16"/>
      <c r="D12" s="14" t="s">
        <v>627</v>
      </c>
      <c r="E12" s="17"/>
      <c r="G12" s="16"/>
    </row>
    <row r="13" spans="1:8">
      <c r="A13" s="51" t="s">
        <v>643</v>
      </c>
      <c r="B13" s="16"/>
      <c r="C13" s="16"/>
      <c r="D13" s="14" t="s">
        <v>644</v>
      </c>
      <c r="E13" s="32">
        <f>StartUp!G9</f>
        <v>0</v>
      </c>
      <c r="G13" s="16"/>
    </row>
    <row r="14" spans="1:8">
      <c r="A14" s="16" t="s">
        <v>636</v>
      </c>
      <c r="B14" s="16"/>
      <c r="C14" s="16"/>
      <c r="D14" s="14" t="s">
        <v>628</v>
      </c>
      <c r="E14" s="43" t="str">
        <f>StartUp!D22</f>
        <v>Quarterly</v>
      </c>
      <c r="G14" s="16"/>
    </row>
    <row r="15" spans="1:8">
      <c r="A15" s="16" t="s">
        <v>434</v>
      </c>
      <c r="B15" s="16"/>
      <c r="C15" s="16"/>
      <c r="D15" s="14" t="s">
        <v>632</v>
      </c>
      <c r="E15" s="17"/>
      <c r="G15" s="16"/>
    </row>
    <row r="16" spans="1:8">
      <c r="A16" s="16" t="s">
        <v>642</v>
      </c>
      <c r="B16" s="16"/>
      <c r="C16" s="16"/>
      <c r="D16" s="14" t="s">
        <v>360</v>
      </c>
      <c r="E16" s="18"/>
      <c r="G16" s="16"/>
    </row>
    <row r="17" spans="1:7">
      <c r="A17" s="16" t="s">
        <v>637</v>
      </c>
      <c r="B17" s="16"/>
      <c r="C17" s="16"/>
      <c r="D17" s="14" t="s">
        <v>629</v>
      </c>
      <c r="E17" s="17"/>
      <c r="G17" s="16"/>
    </row>
    <row r="18" spans="1:7">
      <c r="A18" s="16" t="s">
        <v>435</v>
      </c>
      <c r="B18" s="16"/>
      <c r="C18" s="16"/>
      <c r="D18" s="14" t="s">
        <v>373</v>
      </c>
      <c r="E18" s="18"/>
      <c r="G18" s="16"/>
    </row>
    <row r="19" spans="1:7">
      <c r="A19" s="16" t="s">
        <v>640</v>
      </c>
      <c r="B19" s="16"/>
      <c r="C19" s="16"/>
      <c r="D19" s="14" t="s">
        <v>630</v>
      </c>
      <c r="E19" s="43" t="str">
        <f>StartUp!C27</f>
        <v>V1.3</v>
      </c>
      <c r="G19" s="16"/>
    </row>
    <row r="20" spans="1:7">
      <c r="A20" s="63" t="s">
        <v>668</v>
      </c>
      <c r="B20" s="63"/>
      <c r="C20" s="63"/>
      <c r="D20" s="62" t="s">
        <v>669</v>
      </c>
      <c r="E20" s="64"/>
      <c r="F20" s="61"/>
      <c r="G20" s="63"/>
    </row>
    <row r="21" spans="1:7">
      <c r="A21" s="16" t="s">
        <v>638</v>
      </c>
      <c r="B21" s="16"/>
      <c r="C21" s="16"/>
      <c r="D21" s="46" t="s">
        <v>631</v>
      </c>
      <c r="E21" s="47">
        <f>StartUp!G8</f>
        <v>0</v>
      </c>
      <c r="G21" s="16"/>
    </row>
    <row r="22" spans="1:7">
      <c r="A22" s="16"/>
      <c r="B22" s="16"/>
      <c r="C22" s="16" t="s">
        <v>365</v>
      </c>
      <c r="D22" s="67" t="str">
        <f>CONCATENATE("Note: Enter only ",StartUp!D23," digits after decimal.")</f>
        <v>Note: Enter only  digits after decimal.</v>
      </c>
      <c r="E22" s="67"/>
      <c r="G22" s="16"/>
    </row>
    <row r="23" spans="1:7">
      <c r="A23" s="16"/>
      <c r="B23" s="16"/>
      <c r="C23" s="16" t="s">
        <v>368</v>
      </c>
      <c r="D23" s="16"/>
      <c r="E23" s="16"/>
      <c r="F23" s="16"/>
      <c r="G23" s="16" t="s">
        <v>369</v>
      </c>
    </row>
  </sheetData>
  <mergeCells count="2">
    <mergeCell ref="D1:E1"/>
    <mergeCell ref="D22:E22"/>
  </mergeCells>
  <phoneticPr fontId="2" type="noConversion"/>
  <dataValidations count="2">
    <dataValidation allowBlank="1" showInputMessage="1" errorTitle="Input Error" error="Please enter a valid value from dropdown" sqref="E19:E21"/>
    <dataValidation type="list" allowBlank="1" showInputMessage="1" showErrorMessage="1" errorTitle="Input Error" error="Please enter a valid value from dropdown" sqref="E18">
      <formula1>"Validated,Un-Validated"</formula1>
    </dataValidation>
  </dataValidation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51"/>
  <sheetViews>
    <sheetView showGridLines="0" topLeftCell="F1" workbookViewId="0"/>
  </sheetViews>
  <sheetFormatPr defaultRowHeight="15"/>
  <cols>
    <col min="1" max="3" width="9.140625" hidden="1" customWidth="1"/>
    <col min="4" max="4" width="22.5703125" hidden="1" customWidth="1"/>
    <col min="5" max="5" width="39.85546875" hidden="1" customWidth="1"/>
    <col min="6" max="6" width="51.5703125" customWidth="1"/>
    <col min="7" max="15" width="17.85546875" customWidth="1"/>
  </cols>
  <sheetData>
    <row r="1" spans="1:17" ht="27.95" customHeight="1">
      <c r="A1" s="9" t="s">
        <v>645</v>
      </c>
      <c r="D1" s="66" t="s">
        <v>589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3" spans="1:17">
      <c r="F3" s="26"/>
      <c r="G3" s="26" t="s">
        <v>595</v>
      </c>
      <c r="H3" s="26" t="s">
        <v>596</v>
      </c>
      <c r="I3" s="26" t="s">
        <v>590</v>
      </c>
      <c r="J3" s="26" t="s">
        <v>591</v>
      </c>
    </row>
    <row r="4" spans="1:17">
      <c r="F4" s="26"/>
      <c r="G4" s="26"/>
      <c r="H4" s="26"/>
      <c r="I4" s="26"/>
      <c r="J4" s="26"/>
    </row>
    <row r="5" spans="1:17">
      <c r="F5" s="36"/>
      <c r="G5" s="68" t="s">
        <v>597</v>
      </c>
      <c r="H5" s="68"/>
      <c r="I5" s="69">
        <f>AA1</f>
        <v>0</v>
      </c>
      <c r="J5" s="69"/>
    </row>
    <row r="6" spans="1:17">
      <c r="F6" s="26"/>
      <c r="G6" s="68" t="s">
        <v>598</v>
      </c>
      <c r="H6" s="68"/>
      <c r="I6" s="69">
        <f>AB1</f>
        <v>0</v>
      </c>
      <c r="J6" s="69"/>
    </row>
    <row r="7" spans="1:17">
      <c r="A7" s="16"/>
      <c r="B7" s="16"/>
      <c r="C7" s="16" t="s">
        <v>474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idden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idden="1">
      <c r="A9" s="16"/>
      <c r="B9" s="16"/>
      <c r="C9" s="16"/>
      <c r="D9" s="16" t="s">
        <v>594</v>
      </c>
      <c r="E9" s="16" t="s">
        <v>593</v>
      </c>
      <c r="F9" s="16"/>
      <c r="G9" s="16" t="s">
        <v>425</v>
      </c>
      <c r="H9" s="16" t="s">
        <v>426</v>
      </c>
      <c r="I9" s="16" t="s">
        <v>427</v>
      </c>
      <c r="J9" s="16" t="s">
        <v>428</v>
      </c>
      <c r="K9" s="16" t="s">
        <v>429</v>
      </c>
      <c r="L9" s="16" t="s">
        <v>432</v>
      </c>
      <c r="M9" s="16" t="s">
        <v>430</v>
      </c>
      <c r="N9" s="16" t="s">
        <v>431</v>
      </c>
      <c r="O9" s="16"/>
      <c r="P9" s="16"/>
      <c r="Q9" s="16"/>
    </row>
    <row r="10" spans="1:17" hidden="1">
      <c r="A10" s="16"/>
      <c r="B10" s="16"/>
      <c r="C10" s="16" t="s">
        <v>366</v>
      </c>
      <c r="D10" s="16" t="s">
        <v>592</v>
      </c>
      <c r="E10" s="16" t="s">
        <v>592</v>
      </c>
      <c r="F10" s="16" t="s">
        <v>372</v>
      </c>
      <c r="G10" s="16"/>
      <c r="H10" s="16"/>
      <c r="I10" s="16"/>
      <c r="J10" s="16"/>
      <c r="K10" s="16"/>
      <c r="L10" s="16"/>
      <c r="M10" s="16"/>
      <c r="N10" s="16"/>
      <c r="O10" s="16"/>
      <c r="P10" s="16" t="s">
        <v>365</v>
      </c>
      <c r="Q10" s="16" t="s">
        <v>367</v>
      </c>
    </row>
    <row r="11" spans="1:17" ht="30" customHeight="1">
      <c r="A11" s="16"/>
      <c r="B11" s="16"/>
      <c r="C11" s="19" t="s">
        <v>372</v>
      </c>
      <c r="D11" s="19"/>
      <c r="E11" s="19"/>
      <c r="F11" s="12" t="s">
        <v>415</v>
      </c>
      <c r="G11" s="13" t="s">
        <v>416</v>
      </c>
      <c r="H11" s="13" t="s">
        <v>417</v>
      </c>
      <c r="I11" s="13" t="s">
        <v>418</v>
      </c>
      <c r="J11" s="13" t="s">
        <v>419</v>
      </c>
      <c r="K11" s="13" t="s">
        <v>420</v>
      </c>
      <c r="L11" s="13" t="s">
        <v>421</v>
      </c>
      <c r="M11" s="13" t="s">
        <v>422</v>
      </c>
      <c r="N11" s="13" t="s">
        <v>423</v>
      </c>
      <c r="O11" s="13" t="s">
        <v>424</v>
      </c>
      <c r="Q11" s="16"/>
    </row>
    <row r="12" spans="1:17" hidden="1">
      <c r="A12" s="16"/>
      <c r="B12" s="16"/>
      <c r="C12" s="16" t="s">
        <v>365</v>
      </c>
      <c r="D12" s="16"/>
      <c r="E12" s="16"/>
      <c r="Q12" s="16"/>
    </row>
    <row r="13" spans="1:17" ht="30">
      <c r="A13" s="16" t="s">
        <v>436</v>
      </c>
      <c r="B13" s="16"/>
      <c r="C13" s="16"/>
      <c r="D13" s="27" t="s">
        <v>641</v>
      </c>
      <c r="E13" s="27">
        <v>252</v>
      </c>
      <c r="F13" s="11" t="s">
        <v>378</v>
      </c>
      <c r="G13" s="20"/>
      <c r="H13" s="20"/>
      <c r="I13" s="20"/>
      <c r="J13" s="20"/>
      <c r="K13" s="20"/>
      <c r="L13" s="20"/>
      <c r="M13" s="20"/>
      <c r="N13" s="20"/>
      <c r="O13" s="21">
        <f t="shared" ref="O13:O49" si="0">ROUND((G13+H13+I13+J13+K13+L13+M13+N13),2)</f>
        <v>0</v>
      </c>
      <c r="Q13" s="16"/>
    </row>
    <row r="14" spans="1:17">
      <c r="A14" s="16" t="s">
        <v>437</v>
      </c>
      <c r="B14" s="16"/>
      <c r="C14" s="16"/>
      <c r="D14" s="27" t="s">
        <v>641</v>
      </c>
      <c r="E14" s="27">
        <v>252</v>
      </c>
      <c r="F14" s="11" t="s">
        <v>379</v>
      </c>
      <c r="G14" s="21">
        <f t="shared" ref="G14:N14" si="1">ROUND((G15+G16+G17+G18),2)</f>
        <v>0</v>
      </c>
      <c r="H14" s="21">
        <f t="shared" si="1"/>
        <v>0</v>
      </c>
      <c r="I14" s="21">
        <f t="shared" si="1"/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1">
        <f t="shared" si="1"/>
        <v>0</v>
      </c>
      <c r="O14" s="21">
        <f t="shared" si="0"/>
        <v>0</v>
      </c>
      <c r="Q14" s="16"/>
    </row>
    <row r="15" spans="1:17">
      <c r="A15" s="16" t="s">
        <v>438</v>
      </c>
      <c r="B15" s="16"/>
      <c r="C15" s="16"/>
      <c r="D15" s="27" t="s">
        <v>641</v>
      </c>
      <c r="E15" s="27">
        <v>252</v>
      </c>
      <c r="F15" s="11" t="s">
        <v>380</v>
      </c>
      <c r="G15" s="20"/>
      <c r="H15" s="20"/>
      <c r="I15" s="20"/>
      <c r="J15" s="20"/>
      <c r="K15" s="20"/>
      <c r="L15" s="20"/>
      <c r="M15" s="20"/>
      <c r="N15" s="20"/>
      <c r="O15" s="21">
        <f t="shared" si="0"/>
        <v>0</v>
      </c>
      <c r="Q15" s="16"/>
    </row>
    <row r="16" spans="1:17">
      <c r="A16" s="16" t="s">
        <v>439</v>
      </c>
      <c r="B16" s="16"/>
      <c r="C16" s="16"/>
      <c r="D16" s="27" t="s">
        <v>641</v>
      </c>
      <c r="E16" s="27">
        <v>252</v>
      </c>
      <c r="F16" s="11" t="s">
        <v>381</v>
      </c>
      <c r="G16" s="20"/>
      <c r="H16" s="20"/>
      <c r="I16" s="20"/>
      <c r="J16" s="20"/>
      <c r="K16" s="20"/>
      <c r="L16" s="20"/>
      <c r="M16" s="20"/>
      <c r="N16" s="20"/>
      <c r="O16" s="21">
        <f t="shared" si="0"/>
        <v>0</v>
      </c>
      <c r="Q16" s="16"/>
    </row>
    <row r="17" spans="1:17">
      <c r="A17" s="16" t="s">
        <v>440</v>
      </c>
      <c r="B17" s="16"/>
      <c r="C17" s="16"/>
      <c r="D17" s="27" t="s">
        <v>641</v>
      </c>
      <c r="E17" s="27">
        <v>252</v>
      </c>
      <c r="F17" s="11" t="s">
        <v>382</v>
      </c>
      <c r="G17" s="20"/>
      <c r="H17" s="20"/>
      <c r="I17" s="20"/>
      <c r="J17" s="20"/>
      <c r="K17" s="20"/>
      <c r="L17" s="20"/>
      <c r="M17" s="20"/>
      <c r="N17" s="20"/>
      <c r="O17" s="21">
        <f t="shared" si="0"/>
        <v>0</v>
      </c>
      <c r="Q17" s="16"/>
    </row>
    <row r="18" spans="1:17">
      <c r="A18" s="16" t="s">
        <v>441</v>
      </c>
      <c r="B18" s="16"/>
      <c r="C18" s="16"/>
      <c r="D18" s="27" t="s">
        <v>641</v>
      </c>
      <c r="E18" s="27">
        <v>252</v>
      </c>
      <c r="F18" s="11" t="s">
        <v>383</v>
      </c>
      <c r="G18" s="20"/>
      <c r="H18" s="20"/>
      <c r="I18" s="20"/>
      <c r="J18" s="20"/>
      <c r="K18" s="20"/>
      <c r="L18" s="20"/>
      <c r="M18" s="20"/>
      <c r="N18" s="20"/>
      <c r="O18" s="21">
        <f t="shared" si="0"/>
        <v>0</v>
      </c>
      <c r="Q18" s="16"/>
    </row>
    <row r="19" spans="1:17">
      <c r="A19" s="16" t="s">
        <v>442</v>
      </c>
      <c r="B19" s="16"/>
      <c r="C19" s="16"/>
      <c r="D19" s="27" t="s">
        <v>641</v>
      </c>
      <c r="E19" s="27">
        <v>252</v>
      </c>
      <c r="F19" s="11" t="s">
        <v>384</v>
      </c>
      <c r="G19" s="21">
        <f t="shared" ref="G19:N19" si="2">ROUND((G20+G21+G22),2)</f>
        <v>0</v>
      </c>
      <c r="H19" s="21">
        <f t="shared" si="2"/>
        <v>0</v>
      </c>
      <c r="I19" s="21">
        <f t="shared" si="2"/>
        <v>0</v>
      </c>
      <c r="J19" s="21">
        <f t="shared" si="2"/>
        <v>0</v>
      </c>
      <c r="K19" s="21">
        <f t="shared" si="2"/>
        <v>0</v>
      </c>
      <c r="L19" s="21">
        <f t="shared" si="2"/>
        <v>0</v>
      </c>
      <c r="M19" s="21">
        <f t="shared" si="2"/>
        <v>0</v>
      </c>
      <c r="N19" s="21">
        <f t="shared" si="2"/>
        <v>0</v>
      </c>
      <c r="O19" s="21">
        <f t="shared" si="0"/>
        <v>0</v>
      </c>
      <c r="Q19" s="16"/>
    </row>
    <row r="20" spans="1:17">
      <c r="A20" s="16" t="s">
        <v>443</v>
      </c>
      <c r="B20" s="16"/>
      <c r="C20" s="16"/>
      <c r="D20" s="27" t="s">
        <v>641</v>
      </c>
      <c r="E20" s="27">
        <v>252</v>
      </c>
      <c r="F20" s="11" t="s">
        <v>385</v>
      </c>
      <c r="G20" s="20"/>
      <c r="H20" s="20"/>
      <c r="I20" s="20"/>
      <c r="J20" s="20"/>
      <c r="K20" s="20"/>
      <c r="L20" s="20"/>
      <c r="M20" s="20"/>
      <c r="N20" s="20"/>
      <c r="O20" s="21">
        <f t="shared" si="0"/>
        <v>0</v>
      </c>
      <c r="Q20" s="16"/>
    </row>
    <row r="21" spans="1:17">
      <c r="A21" s="16" t="s">
        <v>444</v>
      </c>
      <c r="B21" s="16"/>
      <c r="C21" s="16"/>
      <c r="D21" s="27" t="s">
        <v>641</v>
      </c>
      <c r="E21" s="27">
        <v>252</v>
      </c>
      <c r="F21" s="11" t="s">
        <v>386</v>
      </c>
      <c r="G21" s="20"/>
      <c r="H21" s="20"/>
      <c r="I21" s="20"/>
      <c r="J21" s="20"/>
      <c r="K21" s="20"/>
      <c r="L21" s="20"/>
      <c r="M21" s="20"/>
      <c r="N21" s="20"/>
      <c r="O21" s="21">
        <f t="shared" si="0"/>
        <v>0</v>
      </c>
      <c r="Q21" s="16"/>
    </row>
    <row r="22" spans="1:17">
      <c r="A22" s="16" t="s">
        <v>445</v>
      </c>
      <c r="B22" s="16"/>
      <c r="C22" s="16"/>
      <c r="D22" s="27" t="s">
        <v>641</v>
      </c>
      <c r="E22" s="27">
        <v>252</v>
      </c>
      <c r="F22" s="11" t="s">
        <v>387</v>
      </c>
      <c r="G22" s="20"/>
      <c r="H22" s="20"/>
      <c r="I22" s="20"/>
      <c r="J22" s="20"/>
      <c r="K22" s="20"/>
      <c r="L22" s="20"/>
      <c r="M22" s="20"/>
      <c r="N22" s="20"/>
      <c r="O22" s="21">
        <f t="shared" si="0"/>
        <v>0</v>
      </c>
      <c r="Q22" s="16"/>
    </row>
    <row r="23" spans="1:17">
      <c r="A23" s="16" t="s">
        <v>446</v>
      </c>
      <c r="B23" s="16"/>
      <c r="C23" s="16"/>
      <c r="D23" s="27" t="s">
        <v>641</v>
      </c>
      <c r="E23" s="27">
        <v>252</v>
      </c>
      <c r="F23" s="11" t="s">
        <v>388</v>
      </c>
      <c r="G23" s="21">
        <f t="shared" ref="G23:N23" si="3">ROUND((G24+G25),2)</f>
        <v>0</v>
      </c>
      <c r="H23" s="21">
        <f t="shared" si="3"/>
        <v>0</v>
      </c>
      <c r="I23" s="21">
        <f t="shared" si="3"/>
        <v>0</v>
      </c>
      <c r="J23" s="21">
        <f t="shared" si="3"/>
        <v>0</v>
      </c>
      <c r="K23" s="21">
        <f t="shared" si="3"/>
        <v>0</v>
      </c>
      <c r="L23" s="21">
        <f t="shared" si="3"/>
        <v>0</v>
      </c>
      <c r="M23" s="21">
        <f t="shared" si="3"/>
        <v>0</v>
      </c>
      <c r="N23" s="21">
        <f t="shared" si="3"/>
        <v>0</v>
      </c>
      <c r="O23" s="21">
        <f t="shared" si="0"/>
        <v>0</v>
      </c>
      <c r="Q23" s="16"/>
    </row>
    <row r="24" spans="1:17">
      <c r="A24" s="16" t="s">
        <v>447</v>
      </c>
      <c r="B24" s="16"/>
      <c r="C24" s="16"/>
      <c r="D24" s="27" t="s">
        <v>641</v>
      </c>
      <c r="E24" s="27">
        <v>252</v>
      </c>
      <c r="F24" s="11" t="s">
        <v>389</v>
      </c>
      <c r="G24" s="20"/>
      <c r="H24" s="20"/>
      <c r="I24" s="20"/>
      <c r="J24" s="20"/>
      <c r="K24" s="20"/>
      <c r="L24" s="20"/>
      <c r="M24" s="20"/>
      <c r="N24" s="20"/>
      <c r="O24" s="21">
        <f t="shared" si="0"/>
        <v>0</v>
      </c>
      <c r="Q24" s="16"/>
    </row>
    <row r="25" spans="1:17">
      <c r="A25" s="16" t="s">
        <v>448</v>
      </c>
      <c r="B25" s="16"/>
      <c r="C25" s="16"/>
      <c r="D25" s="27" t="s">
        <v>641</v>
      </c>
      <c r="E25" s="27">
        <v>252</v>
      </c>
      <c r="F25" s="11" t="s">
        <v>390</v>
      </c>
      <c r="G25" s="20"/>
      <c r="H25" s="20"/>
      <c r="I25" s="20"/>
      <c r="J25" s="20"/>
      <c r="K25" s="20"/>
      <c r="L25" s="20"/>
      <c r="M25" s="20"/>
      <c r="N25" s="20"/>
      <c r="O25" s="21">
        <f t="shared" si="0"/>
        <v>0</v>
      </c>
      <c r="Q25" s="16"/>
    </row>
    <row r="26" spans="1:17">
      <c r="A26" s="16" t="s">
        <v>449</v>
      </c>
      <c r="B26" s="16"/>
      <c r="C26" s="16"/>
      <c r="D26" s="27" t="s">
        <v>641</v>
      </c>
      <c r="E26" s="27">
        <v>252</v>
      </c>
      <c r="F26" s="11" t="s">
        <v>391</v>
      </c>
      <c r="G26" s="21">
        <f t="shared" ref="G26:N26" si="4">ROUND((G27+G42),2)</f>
        <v>0</v>
      </c>
      <c r="H26" s="21">
        <f t="shared" si="4"/>
        <v>0</v>
      </c>
      <c r="I26" s="21">
        <f t="shared" si="4"/>
        <v>0</v>
      </c>
      <c r="J26" s="21">
        <f t="shared" si="4"/>
        <v>0</v>
      </c>
      <c r="K26" s="21">
        <f t="shared" si="4"/>
        <v>0</v>
      </c>
      <c r="L26" s="21">
        <f t="shared" si="4"/>
        <v>0</v>
      </c>
      <c r="M26" s="21">
        <f t="shared" si="4"/>
        <v>0</v>
      </c>
      <c r="N26" s="21">
        <f t="shared" si="4"/>
        <v>0</v>
      </c>
      <c r="O26" s="21">
        <f t="shared" si="0"/>
        <v>0</v>
      </c>
      <c r="Q26" s="16"/>
    </row>
    <row r="27" spans="1:17">
      <c r="A27" s="16" t="s">
        <v>450</v>
      </c>
      <c r="B27" s="16"/>
      <c r="C27" s="16"/>
      <c r="D27" s="27" t="s">
        <v>641</v>
      </c>
      <c r="E27" s="27">
        <v>252</v>
      </c>
      <c r="F27" s="11" t="s">
        <v>392</v>
      </c>
      <c r="G27" s="21">
        <f t="shared" ref="G27:N27" si="5">ROUND((G28+G29+G30+G35+G36+G39+G40+G41),2)</f>
        <v>0</v>
      </c>
      <c r="H27" s="21">
        <f t="shared" si="5"/>
        <v>0</v>
      </c>
      <c r="I27" s="21">
        <f t="shared" si="5"/>
        <v>0</v>
      </c>
      <c r="J27" s="21">
        <f t="shared" si="5"/>
        <v>0</v>
      </c>
      <c r="K27" s="21">
        <f t="shared" si="5"/>
        <v>0</v>
      </c>
      <c r="L27" s="21">
        <f t="shared" si="5"/>
        <v>0</v>
      </c>
      <c r="M27" s="21">
        <f t="shared" si="5"/>
        <v>0</v>
      </c>
      <c r="N27" s="21">
        <f t="shared" si="5"/>
        <v>0</v>
      </c>
      <c r="O27" s="21">
        <f t="shared" si="0"/>
        <v>0</v>
      </c>
      <c r="Q27" s="16"/>
    </row>
    <row r="28" spans="1:17">
      <c r="A28" s="16" t="s">
        <v>451</v>
      </c>
      <c r="B28" s="16"/>
      <c r="C28" s="16"/>
      <c r="D28" s="27" t="s">
        <v>641</v>
      </c>
      <c r="E28" s="27">
        <v>252</v>
      </c>
      <c r="F28" s="11" t="s">
        <v>393</v>
      </c>
      <c r="G28" s="20"/>
      <c r="H28" s="20"/>
      <c r="I28" s="20"/>
      <c r="J28" s="20"/>
      <c r="K28" s="20"/>
      <c r="L28" s="20"/>
      <c r="M28" s="20"/>
      <c r="N28" s="20"/>
      <c r="O28" s="21">
        <f t="shared" si="0"/>
        <v>0</v>
      </c>
      <c r="Q28" s="16"/>
    </row>
    <row r="29" spans="1:17">
      <c r="A29" s="16" t="s">
        <v>452</v>
      </c>
      <c r="B29" s="16"/>
      <c r="C29" s="16"/>
      <c r="D29" s="27" t="s">
        <v>641</v>
      </c>
      <c r="E29" s="27">
        <v>252</v>
      </c>
      <c r="F29" s="11" t="s">
        <v>394</v>
      </c>
      <c r="G29" s="20"/>
      <c r="H29" s="20"/>
      <c r="I29" s="20"/>
      <c r="J29" s="20"/>
      <c r="K29" s="20"/>
      <c r="L29" s="20"/>
      <c r="M29" s="20"/>
      <c r="N29" s="20"/>
      <c r="O29" s="21">
        <f t="shared" si="0"/>
        <v>0</v>
      </c>
      <c r="Q29" s="16"/>
    </row>
    <row r="30" spans="1:17">
      <c r="A30" s="16" t="s">
        <v>453</v>
      </c>
      <c r="B30" s="16"/>
      <c r="C30" s="16"/>
      <c r="D30" s="27" t="s">
        <v>641</v>
      </c>
      <c r="E30" s="27">
        <v>252</v>
      </c>
      <c r="F30" s="11" t="s">
        <v>395</v>
      </c>
      <c r="G30" s="21">
        <f t="shared" ref="G30:N30" si="6">ROUND((G31+G32+G33+G34),2)</f>
        <v>0</v>
      </c>
      <c r="H30" s="21">
        <f t="shared" si="6"/>
        <v>0</v>
      </c>
      <c r="I30" s="21">
        <f t="shared" si="6"/>
        <v>0</v>
      </c>
      <c r="J30" s="21">
        <f t="shared" si="6"/>
        <v>0</v>
      </c>
      <c r="K30" s="21">
        <f t="shared" si="6"/>
        <v>0</v>
      </c>
      <c r="L30" s="21">
        <f t="shared" si="6"/>
        <v>0</v>
      </c>
      <c r="M30" s="21">
        <f t="shared" si="6"/>
        <v>0</v>
      </c>
      <c r="N30" s="21">
        <f t="shared" si="6"/>
        <v>0</v>
      </c>
      <c r="O30" s="21">
        <f t="shared" si="0"/>
        <v>0</v>
      </c>
      <c r="Q30" s="16"/>
    </row>
    <row r="31" spans="1:17">
      <c r="A31" s="16" t="s">
        <v>454</v>
      </c>
      <c r="B31" s="16"/>
      <c r="C31" s="16"/>
      <c r="D31" s="27" t="s">
        <v>641</v>
      </c>
      <c r="E31" s="27">
        <v>252</v>
      </c>
      <c r="F31" s="11" t="s">
        <v>396</v>
      </c>
      <c r="G31" s="20"/>
      <c r="H31" s="20"/>
      <c r="I31" s="20"/>
      <c r="J31" s="20"/>
      <c r="K31" s="20"/>
      <c r="L31" s="20"/>
      <c r="M31" s="20"/>
      <c r="N31" s="20"/>
      <c r="O31" s="21">
        <f t="shared" si="0"/>
        <v>0</v>
      </c>
      <c r="Q31" s="16"/>
    </row>
    <row r="32" spans="1:17">
      <c r="A32" s="16" t="s">
        <v>455</v>
      </c>
      <c r="B32" s="16"/>
      <c r="C32" s="16"/>
      <c r="D32" s="27" t="s">
        <v>641</v>
      </c>
      <c r="E32" s="27">
        <v>252</v>
      </c>
      <c r="F32" s="11" t="s">
        <v>397</v>
      </c>
      <c r="G32" s="20"/>
      <c r="H32" s="20"/>
      <c r="I32" s="20"/>
      <c r="J32" s="20"/>
      <c r="K32" s="20"/>
      <c r="L32" s="20"/>
      <c r="M32" s="20"/>
      <c r="N32" s="20"/>
      <c r="O32" s="21">
        <f t="shared" si="0"/>
        <v>0</v>
      </c>
      <c r="Q32" s="16"/>
    </row>
    <row r="33" spans="1:17">
      <c r="A33" s="16" t="s">
        <v>456</v>
      </c>
      <c r="B33" s="16"/>
      <c r="C33" s="16"/>
      <c r="D33" s="27" t="s">
        <v>641</v>
      </c>
      <c r="E33" s="27">
        <v>252</v>
      </c>
      <c r="F33" s="11" t="s">
        <v>398</v>
      </c>
      <c r="G33" s="20"/>
      <c r="H33" s="20"/>
      <c r="I33" s="20"/>
      <c r="J33" s="20"/>
      <c r="K33" s="20"/>
      <c r="L33" s="20"/>
      <c r="M33" s="20"/>
      <c r="N33" s="20"/>
      <c r="O33" s="21">
        <f t="shared" si="0"/>
        <v>0</v>
      </c>
      <c r="Q33" s="16"/>
    </row>
    <row r="34" spans="1:17">
      <c r="A34" s="16" t="s">
        <v>457</v>
      </c>
      <c r="B34" s="16"/>
      <c r="C34" s="16"/>
      <c r="D34" s="27" t="s">
        <v>641</v>
      </c>
      <c r="E34" s="27">
        <v>252</v>
      </c>
      <c r="F34" s="11" t="s">
        <v>399</v>
      </c>
      <c r="G34" s="20"/>
      <c r="H34" s="20"/>
      <c r="I34" s="20"/>
      <c r="J34" s="20"/>
      <c r="K34" s="20"/>
      <c r="L34" s="20"/>
      <c r="M34" s="20"/>
      <c r="N34" s="20"/>
      <c r="O34" s="21">
        <f t="shared" si="0"/>
        <v>0</v>
      </c>
      <c r="Q34" s="16"/>
    </row>
    <row r="35" spans="1:17">
      <c r="A35" s="16" t="s">
        <v>458</v>
      </c>
      <c r="B35" s="16"/>
      <c r="C35" s="16"/>
      <c r="D35" s="27" t="s">
        <v>641</v>
      </c>
      <c r="E35" s="27">
        <v>252</v>
      </c>
      <c r="F35" s="11" t="s">
        <v>400</v>
      </c>
      <c r="G35" s="20"/>
      <c r="H35" s="20"/>
      <c r="I35" s="20"/>
      <c r="J35" s="20"/>
      <c r="K35" s="20"/>
      <c r="L35" s="20"/>
      <c r="M35" s="20"/>
      <c r="N35" s="20"/>
      <c r="O35" s="21">
        <f t="shared" si="0"/>
        <v>0</v>
      </c>
      <c r="Q35" s="16"/>
    </row>
    <row r="36" spans="1:17">
      <c r="A36" s="16" t="s">
        <v>459</v>
      </c>
      <c r="B36" s="16"/>
      <c r="C36" s="16"/>
      <c r="D36" s="27" t="s">
        <v>641</v>
      </c>
      <c r="E36" s="27">
        <v>252</v>
      </c>
      <c r="F36" s="11" t="s">
        <v>401</v>
      </c>
      <c r="G36" s="21">
        <f t="shared" ref="G36:N36" si="7">ROUND((G37+G38),2)</f>
        <v>0</v>
      </c>
      <c r="H36" s="21">
        <f t="shared" si="7"/>
        <v>0</v>
      </c>
      <c r="I36" s="21">
        <f t="shared" si="7"/>
        <v>0</v>
      </c>
      <c r="J36" s="21">
        <f t="shared" si="7"/>
        <v>0</v>
      </c>
      <c r="K36" s="21">
        <f t="shared" si="7"/>
        <v>0</v>
      </c>
      <c r="L36" s="21">
        <f t="shared" si="7"/>
        <v>0</v>
      </c>
      <c r="M36" s="21">
        <f t="shared" si="7"/>
        <v>0</v>
      </c>
      <c r="N36" s="21">
        <f t="shared" si="7"/>
        <v>0</v>
      </c>
      <c r="O36" s="21">
        <f t="shared" si="0"/>
        <v>0</v>
      </c>
      <c r="Q36" s="16"/>
    </row>
    <row r="37" spans="1:17">
      <c r="A37" s="16" t="s">
        <v>460</v>
      </c>
      <c r="B37" s="16"/>
      <c r="C37" s="16"/>
      <c r="D37" s="27" t="s">
        <v>641</v>
      </c>
      <c r="E37" s="27">
        <v>252</v>
      </c>
      <c r="F37" s="11" t="s">
        <v>402</v>
      </c>
      <c r="G37" s="20"/>
      <c r="H37" s="20"/>
      <c r="I37" s="20"/>
      <c r="J37" s="20"/>
      <c r="K37" s="20"/>
      <c r="L37" s="20"/>
      <c r="M37" s="20"/>
      <c r="N37" s="20"/>
      <c r="O37" s="21">
        <f t="shared" si="0"/>
        <v>0</v>
      </c>
      <c r="Q37" s="16"/>
    </row>
    <row r="38" spans="1:17">
      <c r="A38" s="16" t="s">
        <v>461</v>
      </c>
      <c r="B38" s="16"/>
      <c r="C38" s="16"/>
      <c r="D38" s="27" t="s">
        <v>641</v>
      </c>
      <c r="E38" s="27">
        <v>252</v>
      </c>
      <c r="F38" s="11" t="s">
        <v>403</v>
      </c>
      <c r="G38" s="20"/>
      <c r="H38" s="20"/>
      <c r="I38" s="20"/>
      <c r="J38" s="20"/>
      <c r="K38" s="20"/>
      <c r="L38" s="20"/>
      <c r="M38" s="20"/>
      <c r="N38" s="20"/>
      <c r="O38" s="21">
        <f t="shared" si="0"/>
        <v>0</v>
      </c>
      <c r="Q38" s="16"/>
    </row>
    <row r="39" spans="1:17">
      <c r="A39" s="16" t="s">
        <v>462</v>
      </c>
      <c r="B39" s="16"/>
      <c r="C39" s="16"/>
      <c r="D39" s="27" t="s">
        <v>641</v>
      </c>
      <c r="E39" s="27">
        <v>252</v>
      </c>
      <c r="F39" s="11" t="s">
        <v>404</v>
      </c>
      <c r="G39" s="20"/>
      <c r="H39" s="20"/>
      <c r="I39" s="20"/>
      <c r="J39" s="20"/>
      <c r="K39" s="20"/>
      <c r="L39" s="20"/>
      <c r="M39" s="20"/>
      <c r="N39" s="20"/>
      <c r="O39" s="21">
        <f t="shared" si="0"/>
        <v>0</v>
      </c>
      <c r="Q39" s="16"/>
    </row>
    <row r="40" spans="1:17">
      <c r="A40" s="16" t="s">
        <v>463</v>
      </c>
      <c r="B40" s="16"/>
      <c r="C40" s="16"/>
      <c r="D40" s="27" t="s">
        <v>641</v>
      </c>
      <c r="E40" s="27">
        <v>252</v>
      </c>
      <c r="F40" s="11" t="s">
        <v>405</v>
      </c>
      <c r="G40" s="20"/>
      <c r="H40" s="20"/>
      <c r="I40" s="20"/>
      <c r="J40" s="20"/>
      <c r="K40" s="20"/>
      <c r="L40" s="20"/>
      <c r="M40" s="20"/>
      <c r="N40" s="20"/>
      <c r="O40" s="21">
        <f t="shared" si="0"/>
        <v>0</v>
      </c>
      <c r="Q40" s="16"/>
    </row>
    <row r="41" spans="1:17">
      <c r="A41" s="16" t="s">
        <v>464</v>
      </c>
      <c r="B41" s="16"/>
      <c r="C41" s="16"/>
      <c r="D41" s="27" t="s">
        <v>641</v>
      </c>
      <c r="E41" s="27">
        <v>252</v>
      </c>
      <c r="F41" s="11" t="s">
        <v>406</v>
      </c>
      <c r="G41" s="20"/>
      <c r="H41" s="20"/>
      <c r="I41" s="20"/>
      <c r="J41" s="20"/>
      <c r="K41" s="20"/>
      <c r="L41" s="20"/>
      <c r="M41" s="20"/>
      <c r="N41" s="20"/>
      <c r="O41" s="21">
        <f t="shared" si="0"/>
        <v>0</v>
      </c>
      <c r="Q41" s="16"/>
    </row>
    <row r="42" spans="1:17">
      <c r="A42" s="16" t="s">
        <v>465</v>
      </c>
      <c r="B42" s="16"/>
      <c r="C42" s="16"/>
      <c r="D42" s="27" t="s">
        <v>641</v>
      </c>
      <c r="E42" s="27">
        <v>252</v>
      </c>
      <c r="F42" s="11" t="s">
        <v>407</v>
      </c>
      <c r="G42" s="20"/>
      <c r="H42" s="20"/>
      <c r="I42" s="20"/>
      <c r="J42" s="20"/>
      <c r="K42" s="20"/>
      <c r="L42" s="20"/>
      <c r="M42" s="20"/>
      <c r="N42" s="20"/>
      <c r="O42" s="21">
        <f t="shared" si="0"/>
        <v>0</v>
      </c>
      <c r="Q42" s="16"/>
    </row>
    <row r="43" spans="1:17">
      <c r="A43" s="16" t="s">
        <v>466</v>
      </c>
      <c r="B43" s="16"/>
      <c r="C43" s="16"/>
      <c r="D43" s="27" t="s">
        <v>641</v>
      </c>
      <c r="E43" s="27">
        <v>252</v>
      </c>
      <c r="F43" s="11" t="s">
        <v>408</v>
      </c>
      <c r="G43" s="21">
        <f t="shared" ref="G43:N43" si="8">ROUND((G44+G45),2)</f>
        <v>0</v>
      </c>
      <c r="H43" s="21">
        <f t="shared" si="8"/>
        <v>0</v>
      </c>
      <c r="I43" s="21">
        <f t="shared" si="8"/>
        <v>0</v>
      </c>
      <c r="J43" s="21">
        <f t="shared" si="8"/>
        <v>0</v>
      </c>
      <c r="K43" s="21">
        <f t="shared" si="8"/>
        <v>0</v>
      </c>
      <c r="L43" s="21">
        <f t="shared" si="8"/>
        <v>0</v>
      </c>
      <c r="M43" s="21">
        <f t="shared" si="8"/>
        <v>0</v>
      </c>
      <c r="N43" s="21">
        <f t="shared" si="8"/>
        <v>0</v>
      </c>
      <c r="O43" s="21">
        <f t="shared" si="0"/>
        <v>0</v>
      </c>
      <c r="Q43" s="16"/>
    </row>
    <row r="44" spans="1:17">
      <c r="A44" s="16" t="s">
        <v>467</v>
      </c>
      <c r="B44" s="16"/>
      <c r="C44" s="16"/>
      <c r="D44" s="27" t="s">
        <v>641</v>
      </c>
      <c r="E44" s="27">
        <v>252</v>
      </c>
      <c r="F44" s="11" t="s">
        <v>409</v>
      </c>
      <c r="G44" s="20"/>
      <c r="H44" s="20"/>
      <c r="I44" s="20"/>
      <c r="J44" s="20"/>
      <c r="K44" s="20"/>
      <c r="L44" s="20"/>
      <c r="M44" s="20"/>
      <c r="N44" s="20"/>
      <c r="O44" s="21">
        <f t="shared" si="0"/>
        <v>0</v>
      </c>
      <c r="Q44" s="16"/>
    </row>
    <row r="45" spans="1:17">
      <c r="A45" s="16" t="s">
        <v>468</v>
      </c>
      <c r="B45" s="16"/>
      <c r="C45" s="16"/>
      <c r="D45" s="27" t="s">
        <v>641</v>
      </c>
      <c r="E45" s="27">
        <v>252</v>
      </c>
      <c r="F45" s="11" t="s">
        <v>410</v>
      </c>
      <c r="G45" s="20"/>
      <c r="H45" s="20"/>
      <c r="I45" s="20"/>
      <c r="J45" s="20"/>
      <c r="K45" s="20"/>
      <c r="L45" s="20"/>
      <c r="M45" s="20"/>
      <c r="N45" s="20"/>
      <c r="O45" s="21">
        <f t="shared" si="0"/>
        <v>0</v>
      </c>
      <c r="Q45" s="16"/>
    </row>
    <row r="46" spans="1:17">
      <c r="A46" s="16" t="s">
        <v>469</v>
      </c>
      <c r="B46" s="16"/>
      <c r="C46" s="16"/>
      <c r="D46" s="27" t="s">
        <v>641</v>
      </c>
      <c r="E46" s="27">
        <v>252</v>
      </c>
      <c r="F46" s="11" t="s">
        <v>411</v>
      </c>
      <c r="G46" s="21">
        <f t="shared" ref="G46:N46" si="9">ROUND((G26-G43),2)</f>
        <v>0</v>
      </c>
      <c r="H46" s="21">
        <f t="shared" si="9"/>
        <v>0</v>
      </c>
      <c r="I46" s="21">
        <f t="shared" si="9"/>
        <v>0</v>
      </c>
      <c r="J46" s="21">
        <f t="shared" si="9"/>
        <v>0</v>
      </c>
      <c r="K46" s="21">
        <f t="shared" si="9"/>
        <v>0</v>
      </c>
      <c r="L46" s="21">
        <f t="shared" si="9"/>
        <v>0</v>
      </c>
      <c r="M46" s="21">
        <f t="shared" si="9"/>
        <v>0</v>
      </c>
      <c r="N46" s="21">
        <f t="shared" si="9"/>
        <v>0</v>
      </c>
      <c r="O46" s="21">
        <f t="shared" si="0"/>
        <v>0</v>
      </c>
      <c r="Q46" s="16"/>
    </row>
    <row r="47" spans="1:17">
      <c r="A47" s="16" t="s">
        <v>470</v>
      </c>
      <c r="B47" s="16"/>
      <c r="C47" s="16"/>
      <c r="D47" s="27" t="s">
        <v>641</v>
      </c>
      <c r="E47" s="27">
        <v>252</v>
      </c>
      <c r="F47" s="11" t="s">
        <v>412</v>
      </c>
      <c r="G47" s="20"/>
      <c r="H47" s="20"/>
      <c r="I47" s="20"/>
      <c r="J47" s="20"/>
      <c r="K47" s="20"/>
      <c r="L47" s="20"/>
      <c r="M47" s="20"/>
      <c r="N47" s="20"/>
      <c r="O47" s="21">
        <f t="shared" si="0"/>
        <v>0</v>
      </c>
      <c r="Q47" s="16"/>
    </row>
    <row r="48" spans="1:17">
      <c r="A48" s="16" t="s">
        <v>471</v>
      </c>
      <c r="B48" s="16"/>
      <c r="C48" s="16"/>
      <c r="D48" s="27" t="s">
        <v>641</v>
      </c>
      <c r="E48" s="27">
        <v>252</v>
      </c>
      <c r="F48" s="11" t="s">
        <v>413</v>
      </c>
      <c r="G48" s="20"/>
      <c r="H48" s="20"/>
      <c r="I48" s="20"/>
      <c r="J48" s="20"/>
      <c r="K48" s="20"/>
      <c r="L48" s="20"/>
      <c r="M48" s="20"/>
      <c r="N48" s="20"/>
      <c r="O48" s="21">
        <f t="shared" si="0"/>
        <v>0</v>
      </c>
      <c r="Q48" s="16"/>
    </row>
    <row r="49" spans="1:17">
      <c r="A49" s="16" t="s">
        <v>472</v>
      </c>
      <c r="B49" s="16"/>
      <c r="C49" s="16"/>
      <c r="D49" s="27" t="s">
        <v>641</v>
      </c>
      <c r="E49" s="27">
        <v>252</v>
      </c>
      <c r="F49" s="11" t="s">
        <v>414</v>
      </c>
      <c r="G49" s="21">
        <f t="shared" ref="G49:N49" si="10">ROUND((G13+G14+G19+G23+G46+G47+G48),2)</f>
        <v>0</v>
      </c>
      <c r="H49" s="21">
        <f t="shared" si="10"/>
        <v>0</v>
      </c>
      <c r="I49" s="21">
        <f t="shared" si="10"/>
        <v>0</v>
      </c>
      <c r="J49" s="21">
        <f t="shared" si="10"/>
        <v>0</v>
      </c>
      <c r="K49" s="21">
        <f t="shared" si="10"/>
        <v>0</v>
      </c>
      <c r="L49" s="21">
        <f t="shared" si="10"/>
        <v>0</v>
      </c>
      <c r="M49" s="21">
        <f t="shared" si="10"/>
        <v>0</v>
      </c>
      <c r="N49" s="21">
        <f t="shared" si="10"/>
        <v>0</v>
      </c>
      <c r="O49" s="21">
        <f t="shared" si="0"/>
        <v>0</v>
      </c>
      <c r="Q49" s="16"/>
    </row>
    <row r="50" spans="1:17">
      <c r="A50" s="16"/>
      <c r="B50" s="16"/>
      <c r="C50" s="16" t="s">
        <v>365</v>
      </c>
      <c r="D50" s="16"/>
      <c r="E50" s="16"/>
      <c r="Q50" s="16"/>
    </row>
    <row r="51" spans="1:17">
      <c r="A51" s="16"/>
      <c r="B51" s="16"/>
      <c r="C51" s="16" t="s">
        <v>368</v>
      </c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 t="s">
        <v>369</v>
      </c>
    </row>
  </sheetData>
  <mergeCells count="5">
    <mergeCell ref="D1:O1"/>
    <mergeCell ref="G5:H5"/>
    <mergeCell ref="G6:H6"/>
    <mergeCell ref="I5:J5"/>
    <mergeCell ref="I6:J6"/>
  </mergeCells>
  <phoneticPr fontId="2" type="noConversion"/>
  <dataValidations count="333">
    <dataValidation type="decimal" allowBlank="1" showInputMessage="1" showErrorMessage="1" errorTitle="Input Error" error="Please enter a numeric value between -99999999999999999 and 99999999999999999" sqref="G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4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49">
      <formula1>-99999999999999900</formula1>
      <formula2>99999999999999900</formula2>
    </dataValidation>
  </dataValidations>
  <hyperlinks>
    <hyperlink ref="G3" tooltip="Click here to Change Country" display="Change Country"/>
    <hyperlink ref="H3" tooltip="Click here to Change Branch" display="Change Branch"/>
    <hyperlink ref="I3" tooltip="Click here to add New Sheet" display="Add New Sheet"/>
    <hyperlink ref="J3" tooltip="Click here to Delete Current Sheet" display="Delete Current Sheet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35"/>
  <sheetViews>
    <sheetView showGridLines="0" topLeftCell="F1" workbookViewId="0"/>
  </sheetViews>
  <sheetFormatPr defaultRowHeight="15"/>
  <cols>
    <col min="1" max="3" width="9.140625" hidden="1" customWidth="1"/>
    <col min="4" max="4" width="26" hidden="1" customWidth="1"/>
    <col min="5" max="5" width="36.140625" hidden="1" customWidth="1"/>
    <col min="6" max="6" width="47.7109375" customWidth="1"/>
    <col min="7" max="15" width="17.85546875" customWidth="1"/>
  </cols>
  <sheetData>
    <row r="1" spans="1:17" ht="27.95" customHeight="1">
      <c r="A1" s="9" t="s">
        <v>646</v>
      </c>
      <c r="D1" s="66" t="s">
        <v>496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3" spans="1:17" hidden="1">
      <c r="G3" s="26"/>
      <c r="H3" s="26"/>
      <c r="I3" s="26"/>
      <c r="J3" s="26"/>
    </row>
    <row r="4" spans="1:17" hidden="1">
      <c r="G4" s="26"/>
      <c r="H4" s="26"/>
      <c r="I4" s="26"/>
      <c r="J4" s="26"/>
    </row>
    <row r="5" spans="1:17">
      <c r="G5" s="68" t="s">
        <v>597</v>
      </c>
      <c r="H5" s="68"/>
      <c r="I5" s="69">
        <f>AA1</f>
        <v>0</v>
      </c>
      <c r="J5" s="69"/>
    </row>
    <row r="6" spans="1:17">
      <c r="G6" s="68" t="s">
        <v>598</v>
      </c>
      <c r="H6" s="68"/>
      <c r="I6" s="69">
        <f>AB1</f>
        <v>0</v>
      </c>
      <c r="J6" s="69"/>
    </row>
    <row r="7" spans="1:17">
      <c r="A7" s="16"/>
      <c r="B7" s="16"/>
      <c r="C7" s="16" t="s">
        <v>473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 hidden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idden="1">
      <c r="A9" s="16"/>
      <c r="B9" s="16"/>
      <c r="C9" s="16"/>
      <c r="D9" s="16" t="s">
        <v>594</v>
      </c>
      <c r="E9" s="16" t="s">
        <v>593</v>
      </c>
      <c r="F9" s="16"/>
      <c r="G9" s="49" t="s">
        <v>425</v>
      </c>
      <c r="H9" s="49" t="s">
        <v>426</v>
      </c>
      <c r="I9" s="49" t="s">
        <v>427</v>
      </c>
      <c r="J9" s="49" t="s">
        <v>428</v>
      </c>
      <c r="K9" s="49" t="s">
        <v>429</v>
      </c>
      <c r="L9" s="49" t="s">
        <v>432</v>
      </c>
      <c r="M9" s="49" t="s">
        <v>430</v>
      </c>
      <c r="N9" s="49" t="s">
        <v>431</v>
      </c>
      <c r="O9" s="49"/>
      <c r="P9" s="16"/>
      <c r="Q9" s="16"/>
    </row>
    <row r="10" spans="1:17" hidden="1">
      <c r="A10" s="16"/>
      <c r="B10" s="16"/>
      <c r="C10" s="16" t="s">
        <v>366</v>
      </c>
      <c r="D10" s="16" t="s">
        <v>592</v>
      </c>
      <c r="E10" s="16" t="s">
        <v>592</v>
      </c>
      <c r="F10" s="16" t="s">
        <v>372</v>
      </c>
      <c r="G10" s="16"/>
      <c r="H10" s="16"/>
      <c r="I10" s="16"/>
      <c r="J10" s="16"/>
      <c r="K10" s="16"/>
      <c r="L10" s="16"/>
      <c r="M10" s="16"/>
      <c r="N10" s="16"/>
      <c r="O10" s="16"/>
      <c r="P10" s="16" t="s">
        <v>365</v>
      </c>
      <c r="Q10" s="16" t="s">
        <v>367</v>
      </c>
    </row>
    <row r="11" spans="1:17" ht="30" customHeight="1">
      <c r="A11" s="16"/>
      <c r="B11" s="16"/>
      <c r="C11" s="19" t="s">
        <v>372</v>
      </c>
      <c r="D11" s="19"/>
      <c r="E11" s="19"/>
      <c r="F11" s="15" t="s">
        <v>496</v>
      </c>
      <c r="G11" s="13" t="s">
        <v>416</v>
      </c>
      <c r="H11" s="13" t="s">
        <v>417</v>
      </c>
      <c r="I11" s="13" t="s">
        <v>418</v>
      </c>
      <c r="J11" s="13" t="s">
        <v>419</v>
      </c>
      <c r="K11" s="13" t="s">
        <v>420</v>
      </c>
      <c r="L11" s="13" t="s">
        <v>421</v>
      </c>
      <c r="M11" s="13" t="s">
        <v>422</v>
      </c>
      <c r="N11" s="13" t="s">
        <v>423</v>
      </c>
      <c r="O11" s="13" t="s">
        <v>424</v>
      </c>
      <c r="Q11" s="16"/>
    </row>
    <row r="12" spans="1:17" hidden="1">
      <c r="A12" s="16"/>
      <c r="B12" s="16"/>
      <c r="C12" s="16" t="s">
        <v>365</v>
      </c>
      <c r="D12" s="16"/>
      <c r="E12" s="16"/>
      <c r="F12" s="35"/>
      <c r="Q12" s="16"/>
    </row>
    <row r="13" spans="1:17">
      <c r="A13" s="16" t="s">
        <v>497</v>
      </c>
      <c r="B13" s="16"/>
      <c r="C13" s="16"/>
      <c r="D13" s="27" t="s">
        <v>641</v>
      </c>
      <c r="E13" s="27">
        <v>252</v>
      </c>
      <c r="F13" s="11" t="s">
        <v>475</v>
      </c>
      <c r="G13" s="21">
        <f t="shared" ref="G13:N13" si="0">ROUND((G14+G15+G16+G17),2)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1">
        <f t="shared" si="0"/>
        <v>0</v>
      </c>
      <c r="L13" s="21">
        <f t="shared" si="0"/>
        <v>0</v>
      </c>
      <c r="M13" s="21">
        <f t="shared" si="0"/>
        <v>0</v>
      </c>
      <c r="N13" s="21">
        <f t="shared" si="0"/>
        <v>0</v>
      </c>
      <c r="O13" s="21">
        <f t="shared" ref="O13:O33" si="1">ROUND((G13+H13+I13+J13+K13+L13+M13+N13),2)</f>
        <v>0</v>
      </c>
      <c r="Q13" s="16"/>
    </row>
    <row r="14" spans="1:17">
      <c r="A14" s="16" t="s">
        <v>498</v>
      </c>
      <c r="B14" s="16"/>
      <c r="C14" s="16"/>
      <c r="D14" s="27" t="s">
        <v>641</v>
      </c>
      <c r="E14" s="27">
        <v>252</v>
      </c>
      <c r="F14" s="11" t="s">
        <v>476</v>
      </c>
      <c r="G14" s="20"/>
      <c r="H14" s="20"/>
      <c r="I14" s="20"/>
      <c r="J14" s="20"/>
      <c r="K14" s="20"/>
      <c r="L14" s="20"/>
      <c r="M14" s="20"/>
      <c r="N14" s="20"/>
      <c r="O14" s="21">
        <f t="shared" si="1"/>
        <v>0</v>
      </c>
      <c r="Q14" s="16"/>
    </row>
    <row r="15" spans="1:17">
      <c r="A15" s="16" t="s">
        <v>499</v>
      </c>
      <c r="B15" s="16"/>
      <c r="C15" s="16"/>
      <c r="D15" s="27" t="s">
        <v>641</v>
      </c>
      <c r="E15" s="27">
        <v>252</v>
      </c>
      <c r="F15" s="11" t="s">
        <v>477</v>
      </c>
      <c r="G15" s="20"/>
      <c r="H15" s="20"/>
      <c r="I15" s="20"/>
      <c r="J15" s="20"/>
      <c r="K15" s="20"/>
      <c r="L15" s="20"/>
      <c r="M15" s="20"/>
      <c r="N15" s="20"/>
      <c r="O15" s="21">
        <f t="shared" si="1"/>
        <v>0</v>
      </c>
      <c r="Q15" s="16"/>
    </row>
    <row r="16" spans="1:17">
      <c r="A16" s="16" t="s">
        <v>500</v>
      </c>
      <c r="B16" s="16"/>
      <c r="C16" s="16"/>
      <c r="D16" s="27" t="s">
        <v>641</v>
      </c>
      <c r="E16" s="27">
        <v>252</v>
      </c>
      <c r="F16" s="11" t="s">
        <v>478</v>
      </c>
      <c r="G16" s="20"/>
      <c r="H16" s="20"/>
      <c r="I16" s="20"/>
      <c r="J16" s="20"/>
      <c r="K16" s="20"/>
      <c r="L16" s="20"/>
      <c r="M16" s="20"/>
      <c r="N16" s="20"/>
      <c r="O16" s="21">
        <f t="shared" si="1"/>
        <v>0</v>
      </c>
      <c r="Q16" s="16"/>
    </row>
    <row r="17" spans="1:17">
      <c r="A17" s="16" t="s">
        <v>501</v>
      </c>
      <c r="B17" s="16"/>
      <c r="C17" s="16"/>
      <c r="D17" s="27" t="s">
        <v>641</v>
      </c>
      <c r="E17" s="27">
        <v>252</v>
      </c>
      <c r="F17" s="11" t="s">
        <v>479</v>
      </c>
      <c r="G17" s="20"/>
      <c r="H17" s="20"/>
      <c r="I17" s="20"/>
      <c r="J17" s="20"/>
      <c r="K17" s="20"/>
      <c r="L17" s="20"/>
      <c r="M17" s="20"/>
      <c r="N17" s="20"/>
      <c r="O17" s="21">
        <f t="shared" si="1"/>
        <v>0</v>
      </c>
      <c r="Q17" s="16"/>
    </row>
    <row r="18" spans="1:17">
      <c r="A18" s="16" t="s">
        <v>502</v>
      </c>
      <c r="B18" s="16"/>
      <c r="C18" s="16"/>
      <c r="D18" s="27" t="s">
        <v>641</v>
      </c>
      <c r="E18" s="27">
        <v>252</v>
      </c>
      <c r="F18" s="11" t="s">
        <v>480</v>
      </c>
      <c r="G18" s="21">
        <f t="shared" ref="G18:N18" si="2">ROUND((G19+G20),2)</f>
        <v>0</v>
      </c>
      <c r="H18" s="21">
        <f t="shared" si="2"/>
        <v>0</v>
      </c>
      <c r="I18" s="21">
        <f t="shared" si="2"/>
        <v>0</v>
      </c>
      <c r="J18" s="21">
        <f t="shared" si="2"/>
        <v>0</v>
      </c>
      <c r="K18" s="21">
        <f t="shared" si="2"/>
        <v>0</v>
      </c>
      <c r="L18" s="21">
        <f t="shared" si="2"/>
        <v>0</v>
      </c>
      <c r="M18" s="21">
        <f t="shared" si="2"/>
        <v>0</v>
      </c>
      <c r="N18" s="21">
        <f t="shared" si="2"/>
        <v>0</v>
      </c>
      <c r="O18" s="21">
        <f t="shared" si="1"/>
        <v>0</v>
      </c>
      <c r="Q18" s="16"/>
    </row>
    <row r="19" spans="1:17">
      <c r="A19" s="16" t="s">
        <v>503</v>
      </c>
      <c r="B19" s="16"/>
      <c r="C19" s="16"/>
      <c r="D19" s="27" t="s">
        <v>641</v>
      </c>
      <c r="E19" s="27">
        <v>252</v>
      </c>
      <c r="F19" s="11" t="s">
        <v>481</v>
      </c>
      <c r="G19" s="20"/>
      <c r="H19" s="20"/>
      <c r="I19" s="20"/>
      <c r="J19" s="20"/>
      <c r="K19" s="20"/>
      <c r="L19" s="20"/>
      <c r="M19" s="20"/>
      <c r="N19" s="20"/>
      <c r="O19" s="21">
        <f t="shared" si="1"/>
        <v>0</v>
      </c>
      <c r="Q19" s="16"/>
    </row>
    <row r="20" spans="1:17">
      <c r="A20" s="16" t="s">
        <v>504</v>
      </c>
      <c r="B20" s="16"/>
      <c r="C20" s="16"/>
      <c r="D20" s="27" t="s">
        <v>641</v>
      </c>
      <c r="E20" s="27">
        <v>252</v>
      </c>
      <c r="F20" s="11" t="s">
        <v>482</v>
      </c>
      <c r="G20" s="20"/>
      <c r="H20" s="20"/>
      <c r="I20" s="20"/>
      <c r="J20" s="20"/>
      <c r="K20" s="20"/>
      <c r="L20" s="20"/>
      <c r="M20" s="20"/>
      <c r="N20" s="20"/>
      <c r="O20" s="21">
        <f t="shared" si="1"/>
        <v>0</v>
      </c>
      <c r="Q20" s="16"/>
    </row>
    <row r="21" spans="1:17">
      <c r="A21" s="16" t="s">
        <v>505</v>
      </c>
      <c r="B21" s="16"/>
      <c r="C21" s="16"/>
      <c r="D21" s="27" t="s">
        <v>641</v>
      </c>
      <c r="E21" s="27">
        <v>252</v>
      </c>
      <c r="F21" s="11" t="s">
        <v>483</v>
      </c>
      <c r="G21" s="21">
        <f t="shared" ref="G21:N21" si="3">ROUND((G22+G23+G24),2)</f>
        <v>0</v>
      </c>
      <c r="H21" s="21">
        <f t="shared" si="3"/>
        <v>0</v>
      </c>
      <c r="I21" s="21">
        <f t="shared" si="3"/>
        <v>0</v>
      </c>
      <c r="J21" s="21">
        <f t="shared" si="3"/>
        <v>0</v>
      </c>
      <c r="K21" s="21">
        <f t="shared" si="3"/>
        <v>0</v>
      </c>
      <c r="L21" s="21">
        <f t="shared" si="3"/>
        <v>0</v>
      </c>
      <c r="M21" s="21">
        <f t="shared" si="3"/>
        <v>0</v>
      </c>
      <c r="N21" s="21">
        <f t="shared" si="3"/>
        <v>0</v>
      </c>
      <c r="O21" s="21">
        <f t="shared" si="1"/>
        <v>0</v>
      </c>
      <c r="Q21" s="16"/>
    </row>
    <row r="22" spans="1:17">
      <c r="A22" s="16" t="s">
        <v>506</v>
      </c>
      <c r="B22" s="16"/>
      <c r="C22" s="16"/>
      <c r="D22" s="27" t="s">
        <v>641</v>
      </c>
      <c r="E22" s="27">
        <v>252</v>
      </c>
      <c r="F22" s="11" t="s">
        <v>484</v>
      </c>
      <c r="G22" s="20"/>
      <c r="H22" s="20"/>
      <c r="I22" s="20"/>
      <c r="J22" s="20"/>
      <c r="K22" s="20"/>
      <c r="L22" s="20"/>
      <c r="M22" s="20"/>
      <c r="N22" s="20"/>
      <c r="O22" s="21">
        <f t="shared" si="1"/>
        <v>0</v>
      </c>
      <c r="Q22" s="16"/>
    </row>
    <row r="23" spans="1:17">
      <c r="A23" s="16" t="s">
        <v>507</v>
      </c>
      <c r="B23" s="16"/>
      <c r="C23" s="16"/>
      <c r="D23" s="27" t="s">
        <v>641</v>
      </c>
      <c r="E23" s="27">
        <v>252</v>
      </c>
      <c r="F23" s="11" t="s">
        <v>485</v>
      </c>
      <c r="G23" s="20"/>
      <c r="H23" s="20"/>
      <c r="I23" s="20"/>
      <c r="J23" s="20"/>
      <c r="K23" s="20"/>
      <c r="L23" s="20"/>
      <c r="M23" s="20"/>
      <c r="N23" s="20"/>
      <c r="O23" s="21">
        <f t="shared" si="1"/>
        <v>0</v>
      </c>
      <c r="Q23" s="16"/>
    </row>
    <row r="24" spans="1:17">
      <c r="A24" s="16" t="s">
        <v>508</v>
      </c>
      <c r="B24" s="16"/>
      <c r="C24" s="16"/>
      <c r="D24" s="27" t="s">
        <v>641</v>
      </c>
      <c r="E24" s="27">
        <v>252</v>
      </c>
      <c r="F24" s="11" t="s">
        <v>486</v>
      </c>
      <c r="G24" s="20"/>
      <c r="H24" s="20"/>
      <c r="I24" s="20"/>
      <c r="J24" s="20"/>
      <c r="K24" s="20"/>
      <c r="L24" s="20"/>
      <c r="M24" s="20"/>
      <c r="N24" s="20"/>
      <c r="O24" s="21">
        <f t="shared" si="1"/>
        <v>0</v>
      </c>
      <c r="Q24" s="16"/>
    </row>
    <row r="25" spans="1:17">
      <c r="A25" s="16" t="s">
        <v>509</v>
      </c>
      <c r="B25" s="16"/>
      <c r="C25" s="16"/>
      <c r="D25" s="27" t="s">
        <v>641</v>
      </c>
      <c r="E25" s="27">
        <v>252</v>
      </c>
      <c r="F25" s="11" t="s">
        <v>487</v>
      </c>
      <c r="G25" s="21">
        <f t="shared" ref="G25:N25" si="4">ROUND((G26+G27),2)</f>
        <v>0</v>
      </c>
      <c r="H25" s="21">
        <f t="shared" si="4"/>
        <v>0</v>
      </c>
      <c r="I25" s="21">
        <f t="shared" si="4"/>
        <v>0</v>
      </c>
      <c r="J25" s="21">
        <f t="shared" si="4"/>
        <v>0</v>
      </c>
      <c r="K25" s="21">
        <f t="shared" si="4"/>
        <v>0</v>
      </c>
      <c r="L25" s="21">
        <f t="shared" si="4"/>
        <v>0</v>
      </c>
      <c r="M25" s="21">
        <f t="shared" si="4"/>
        <v>0</v>
      </c>
      <c r="N25" s="21">
        <f t="shared" si="4"/>
        <v>0</v>
      </c>
      <c r="O25" s="21">
        <f t="shared" si="1"/>
        <v>0</v>
      </c>
      <c r="Q25" s="16"/>
    </row>
    <row r="26" spans="1:17">
      <c r="A26" s="16" t="s">
        <v>510</v>
      </c>
      <c r="B26" s="16"/>
      <c r="C26" s="16"/>
      <c r="D26" s="27" t="s">
        <v>641</v>
      </c>
      <c r="E26" s="27">
        <v>252</v>
      </c>
      <c r="F26" s="11" t="s">
        <v>488</v>
      </c>
      <c r="G26" s="20"/>
      <c r="H26" s="20"/>
      <c r="I26" s="20"/>
      <c r="J26" s="20"/>
      <c r="K26" s="20"/>
      <c r="L26" s="20"/>
      <c r="M26" s="20"/>
      <c r="N26" s="20"/>
      <c r="O26" s="21">
        <f t="shared" si="1"/>
        <v>0</v>
      </c>
      <c r="Q26" s="16"/>
    </row>
    <row r="27" spans="1:17">
      <c r="A27" s="16" t="s">
        <v>511</v>
      </c>
      <c r="B27" s="16"/>
      <c r="C27" s="16"/>
      <c r="D27" s="27" t="s">
        <v>641</v>
      </c>
      <c r="E27" s="27">
        <v>252</v>
      </c>
      <c r="F27" s="11" t="s">
        <v>489</v>
      </c>
      <c r="G27" s="20"/>
      <c r="H27" s="20"/>
      <c r="I27" s="20"/>
      <c r="J27" s="20"/>
      <c r="K27" s="20"/>
      <c r="L27" s="20"/>
      <c r="M27" s="20"/>
      <c r="N27" s="20"/>
      <c r="O27" s="21">
        <f t="shared" si="1"/>
        <v>0</v>
      </c>
      <c r="Q27" s="16"/>
    </row>
    <row r="28" spans="1:17">
      <c r="A28" s="16" t="s">
        <v>512</v>
      </c>
      <c r="B28" s="16"/>
      <c r="C28" s="16"/>
      <c r="D28" s="27" t="s">
        <v>641</v>
      </c>
      <c r="E28" s="27">
        <v>252</v>
      </c>
      <c r="F28" s="11" t="s">
        <v>490</v>
      </c>
      <c r="G28" s="20"/>
      <c r="H28" s="20"/>
      <c r="I28" s="20"/>
      <c r="J28" s="20"/>
      <c r="K28" s="20"/>
      <c r="L28" s="20"/>
      <c r="M28" s="20"/>
      <c r="N28" s="20"/>
      <c r="O28" s="21">
        <f t="shared" si="1"/>
        <v>0</v>
      </c>
      <c r="Q28" s="16"/>
    </row>
    <row r="29" spans="1:17">
      <c r="A29" s="16" t="s">
        <v>513</v>
      </c>
      <c r="B29" s="16"/>
      <c r="C29" s="16"/>
      <c r="D29" s="27" t="s">
        <v>641</v>
      </c>
      <c r="E29" s="27">
        <v>252</v>
      </c>
      <c r="F29" s="11" t="s">
        <v>491</v>
      </c>
      <c r="G29" s="21">
        <f t="shared" ref="G29:N29" si="5">ROUND((G30+G31),2)</f>
        <v>0</v>
      </c>
      <c r="H29" s="21">
        <f t="shared" si="5"/>
        <v>0</v>
      </c>
      <c r="I29" s="21">
        <f t="shared" si="5"/>
        <v>0</v>
      </c>
      <c r="J29" s="21">
        <f t="shared" si="5"/>
        <v>0</v>
      </c>
      <c r="K29" s="21">
        <f t="shared" si="5"/>
        <v>0</v>
      </c>
      <c r="L29" s="21">
        <f t="shared" si="5"/>
        <v>0</v>
      </c>
      <c r="M29" s="21">
        <f t="shared" si="5"/>
        <v>0</v>
      </c>
      <c r="N29" s="21">
        <f t="shared" si="5"/>
        <v>0</v>
      </c>
      <c r="O29" s="21">
        <f t="shared" si="1"/>
        <v>0</v>
      </c>
      <c r="Q29" s="16"/>
    </row>
    <row r="30" spans="1:17">
      <c r="A30" s="16" t="s">
        <v>514</v>
      </c>
      <c r="B30" s="16"/>
      <c r="C30" s="16"/>
      <c r="D30" s="27" t="s">
        <v>641</v>
      </c>
      <c r="E30" s="27">
        <v>252</v>
      </c>
      <c r="F30" s="11" t="s">
        <v>492</v>
      </c>
      <c r="G30" s="20"/>
      <c r="H30" s="20"/>
      <c r="I30" s="20"/>
      <c r="J30" s="20"/>
      <c r="K30" s="20"/>
      <c r="L30" s="20"/>
      <c r="M30" s="20"/>
      <c r="N30" s="20"/>
      <c r="O30" s="21">
        <f t="shared" si="1"/>
        <v>0</v>
      </c>
      <c r="Q30" s="16"/>
    </row>
    <row r="31" spans="1:17">
      <c r="A31" s="16" t="s">
        <v>515</v>
      </c>
      <c r="B31" s="16"/>
      <c r="C31" s="16"/>
      <c r="D31" s="27" t="s">
        <v>641</v>
      </c>
      <c r="E31" s="27">
        <v>252</v>
      </c>
      <c r="F31" s="11" t="s">
        <v>493</v>
      </c>
      <c r="G31" s="20"/>
      <c r="H31" s="20"/>
      <c r="I31" s="20"/>
      <c r="J31" s="20"/>
      <c r="K31" s="20"/>
      <c r="L31" s="20"/>
      <c r="M31" s="20"/>
      <c r="N31" s="20"/>
      <c r="O31" s="21">
        <f t="shared" si="1"/>
        <v>0</v>
      </c>
      <c r="Q31" s="16"/>
    </row>
    <row r="32" spans="1:17">
      <c r="A32" s="16" t="s">
        <v>516</v>
      </c>
      <c r="B32" s="16"/>
      <c r="C32" s="16"/>
      <c r="D32" s="27" t="s">
        <v>641</v>
      </c>
      <c r="E32" s="27">
        <v>252</v>
      </c>
      <c r="F32" s="11" t="s">
        <v>494</v>
      </c>
      <c r="G32" s="21">
        <f t="shared" ref="G32:N32" si="6">ROUND((G13+G18+G21+G25+G28+G29),2)</f>
        <v>0</v>
      </c>
      <c r="H32" s="21">
        <f t="shared" si="6"/>
        <v>0</v>
      </c>
      <c r="I32" s="21">
        <f t="shared" si="6"/>
        <v>0</v>
      </c>
      <c r="J32" s="21">
        <f t="shared" si="6"/>
        <v>0</v>
      </c>
      <c r="K32" s="21">
        <f t="shared" si="6"/>
        <v>0</v>
      </c>
      <c r="L32" s="21">
        <f t="shared" si="6"/>
        <v>0</v>
      </c>
      <c r="M32" s="21">
        <f t="shared" si="6"/>
        <v>0</v>
      </c>
      <c r="N32" s="21">
        <f t="shared" si="6"/>
        <v>0</v>
      </c>
      <c r="O32" s="21">
        <f t="shared" si="1"/>
        <v>0</v>
      </c>
      <c r="Q32" s="16"/>
    </row>
    <row r="33" spans="1:17">
      <c r="A33" s="16" t="s">
        <v>517</v>
      </c>
      <c r="B33" s="16"/>
      <c r="C33" s="16"/>
      <c r="D33" s="27" t="s">
        <v>641</v>
      </c>
      <c r="E33" s="27">
        <v>252</v>
      </c>
      <c r="F33" s="11" t="s">
        <v>495</v>
      </c>
      <c r="G33" s="21">
        <f>ROUND(('Assets (1)'!G49-G32),2)</f>
        <v>0</v>
      </c>
      <c r="H33" s="21">
        <f>ROUND(('Assets (1)'!H49-H32),2)</f>
        <v>0</v>
      </c>
      <c r="I33" s="21">
        <f>ROUND(('Assets (1)'!I49-I32),2)</f>
        <v>0</v>
      </c>
      <c r="J33" s="21">
        <f>ROUND(('Assets (1)'!J49-J32),2)</f>
        <v>0</v>
      </c>
      <c r="K33" s="21">
        <f>ROUND(('Assets (1)'!K49-K32),2)</f>
        <v>0</v>
      </c>
      <c r="L33" s="21">
        <f>ROUND(('Assets (1)'!L49-L32),2)</f>
        <v>0</v>
      </c>
      <c r="M33" s="21">
        <f>ROUND(('Assets (1)'!M49-M32),2)</f>
        <v>0</v>
      </c>
      <c r="N33" s="21">
        <f>ROUND(('Assets (1)'!N49-N32),2)</f>
        <v>0</v>
      </c>
      <c r="O33" s="21">
        <f t="shared" si="1"/>
        <v>0</v>
      </c>
      <c r="Q33" s="16"/>
    </row>
    <row r="34" spans="1:17">
      <c r="A34" s="16"/>
      <c r="B34" s="16"/>
      <c r="C34" s="16" t="s">
        <v>365</v>
      </c>
      <c r="D34" s="16"/>
      <c r="E34" s="16"/>
      <c r="Q34" s="16"/>
    </row>
    <row r="35" spans="1:17">
      <c r="A35" s="16"/>
      <c r="B35" s="16"/>
      <c r="C35" s="16" t="s">
        <v>368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 t="s">
        <v>369</v>
      </c>
    </row>
  </sheetData>
  <mergeCells count="5">
    <mergeCell ref="D1:O1"/>
    <mergeCell ref="G5:H5"/>
    <mergeCell ref="I5:J5"/>
    <mergeCell ref="G6:H6"/>
    <mergeCell ref="I6:J6"/>
  </mergeCells>
  <phoneticPr fontId="2" type="noConversion"/>
  <dataValidations count="189">
    <dataValidation type="decimal" allowBlank="1" showInputMessage="1" showErrorMessage="1" errorTitle="Input Error" error="Please enter a numeric value between -99999999999999999 and 99999999999999999" sqref="G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33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33">
      <formula1>-99999999999999900</formula1>
      <formula2>99999999999999900</formula2>
    </dataValidation>
  </dataValidation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Q24"/>
  <sheetViews>
    <sheetView showGridLines="0" topLeftCell="F1" workbookViewId="0"/>
  </sheetViews>
  <sheetFormatPr defaultRowHeight="15"/>
  <cols>
    <col min="1" max="3" width="9.140625" hidden="1" customWidth="1"/>
    <col min="4" max="4" width="17.5703125" hidden="1" customWidth="1"/>
    <col min="5" max="5" width="45" hidden="1" customWidth="1"/>
    <col min="6" max="6" width="32.85546875" customWidth="1"/>
    <col min="7" max="15" width="17.85546875" customWidth="1"/>
  </cols>
  <sheetData>
    <row r="1" spans="1:17" ht="27.95" customHeight="1">
      <c r="A1" s="9" t="s">
        <v>647</v>
      </c>
      <c r="D1" s="66" t="s">
        <v>519</v>
      </c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7">
      <c r="A2" s="16"/>
      <c r="B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7" hidden="1">
      <c r="A3" s="16"/>
      <c r="B3" s="16"/>
      <c r="C3" s="16"/>
      <c r="D3" s="16"/>
      <c r="E3" s="16"/>
      <c r="F3" s="16"/>
      <c r="G3" s="16"/>
      <c r="H3" s="28"/>
      <c r="I3" s="28"/>
      <c r="J3" s="28"/>
      <c r="K3" s="28"/>
      <c r="L3" s="16"/>
      <c r="M3" s="16"/>
      <c r="N3" s="16"/>
      <c r="O3" s="16"/>
    </row>
    <row r="4" spans="1:17" hidden="1">
      <c r="A4" s="16"/>
      <c r="B4" s="16"/>
      <c r="C4" s="16"/>
      <c r="D4" s="16"/>
      <c r="E4" s="16"/>
      <c r="F4" s="16"/>
      <c r="G4" s="16"/>
      <c r="H4" s="28"/>
      <c r="I4" s="28"/>
      <c r="J4" s="28"/>
      <c r="K4" s="28"/>
      <c r="L4" s="16"/>
      <c r="M4" s="16"/>
      <c r="N4" s="16"/>
      <c r="O4" s="16"/>
    </row>
    <row r="5" spans="1:17">
      <c r="A5" s="16"/>
      <c r="B5" s="16"/>
      <c r="C5" s="16"/>
      <c r="D5" s="16"/>
      <c r="E5" s="16"/>
      <c r="F5" s="16"/>
      <c r="G5" s="16"/>
      <c r="H5" s="68" t="s">
        <v>597</v>
      </c>
      <c r="I5" s="68"/>
      <c r="J5" s="69">
        <f>AA1</f>
        <v>0</v>
      </c>
      <c r="K5" s="69"/>
      <c r="L5" s="16"/>
      <c r="M5" s="16"/>
      <c r="N5" s="16"/>
      <c r="O5" s="16"/>
    </row>
    <row r="6" spans="1:17">
      <c r="A6" s="16"/>
      <c r="B6" s="16"/>
      <c r="C6" s="16"/>
      <c r="D6" s="16"/>
      <c r="E6" s="16"/>
      <c r="F6" s="16"/>
      <c r="G6" s="16"/>
      <c r="H6" s="68" t="s">
        <v>598</v>
      </c>
      <c r="I6" s="68"/>
      <c r="J6" s="69">
        <f>AB1</f>
        <v>0</v>
      </c>
      <c r="K6" s="69"/>
      <c r="L6" s="16"/>
      <c r="M6" s="16"/>
      <c r="N6" s="16"/>
      <c r="O6" s="16"/>
    </row>
    <row r="8" spans="1:17" hidden="1">
      <c r="A8" s="16"/>
      <c r="B8" s="16"/>
      <c r="C8" s="16" t="s">
        <v>518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9" spans="1:17" hidden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idden="1">
      <c r="A10" s="16"/>
      <c r="B10" s="16"/>
      <c r="C10" s="16"/>
      <c r="D10" s="16" t="s">
        <v>594</v>
      </c>
      <c r="E10" s="16" t="s">
        <v>593</v>
      </c>
      <c r="F10" s="16"/>
      <c r="G10" s="49" t="s">
        <v>425</v>
      </c>
      <c r="H10" s="49" t="s">
        <v>426</v>
      </c>
      <c r="I10" s="49" t="s">
        <v>427</v>
      </c>
      <c r="J10" s="49" t="s">
        <v>428</v>
      </c>
      <c r="K10" s="49" t="s">
        <v>429</v>
      </c>
      <c r="L10" s="49" t="s">
        <v>432</v>
      </c>
      <c r="M10" s="49" t="s">
        <v>430</v>
      </c>
      <c r="N10" s="49" t="s">
        <v>431</v>
      </c>
      <c r="O10" s="49"/>
      <c r="P10" s="16"/>
      <c r="Q10" s="16"/>
    </row>
    <row r="11" spans="1:17" hidden="1">
      <c r="A11" s="16"/>
      <c r="B11" s="16"/>
      <c r="C11" s="16" t="s">
        <v>366</v>
      </c>
      <c r="D11" s="16" t="s">
        <v>592</v>
      </c>
      <c r="E11" s="16" t="s">
        <v>592</v>
      </c>
      <c r="F11" s="16" t="s">
        <v>372</v>
      </c>
      <c r="G11" s="16"/>
      <c r="H11" s="16"/>
      <c r="I11" s="16"/>
      <c r="J11" s="16"/>
      <c r="K11" s="16"/>
      <c r="L11" s="16"/>
      <c r="M11" s="16"/>
      <c r="N11" s="16"/>
      <c r="O11" s="16"/>
      <c r="P11" s="16" t="s">
        <v>365</v>
      </c>
      <c r="Q11" s="16" t="s">
        <v>367</v>
      </c>
    </row>
    <row r="12" spans="1:17" ht="30">
      <c r="A12" s="16"/>
      <c r="B12" s="16"/>
      <c r="C12" s="19" t="s">
        <v>372</v>
      </c>
      <c r="D12" s="19"/>
      <c r="E12" s="19"/>
      <c r="F12" s="15" t="s">
        <v>519</v>
      </c>
      <c r="G12" s="13" t="s">
        <v>416</v>
      </c>
      <c r="H12" s="13" t="s">
        <v>417</v>
      </c>
      <c r="I12" s="13" t="s">
        <v>418</v>
      </c>
      <c r="J12" s="13" t="s">
        <v>419</v>
      </c>
      <c r="K12" s="13" t="s">
        <v>420</v>
      </c>
      <c r="L12" s="13" t="s">
        <v>421</v>
      </c>
      <c r="M12" s="13" t="s">
        <v>422</v>
      </c>
      <c r="N12" s="13" t="s">
        <v>423</v>
      </c>
      <c r="O12" s="13" t="s">
        <v>424</v>
      </c>
      <c r="Q12" s="16"/>
    </row>
    <row r="13" spans="1:17" hidden="1">
      <c r="A13" s="16"/>
      <c r="B13" s="16"/>
      <c r="C13" s="16" t="s">
        <v>365</v>
      </c>
      <c r="D13" s="16"/>
      <c r="E13" s="16"/>
      <c r="Q13" s="16"/>
    </row>
    <row r="14" spans="1:17">
      <c r="A14" s="16" t="s">
        <v>601</v>
      </c>
      <c r="B14" s="16"/>
      <c r="C14" s="16"/>
      <c r="D14" s="27" t="s">
        <v>641</v>
      </c>
      <c r="E14" s="27">
        <v>252</v>
      </c>
      <c r="F14" s="11" t="s">
        <v>520</v>
      </c>
      <c r="G14" s="20"/>
      <c r="H14" s="20"/>
      <c r="I14" s="20"/>
      <c r="J14" s="20"/>
      <c r="K14" s="20"/>
      <c r="L14" s="20"/>
      <c r="M14" s="20"/>
      <c r="N14" s="20"/>
      <c r="O14" s="21">
        <f t="shared" ref="O14:O20" si="0">ROUND((G14+H14+I14+J14+K14+L14+M14+N14),2)</f>
        <v>0</v>
      </c>
      <c r="Q14" s="16"/>
    </row>
    <row r="15" spans="1:17">
      <c r="A15" s="16" t="s">
        <v>530</v>
      </c>
      <c r="B15" s="16"/>
      <c r="C15" s="16"/>
      <c r="D15" s="27" t="s">
        <v>641</v>
      </c>
      <c r="E15" s="27">
        <v>252</v>
      </c>
      <c r="F15" s="11" t="s">
        <v>521</v>
      </c>
      <c r="G15" s="20"/>
      <c r="H15" s="20"/>
      <c r="I15" s="20"/>
      <c r="J15" s="20"/>
      <c r="K15" s="20"/>
      <c r="L15" s="20"/>
      <c r="M15" s="20"/>
      <c r="N15" s="20"/>
      <c r="O15" s="21">
        <f t="shared" si="0"/>
        <v>0</v>
      </c>
      <c r="Q15" s="16"/>
    </row>
    <row r="16" spans="1:17">
      <c r="A16" s="16" t="s">
        <v>531</v>
      </c>
      <c r="B16" s="16"/>
      <c r="C16" s="16"/>
      <c r="D16" s="27" t="s">
        <v>641</v>
      </c>
      <c r="E16" s="27">
        <v>252</v>
      </c>
      <c r="F16" s="11" t="s">
        <v>522</v>
      </c>
      <c r="G16" s="20"/>
      <c r="H16" s="20"/>
      <c r="I16" s="20"/>
      <c r="J16" s="20"/>
      <c r="K16" s="20"/>
      <c r="L16" s="20"/>
      <c r="M16" s="20"/>
      <c r="N16" s="20"/>
      <c r="O16" s="21">
        <f t="shared" si="0"/>
        <v>0</v>
      </c>
      <c r="Q16" s="16"/>
    </row>
    <row r="17" spans="1:17">
      <c r="A17" s="16" t="s">
        <v>532</v>
      </c>
      <c r="B17" s="16"/>
      <c r="C17" s="16"/>
      <c r="D17" s="27" t="s">
        <v>641</v>
      </c>
      <c r="E17" s="27">
        <v>252</v>
      </c>
      <c r="F17" s="11" t="s">
        <v>523</v>
      </c>
      <c r="G17" s="20"/>
      <c r="H17" s="20"/>
      <c r="I17" s="20"/>
      <c r="J17" s="20"/>
      <c r="K17" s="20"/>
      <c r="L17" s="20"/>
      <c r="M17" s="20"/>
      <c r="N17" s="20"/>
      <c r="O17" s="21">
        <f t="shared" si="0"/>
        <v>0</v>
      </c>
      <c r="Q17" s="16"/>
    </row>
    <row r="18" spans="1:17">
      <c r="A18" s="16" t="s">
        <v>533</v>
      </c>
      <c r="B18" s="16"/>
      <c r="C18" s="16"/>
      <c r="D18" s="27" t="s">
        <v>641</v>
      </c>
      <c r="E18" s="27">
        <v>252</v>
      </c>
      <c r="F18" s="11" t="s">
        <v>524</v>
      </c>
      <c r="G18" s="20"/>
      <c r="H18" s="20"/>
      <c r="I18" s="20"/>
      <c r="J18" s="20"/>
      <c r="K18" s="20"/>
      <c r="L18" s="20"/>
      <c r="M18" s="20"/>
      <c r="N18" s="20"/>
      <c r="O18" s="21">
        <f t="shared" si="0"/>
        <v>0</v>
      </c>
      <c r="Q18" s="16"/>
    </row>
    <row r="19" spans="1:17">
      <c r="A19" s="16" t="s">
        <v>534</v>
      </c>
      <c r="B19" s="16"/>
      <c r="C19" s="16"/>
      <c r="D19" s="27" t="s">
        <v>641</v>
      </c>
      <c r="E19" s="27">
        <v>252</v>
      </c>
      <c r="F19" s="11" t="s">
        <v>525</v>
      </c>
      <c r="G19" s="21">
        <f t="shared" ref="G19:N19" si="1">ROUND((G14+G15+G16+G17+G18),2)</f>
        <v>0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si="1"/>
        <v>0</v>
      </c>
      <c r="O19" s="21">
        <f t="shared" si="0"/>
        <v>0</v>
      </c>
      <c r="Q19" s="16"/>
    </row>
    <row r="20" spans="1:17">
      <c r="A20" s="16" t="s">
        <v>535</v>
      </c>
      <c r="B20" s="16"/>
      <c r="C20" s="16"/>
      <c r="D20" s="27" t="s">
        <v>641</v>
      </c>
      <c r="E20" s="27">
        <v>252</v>
      </c>
      <c r="F20" s="11" t="s">
        <v>526</v>
      </c>
      <c r="G20" s="21">
        <f>ROUND(('Liabilities (1)'!G33+G19),2)</f>
        <v>0</v>
      </c>
      <c r="H20" s="21">
        <f>ROUND(('Liabilities (1)'!H33+H19),2)</f>
        <v>0</v>
      </c>
      <c r="I20" s="21">
        <f>ROUND(('Liabilities (1)'!I33+I19),2)</f>
        <v>0</v>
      </c>
      <c r="J20" s="21">
        <f>ROUND(('Liabilities (1)'!J33+J19),2)</f>
        <v>0</v>
      </c>
      <c r="K20" s="21">
        <f>ROUND(('Liabilities (1)'!K33+K19),2)</f>
        <v>0</v>
      </c>
      <c r="L20" s="21">
        <f>ROUND(('Liabilities (1)'!L33+L19),2)</f>
        <v>0</v>
      </c>
      <c r="M20" s="21">
        <f>ROUND(('Liabilities (1)'!M33+M19),2)</f>
        <v>0</v>
      </c>
      <c r="N20" s="21">
        <f>ROUND(('Liabilities (1)'!N33+N19),2)</f>
        <v>0</v>
      </c>
      <c r="O20" s="21">
        <f t="shared" si="0"/>
        <v>0</v>
      </c>
      <c r="Q20" s="16"/>
    </row>
    <row r="21" spans="1:17">
      <c r="A21" s="16" t="s">
        <v>536</v>
      </c>
      <c r="B21" s="16"/>
      <c r="C21" s="16"/>
      <c r="D21" s="27" t="s">
        <v>641</v>
      </c>
      <c r="E21" s="27">
        <v>252</v>
      </c>
      <c r="F21" s="11" t="s">
        <v>527</v>
      </c>
      <c r="G21" s="21">
        <f>ROUND((G20),2)</f>
        <v>0</v>
      </c>
      <c r="H21" s="21">
        <f t="shared" ref="H21:N21" si="2">ROUND((G21+H20),2)</f>
        <v>0</v>
      </c>
      <c r="I21" s="21">
        <f t="shared" si="2"/>
        <v>0</v>
      </c>
      <c r="J21" s="21">
        <f t="shared" si="2"/>
        <v>0</v>
      </c>
      <c r="K21" s="21">
        <f t="shared" si="2"/>
        <v>0</v>
      </c>
      <c r="L21" s="21">
        <f t="shared" si="2"/>
        <v>0</v>
      </c>
      <c r="M21" s="21">
        <f t="shared" si="2"/>
        <v>0</v>
      </c>
      <c r="N21" s="21">
        <f t="shared" si="2"/>
        <v>0</v>
      </c>
      <c r="O21" s="21">
        <f>ROUND((N21),2)</f>
        <v>0</v>
      </c>
      <c r="Q21" s="16"/>
    </row>
    <row r="22" spans="1:17">
      <c r="A22" s="16" t="s">
        <v>537</v>
      </c>
      <c r="B22" s="16"/>
      <c r="C22" s="16"/>
      <c r="D22" s="27" t="s">
        <v>641</v>
      </c>
      <c r="E22" s="27">
        <v>252</v>
      </c>
      <c r="F22" s="11" t="s">
        <v>528</v>
      </c>
      <c r="G22" s="22">
        <f>ROUND((IF('Assets (1)'!G49&gt;0,G20/'Assets (1)'!G49,0)),4)</f>
        <v>0</v>
      </c>
      <c r="H22" s="22">
        <f>ROUND((IF('Assets (1)'!H49&gt;0,H20/'Assets (1)'!H49,0)),4)</f>
        <v>0</v>
      </c>
      <c r="I22" s="22">
        <f>ROUND((IF('Assets (1)'!I49&gt;0,I20/'Assets (1)'!I49,0)),4)</f>
        <v>0</v>
      </c>
      <c r="J22" s="22">
        <f>ROUND((IF('Assets (1)'!J49&gt;0,J20/'Assets (1)'!J49,0)),4)</f>
        <v>0</v>
      </c>
      <c r="K22" s="22">
        <f>ROUND((IF('Assets (1)'!K49&gt;0,K20/'Assets (1)'!K49,0)),4)</f>
        <v>0</v>
      </c>
      <c r="L22" s="22">
        <f>ROUND((IF('Assets (1)'!L49&gt;0,L20/'Assets (1)'!L49,0)),4)</f>
        <v>0</v>
      </c>
      <c r="M22" s="22">
        <f>ROUND((IF('Assets (1)'!M49&gt;0,M20/'Assets (1)'!M49,0)),4)</f>
        <v>0</v>
      </c>
      <c r="N22" s="22">
        <f>ROUND((IF('Assets (1)'!N49&gt;0,N20/'Assets (1)'!N49,0)),4)</f>
        <v>0</v>
      </c>
      <c r="O22" s="22">
        <f>ROUND((IF('Assets (1)'!O49&gt;0,O20/'Assets (1)'!O49,0)),4)</f>
        <v>0</v>
      </c>
      <c r="Q22" s="16"/>
    </row>
    <row r="23" spans="1:17">
      <c r="A23" s="16"/>
      <c r="B23" s="16"/>
      <c r="C23" s="16" t="s">
        <v>365</v>
      </c>
      <c r="D23" s="16"/>
      <c r="E23" s="16"/>
      <c r="Q23" s="16"/>
    </row>
    <row r="24" spans="1:17">
      <c r="A24" s="16"/>
      <c r="B24" s="16"/>
      <c r="C24" s="16" t="s">
        <v>368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 t="s">
        <v>369</v>
      </c>
    </row>
  </sheetData>
  <mergeCells count="5">
    <mergeCell ref="D1:O1"/>
    <mergeCell ref="H5:I5"/>
    <mergeCell ref="J5:K5"/>
    <mergeCell ref="H6:I6"/>
    <mergeCell ref="J6:K6"/>
  </mergeCells>
  <phoneticPr fontId="2" type="noConversion"/>
  <dataValidations count="79">
    <dataValidation type="decimal" allowBlank="1" showInputMessage="1" showErrorMessage="1" errorTitle="Input Error" error="Please enter a numeric value between -99999999999999999 and 99999999999999999" sqref="G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5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7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1:O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G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H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I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J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K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L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M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N22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99 and 99999999999999999" sqref="O22">
      <formula1>-99999999999999900</formula1>
      <formula2>99999999999999900</formula2>
    </dataValidation>
  </dataValidations>
  <pageMargins left="0.75" right="0.75" top="1" bottom="1" header="0.5" footer="0.5"/>
  <headerFooter alignWithMargins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B8D43F77-4CA9-4B25-B9A6-23D2EED4D3F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General Information</vt:lpstr>
      <vt:lpstr>Assets (1)</vt:lpstr>
      <vt:lpstr>Liabilities (1)</vt:lpstr>
      <vt:lpstr>Other Products (1)</vt:lpstr>
      <vt:lpstr>Annexure I (1)</vt:lpstr>
      <vt:lpstr>Annexure II (1)</vt:lpstr>
      <vt:lpstr>Authorised 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Soman, Asha</cp:lastModifiedBy>
  <dcterms:created xsi:type="dcterms:W3CDTF">2010-12-09T08:47:06Z</dcterms:created>
  <dcterms:modified xsi:type="dcterms:W3CDTF">2023-03-13T05:02:10Z</dcterms:modified>
</cp:coreProperties>
</file>